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B500" i="1"/>
  <c r="C500" s="1"/>
  <c r="B499"/>
  <c r="C499" s="1"/>
  <c r="B498"/>
  <c r="C498" s="1"/>
  <c r="B497"/>
  <c r="C497" s="1"/>
  <c r="B496"/>
  <c r="C496" s="1"/>
  <c r="B495"/>
  <c r="C495" s="1"/>
  <c r="B494"/>
  <c r="C494" s="1"/>
  <c r="B493"/>
  <c r="C493" s="1"/>
  <c r="B492"/>
  <c r="C492" s="1"/>
  <c r="B491"/>
  <c r="C491" s="1"/>
  <c r="B490"/>
  <c r="C490" s="1"/>
  <c r="B489"/>
  <c r="C489" s="1"/>
  <c r="B488"/>
  <c r="C488" s="1"/>
  <c r="B487"/>
  <c r="C487" s="1"/>
  <c r="B486"/>
  <c r="C486" s="1"/>
  <c r="B485"/>
  <c r="C485" s="1"/>
  <c r="B484"/>
  <c r="C484" s="1"/>
  <c r="B483"/>
  <c r="C483" s="1"/>
  <c r="B482"/>
  <c r="C482" s="1"/>
  <c r="B481"/>
  <c r="C481" s="1"/>
  <c r="B480"/>
  <c r="C480" s="1"/>
  <c r="B479"/>
  <c r="C479" s="1"/>
  <c r="B478"/>
  <c r="C478" s="1"/>
  <c r="B477"/>
  <c r="C477" s="1"/>
  <c r="B476"/>
  <c r="C476" s="1"/>
  <c r="B475"/>
  <c r="C475" s="1"/>
  <c r="B474"/>
  <c r="C474" s="1"/>
  <c r="B473"/>
  <c r="C473" s="1"/>
  <c r="B472"/>
  <c r="C472" s="1"/>
  <c r="B471"/>
  <c r="C471" s="1"/>
  <c r="B470"/>
  <c r="C470" s="1"/>
  <c r="B469"/>
  <c r="C469" s="1"/>
  <c r="B468"/>
  <c r="C468" s="1"/>
  <c r="B467"/>
  <c r="C467" s="1"/>
  <c r="B466"/>
  <c r="C466" s="1"/>
  <c r="B465"/>
  <c r="C465" s="1"/>
  <c r="B464"/>
  <c r="C464" s="1"/>
  <c r="B463"/>
  <c r="C463" s="1"/>
  <c r="B462"/>
  <c r="C462" s="1"/>
  <c r="B461"/>
  <c r="C461" s="1"/>
  <c r="B460"/>
  <c r="C460" s="1"/>
  <c r="B459"/>
  <c r="C459" s="1"/>
  <c r="B458"/>
  <c r="C458" s="1"/>
  <c r="B457"/>
  <c r="C457" s="1"/>
  <c r="B456"/>
  <c r="C456" s="1"/>
  <c r="B455"/>
  <c r="C455" s="1"/>
  <c r="B454"/>
  <c r="C454" s="1"/>
  <c r="B453"/>
  <c r="C453" s="1"/>
  <c r="B452"/>
  <c r="C452" s="1"/>
  <c r="B451"/>
  <c r="C451" s="1"/>
  <c r="B450"/>
  <c r="C450" s="1"/>
  <c r="B449"/>
  <c r="C449" s="1"/>
  <c r="B448"/>
  <c r="C448" s="1"/>
  <c r="B447"/>
  <c r="C447" s="1"/>
  <c r="B446"/>
  <c r="C446" s="1"/>
  <c r="B445"/>
  <c r="C445" s="1"/>
  <c r="B444"/>
  <c r="C444" s="1"/>
  <c r="B443"/>
  <c r="C443" s="1"/>
  <c r="B442"/>
  <c r="C442" s="1"/>
  <c r="B441"/>
  <c r="C441" s="1"/>
  <c r="B440"/>
  <c r="C440" s="1"/>
  <c r="B439"/>
  <c r="C439" s="1"/>
  <c r="B438"/>
  <c r="C438" s="1"/>
  <c r="B437"/>
  <c r="C437" s="1"/>
  <c r="B436"/>
  <c r="C436" s="1"/>
  <c r="B435"/>
  <c r="C435" s="1"/>
  <c r="B434"/>
  <c r="C434" s="1"/>
  <c r="B433"/>
  <c r="C433" s="1"/>
  <c r="B432"/>
  <c r="C432" s="1"/>
  <c r="B431"/>
  <c r="C431" s="1"/>
  <c r="B430"/>
  <c r="C430" s="1"/>
  <c r="B429"/>
  <c r="C429" s="1"/>
  <c r="B428"/>
  <c r="C428" s="1"/>
  <c r="B427"/>
  <c r="C427" s="1"/>
  <c r="B426"/>
  <c r="C426" s="1"/>
  <c r="B425"/>
  <c r="C425" s="1"/>
  <c r="B424"/>
  <c r="C424" s="1"/>
  <c r="B423"/>
  <c r="C423" s="1"/>
  <c r="B422"/>
  <c r="C422" s="1"/>
  <c r="B421"/>
  <c r="C421" s="1"/>
  <c r="B420"/>
  <c r="C420" s="1"/>
  <c r="B419"/>
  <c r="C419" s="1"/>
  <c r="B418"/>
  <c r="C418" s="1"/>
  <c r="B417"/>
  <c r="C417" s="1"/>
  <c r="B416"/>
  <c r="C416" s="1"/>
  <c r="B415"/>
  <c r="C415" s="1"/>
  <c r="B414"/>
  <c r="C414" s="1"/>
  <c r="B413"/>
  <c r="C413" s="1"/>
  <c r="B412"/>
  <c r="C412" s="1"/>
  <c r="B411"/>
  <c r="C411" s="1"/>
  <c r="B410"/>
  <c r="C410" s="1"/>
  <c r="B409"/>
  <c r="C409" s="1"/>
  <c r="B408"/>
  <c r="C408" s="1"/>
  <c r="B407"/>
  <c r="C407" s="1"/>
  <c r="B406"/>
  <c r="C406" s="1"/>
  <c r="B405"/>
  <c r="C405" s="1"/>
  <c r="B404"/>
  <c r="C404" s="1"/>
  <c r="B403"/>
  <c r="C403" s="1"/>
  <c r="B402"/>
  <c r="C402" s="1"/>
  <c r="B401"/>
  <c r="C401" s="1"/>
  <c r="B400"/>
  <c r="C400" s="1"/>
  <c r="B399"/>
  <c r="C399" s="1"/>
  <c r="B398"/>
  <c r="C398" s="1"/>
  <c r="B397"/>
  <c r="C397" s="1"/>
  <c r="B396"/>
  <c r="C396" s="1"/>
  <c r="B395"/>
  <c r="C395" s="1"/>
  <c r="B394"/>
  <c r="C394" s="1"/>
  <c r="B393"/>
  <c r="C393" s="1"/>
  <c r="B392"/>
  <c r="C392" s="1"/>
  <c r="B391"/>
  <c r="C391" s="1"/>
  <c r="B390"/>
  <c r="C390" s="1"/>
  <c r="B389"/>
  <c r="C389" s="1"/>
  <c r="B388"/>
  <c r="C388" s="1"/>
  <c r="B387"/>
  <c r="C387" s="1"/>
  <c r="B386"/>
  <c r="C386" s="1"/>
  <c r="B385"/>
  <c r="C385" s="1"/>
  <c r="B384"/>
  <c r="C384" s="1"/>
  <c r="B383"/>
  <c r="C383" s="1"/>
  <c r="B382"/>
  <c r="C382" s="1"/>
  <c r="B381"/>
  <c r="C381" s="1"/>
  <c r="B380"/>
  <c r="C380" s="1"/>
  <c r="B379"/>
  <c r="C379" s="1"/>
  <c r="B378"/>
  <c r="C378" s="1"/>
  <c r="B377"/>
  <c r="C377" s="1"/>
  <c r="B376"/>
  <c r="C376" s="1"/>
  <c r="B375"/>
  <c r="C375" s="1"/>
  <c r="B374"/>
  <c r="C374" s="1"/>
  <c r="B373"/>
  <c r="C373" s="1"/>
  <c r="B372"/>
  <c r="C372" s="1"/>
  <c r="B371"/>
  <c r="C371" s="1"/>
  <c r="B370"/>
  <c r="C370" s="1"/>
  <c r="B369"/>
  <c r="C369" s="1"/>
  <c r="B368"/>
  <c r="C368" s="1"/>
  <c r="B367"/>
  <c r="C367" s="1"/>
  <c r="B366"/>
  <c r="C366" s="1"/>
  <c r="B365"/>
  <c r="C365" s="1"/>
  <c r="B364"/>
  <c r="C364" s="1"/>
  <c r="B363"/>
  <c r="C363" s="1"/>
  <c r="B362"/>
  <c r="C362" s="1"/>
  <c r="B361"/>
  <c r="C361" s="1"/>
  <c r="B360"/>
  <c r="C360" s="1"/>
  <c r="B359"/>
  <c r="C359" s="1"/>
  <c r="B358"/>
  <c r="C358" s="1"/>
  <c r="B357"/>
  <c r="C357" s="1"/>
  <c r="B356"/>
  <c r="C356" s="1"/>
  <c r="B355"/>
  <c r="C355" s="1"/>
  <c r="B354"/>
  <c r="C354" s="1"/>
  <c r="B353"/>
  <c r="C353" s="1"/>
  <c r="B352"/>
  <c r="C352" s="1"/>
  <c r="B351"/>
  <c r="C351" s="1"/>
  <c r="B350"/>
  <c r="C350" s="1"/>
  <c r="B349"/>
  <c r="C349" s="1"/>
  <c r="B348"/>
  <c r="C348" s="1"/>
  <c r="B347"/>
  <c r="C347" s="1"/>
  <c r="B346"/>
  <c r="C346" s="1"/>
  <c r="B345"/>
  <c r="C345" s="1"/>
  <c r="B344"/>
  <c r="C344" s="1"/>
  <c r="B343"/>
  <c r="C343" s="1"/>
  <c r="B342"/>
  <c r="C342" s="1"/>
  <c r="B341"/>
  <c r="C341" s="1"/>
  <c r="B340"/>
  <c r="C340" s="1"/>
  <c r="B339"/>
  <c r="C339" s="1"/>
  <c r="B338"/>
  <c r="C338" s="1"/>
  <c r="B337"/>
  <c r="C337" s="1"/>
  <c r="B336"/>
  <c r="C336" s="1"/>
  <c r="B335"/>
  <c r="C335" s="1"/>
  <c r="B334"/>
  <c r="C334" s="1"/>
  <c r="B333"/>
  <c r="C333" s="1"/>
  <c r="B332"/>
  <c r="C332" s="1"/>
  <c r="B331"/>
  <c r="C331" s="1"/>
  <c r="B330"/>
  <c r="C330" s="1"/>
  <c r="B329"/>
  <c r="C329" s="1"/>
  <c r="B328"/>
  <c r="C328" s="1"/>
  <c r="B327"/>
  <c r="C327" s="1"/>
  <c r="B326"/>
  <c r="C326" s="1"/>
  <c r="B325"/>
  <c r="C325" s="1"/>
  <c r="B324"/>
  <c r="C324" s="1"/>
  <c r="B323"/>
  <c r="C323" s="1"/>
  <c r="B322"/>
  <c r="C322" s="1"/>
  <c r="B321"/>
  <c r="C321" s="1"/>
  <c r="B320"/>
  <c r="C320" s="1"/>
  <c r="B319"/>
  <c r="C319" s="1"/>
  <c r="B318"/>
  <c r="C318" s="1"/>
  <c r="B317"/>
  <c r="C317" s="1"/>
  <c r="B316"/>
  <c r="C316" s="1"/>
  <c r="B315"/>
  <c r="C315" s="1"/>
  <c r="B314"/>
  <c r="C314" s="1"/>
  <c r="B313"/>
  <c r="C313" s="1"/>
  <c r="B312"/>
  <c r="C312" s="1"/>
  <c r="B311"/>
  <c r="C311" s="1"/>
  <c r="B310"/>
  <c r="C310" s="1"/>
  <c r="B309"/>
  <c r="C309" s="1"/>
  <c r="B308"/>
  <c r="C308" s="1"/>
  <c r="B307"/>
  <c r="C307" s="1"/>
  <c r="B306"/>
  <c r="C306" s="1"/>
  <c r="B305"/>
  <c r="C305" s="1"/>
  <c r="B304"/>
  <c r="C304" s="1"/>
  <c r="B303"/>
  <c r="C303" s="1"/>
  <c r="B302"/>
  <c r="C302" s="1"/>
  <c r="B301"/>
  <c r="C301" s="1"/>
  <c r="B300"/>
  <c r="C300" s="1"/>
  <c r="B299"/>
  <c r="C299" s="1"/>
  <c r="B298"/>
  <c r="C298" s="1"/>
  <c r="B297"/>
  <c r="C297" s="1"/>
  <c r="B296"/>
  <c r="C296" s="1"/>
  <c r="B295"/>
  <c r="C295" s="1"/>
  <c r="B294"/>
  <c r="C294" s="1"/>
  <c r="B293"/>
  <c r="C293" s="1"/>
  <c r="B292"/>
  <c r="C292" s="1"/>
  <c r="B291"/>
  <c r="C291" s="1"/>
  <c r="B290"/>
  <c r="C290" s="1"/>
  <c r="B289"/>
  <c r="C289" s="1"/>
  <c r="B288"/>
  <c r="C288" s="1"/>
  <c r="B287"/>
  <c r="C287" s="1"/>
  <c r="B286"/>
  <c r="C286" s="1"/>
  <c r="B285"/>
  <c r="C285" s="1"/>
  <c r="B284"/>
  <c r="C284" s="1"/>
  <c r="B283"/>
  <c r="C283" s="1"/>
  <c r="B282"/>
  <c r="C282" s="1"/>
  <c r="B281"/>
  <c r="C281" s="1"/>
  <c r="B280"/>
  <c r="C280" s="1"/>
  <c r="B279"/>
  <c r="C279" s="1"/>
  <c r="B278"/>
  <c r="C278" s="1"/>
  <c r="B277"/>
  <c r="C277" s="1"/>
  <c r="B276"/>
  <c r="C276" s="1"/>
  <c r="B275"/>
  <c r="C275" s="1"/>
  <c r="B274"/>
  <c r="C274" s="1"/>
  <c r="B273"/>
  <c r="C273" s="1"/>
  <c r="B272"/>
  <c r="C272" s="1"/>
  <c r="B271"/>
  <c r="C271" s="1"/>
  <c r="B270"/>
  <c r="C270" s="1"/>
  <c r="B269"/>
  <c r="C269" s="1"/>
  <c r="B268"/>
  <c r="C268" s="1"/>
  <c r="B267"/>
  <c r="C267" s="1"/>
  <c r="B266"/>
  <c r="C266" s="1"/>
  <c r="B265"/>
  <c r="C265" s="1"/>
  <c r="B264"/>
  <c r="C264" s="1"/>
  <c r="B263"/>
  <c r="C263" s="1"/>
  <c r="B262"/>
  <c r="C262" s="1"/>
  <c r="B261"/>
  <c r="C261" s="1"/>
  <c r="B260"/>
  <c r="C260" s="1"/>
  <c r="B259"/>
  <c r="C259" s="1"/>
  <c r="B258"/>
  <c r="C258" s="1"/>
  <c r="B257"/>
  <c r="C257" s="1"/>
  <c r="B256"/>
  <c r="C256" s="1"/>
  <c r="B255"/>
  <c r="C255" s="1"/>
  <c r="B254"/>
  <c r="C254" s="1"/>
  <c r="B253"/>
  <c r="C253" s="1"/>
  <c r="B252"/>
  <c r="C252" s="1"/>
  <c r="B251"/>
  <c r="C251" s="1"/>
  <c r="B250"/>
  <c r="C250" s="1"/>
  <c r="B249"/>
  <c r="C249" s="1"/>
  <c r="B248"/>
  <c r="C248" s="1"/>
  <c r="B247"/>
  <c r="C247" s="1"/>
  <c r="B246"/>
  <c r="C246" s="1"/>
  <c r="B245"/>
  <c r="C245" s="1"/>
  <c r="B244"/>
  <c r="C244" s="1"/>
  <c r="B243"/>
  <c r="C243" s="1"/>
  <c r="B242"/>
  <c r="C242" s="1"/>
  <c r="B241"/>
  <c r="C241" s="1"/>
  <c r="B240"/>
  <c r="C240" s="1"/>
  <c r="B239"/>
  <c r="C239" s="1"/>
  <c r="B238"/>
  <c r="C238" s="1"/>
  <c r="B237"/>
  <c r="C237" s="1"/>
  <c r="B236"/>
  <c r="C236" s="1"/>
  <c r="B235"/>
  <c r="C235" s="1"/>
  <c r="B234"/>
  <c r="C234" s="1"/>
  <c r="B233"/>
  <c r="C233" s="1"/>
  <c r="B232"/>
  <c r="C232" s="1"/>
  <c r="B231"/>
  <c r="C231" s="1"/>
  <c r="B230"/>
  <c r="C230" s="1"/>
  <c r="B229"/>
  <c r="C229" s="1"/>
  <c r="B228"/>
  <c r="C228" s="1"/>
  <c r="B227"/>
  <c r="C227" s="1"/>
  <c r="B226"/>
  <c r="C226" s="1"/>
  <c r="B225"/>
  <c r="C225" s="1"/>
  <c r="B224"/>
  <c r="C224" s="1"/>
  <c r="B223"/>
  <c r="C223" s="1"/>
  <c r="B222"/>
  <c r="C222" s="1"/>
  <c r="B221"/>
  <c r="C221" s="1"/>
  <c r="B220"/>
  <c r="C220" s="1"/>
  <c r="B219"/>
  <c r="C219" s="1"/>
  <c r="B218"/>
  <c r="C218" s="1"/>
  <c r="B217"/>
  <c r="C217" s="1"/>
  <c r="B216"/>
  <c r="C216" s="1"/>
  <c r="B215"/>
  <c r="C215" s="1"/>
  <c r="B214"/>
  <c r="C214" s="1"/>
  <c r="B213"/>
  <c r="C213" s="1"/>
  <c r="B212"/>
  <c r="C212" s="1"/>
  <c r="B211"/>
  <c r="C211" s="1"/>
  <c r="B210"/>
  <c r="C210" s="1"/>
  <c r="B209"/>
  <c r="C209" s="1"/>
  <c r="B208"/>
  <c r="C208" s="1"/>
  <c r="B207"/>
  <c r="C207" s="1"/>
  <c r="B206"/>
  <c r="C206" s="1"/>
  <c r="B205"/>
  <c r="C205" s="1"/>
  <c r="B204"/>
  <c r="C204" s="1"/>
  <c r="B203"/>
  <c r="C203" s="1"/>
  <c r="B202"/>
  <c r="C202" s="1"/>
  <c r="B201"/>
  <c r="C201" s="1"/>
  <c r="B200"/>
  <c r="C200" s="1"/>
  <c r="B199"/>
  <c r="C199" s="1"/>
  <c r="B198"/>
  <c r="C198" s="1"/>
  <c r="B197"/>
  <c r="C197" s="1"/>
  <c r="B196"/>
  <c r="C196" s="1"/>
  <c r="B195"/>
  <c r="C195" s="1"/>
  <c r="B194"/>
  <c r="C194" s="1"/>
  <c r="B193"/>
  <c r="C193" s="1"/>
  <c r="B192"/>
  <c r="C192" s="1"/>
  <c r="B191"/>
  <c r="C191" s="1"/>
  <c r="B190"/>
  <c r="C190" s="1"/>
  <c r="B189"/>
  <c r="C189" s="1"/>
  <c r="B188"/>
  <c r="C188" s="1"/>
  <c r="B187"/>
  <c r="C187" s="1"/>
  <c r="B186"/>
  <c r="C186" s="1"/>
  <c r="B185"/>
  <c r="C185" s="1"/>
  <c r="B184"/>
  <c r="C184" s="1"/>
  <c r="B183"/>
  <c r="C183" s="1"/>
  <c r="B182"/>
  <c r="C182" s="1"/>
  <c r="B181"/>
  <c r="C181" s="1"/>
  <c r="B180"/>
  <c r="C180" s="1"/>
  <c r="B179"/>
  <c r="C179" s="1"/>
  <c r="B178"/>
  <c r="C178" s="1"/>
  <c r="B177"/>
  <c r="C177" s="1"/>
  <c r="B176"/>
  <c r="C176" s="1"/>
  <c r="B175"/>
  <c r="C175" s="1"/>
  <c r="B174"/>
  <c r="C174" s="1"/>
  <c r="B173"/>
  <c r="C173" s="1"/>
  <c r="B172"/>
  <c r="C172" s="1"/>
  <c r="B171"/>
  <c r="C171" s="1"/>
  <c r="B170"/>
  <c r="C170" s="1"/>
  <c r="B169"/>
  <c r="C169" s="1"/>
  <c r="B168"/>
  <c r="C168" s="1"/>
  <c r="B167"/>
  <c r="C167" s="1"/>
  <c r="B166"/>
  <c r="C166" s="1"/>
  <c r="B165"/>
  <c r="C165" s="1"/>
  <c r="B164"/>
  <c r="C164" s="1"/>
  <c r="B163"/>
  <c r="C163" s="1"/>
  <c r="B162"/>
  <c r="C162" s="1"/>
  <c r="B161"/>
  <c r="C161" s="1"/>
  <c r="B160"/>
  <c r="C160" s="1"/>
  <c r="B159"/>
  <c r="C159" s="1"/>
  <c r="B158"/>
  <c r="C158" s="1"/>
  <c r="B157"/>
  <c r="C157" s="1"/>
  <c r="B156"/>
  <c r="C156" s="1"/>
  <c r="B155"/>
  <c r="C155" s="1"/>
  <c r="B154"/>
  <c r="C154" s="1"/>
  <c r="B153"/>
  <c r="C153" s="1"/>
  <c r="B152"/>
  <c r="C152" s="1"/>
  <c r="B151"/>
  <c r="C151" s="1"/>
  <c r="B150"/>
  <c r="C150" s="1"/>
  <c r="B149"/>
  <c r="C149" s="1"/>
  <c r="B148"/>
  <c r="C148" s="1"/>
  <c r="B147"/>
  <c r="C147" s="1"/>
  <c r="B146"/>
  <c r="C146" s="1"/>
  <c r="B145"/>
  <c r="C145" s="1"/>
  <c r="B144"/>
  <c r="C144" s="1"/>
  <c r="B143"/>
  <c r="C143" s="1"/>
  <c r="B142"/>
  <c r="C142" s="1"/>
  <c r="B141"/>
  <c r="C141" s="1"/>
  <c r="B140"/>
  <c r="C140" s="1"/>
  <c r="B139"/>
  <c r="C139" s="1"/>
  <c r="B138"/>
  <c r="C138" s="1"/>
  <c r="B137"/>
  <c r="C137" s="1"/>
  <c r="B136"/>
  <c r="C136" s="1"/>
  <c r="B135"/>
  <c r="C135" s="1"/>
  <c r="B134"/>
  <c r="C134" s="1"/>
  <c r="B133"/>
  <c r="C133" s="1"/>
  <c r="B132"/>
  <c r="C132" s="1"/>
  <c r="B131"/>
  <c r="C131" s="1"/>
  <c r="B130"/>
  <c r="C130" s="1"/>
  <c r="B129"/>
  <c r="C129" s="1"/>
  <c r="B128"/>
  <c r="C128" s="1"/>
  <c r="B127"/>
  <c r="C127" s="1"/>
  <c r="B126"/>
  <c r="C126" s="1"/>
  <c r="B125"/>
  <c r="C125" s="1"/>
  <c r="B124"/>
  <c r="C124" s="1"/>
  <c r="B123"/>
  <c r="C123" s="1"/>
  <c r="B122"/>
  <c r="C122" s="1"/>
  <c r="B121"/>
  <c r="C121" s="1"/>
  <c r="B120"/>
  <c r="C120" s="1"/>
  <c r="B119"/>
  <c r="C119" s="1"/>
  <c r="B118"/>
  <c r="C118" s="1"/>
  <c r="B117"/>
  <c r="C117" s="1"/>
  <c r="B116"/>
  <c r="C116" s="1"/>
  <c r="B115"/>
  <c r="C115" s="1"/>
  <c r="B114"/>
  <c r="C114" s="1"/>
  <c r="B113"/>
  <c r="C113" s="1"/>
  <c r="B112"/>
  <c r="C112" s="1"/>
  <c r="B111"/>
  <c r="C111" s="1"/>
  <c r="B110"/>
  <c r="C110" s="1"/>
  <c r="B109"/>
  <c r="C109" s="1"/>
  <c r="B108"/>
  <c r="C108" s="1"/>
  <c r="B107"/>
  <c r="C107" s="1"/>
  <c r="B106"/>
  <c r="C106" s="1"/>
  <c r="B105"/>
  <c r="C105" s="1"/>
  <c r="B104"/>
  <c r="C104" s="1"/>
  <c r="B103"/>
  <c r="C103" s="1"/>
  <c r="B102"/>
  <c r="C102" s="1"/>
  <c r="B101"/>
  <c r="C101" s="1"/>
  <c r="B100"/>
  <c r="C100" s="1"/>
  <c r="B99"/>
  <c r="C99" s="1"/>
  <c r="B98"/>
  <c r="C98" s="1"/>
  <c r="B97"/>
  <c r="C97" s="1"/>
  <c r="B96"/>
  <c r="C96" s="1"/>
  <c r="B95"/>
  <c r="C95" s="1"/>
  <c r="B94"/>
  <c r="C94" s="1"/>
  <c r="B93"/>
  <c r="C93" s="1"/>
  <c r="B92"/>
  <c r="C92" s="1"/>
  <c r="B91"/>
  <c r="C91" s="1"/>
  <c r="B90"/>
  <c r="C90" s="1"/>
  <c r="B89"/>
  <c r="C89" s="1"/>
  <c r="B88"/>
  <c r="C88" s="1"/>
  <c r="B87"/>
  <c r="C87" s="1"/>
  <c r="B86"/>
  <c r="C86" s="1"/>
  <c r="B85"/>
  <c r="C85" s="1"/>
  <c r="B84"/>
  <c r="C84" s="1"/>
  <c r="B83"/>
  <c r="C83" s="1"/>
  <c r="B82"/>
  <c r="C82" s="1"/>
  <c r="B81"/>
  <c r="C81" s="1"/>
  <c r="B80"/>
  <c r="C80" s="1"/>
  <c r="B79"/>
  <c r="C79" s="1"/>
  <c r="B78"/>
  <c r="C78" s="1"/>
  <c r="B77"/>
  <c r="C77" s="1"/>
  <c r="B76"/>
  <c r="C76" s="1"/>
  <c r="B75"/>
  <c r="C75" s="1"/>
  <c r="B74"/>
  <c r="C74" s="1"/>
  <c r="B73"/>
  <c r="C73" s="1"/>
  <c r="B72"/>
  <c r="C72" s="1"/>
  <c r="B71"/>
  <c r="C71" s="1"/>
  <c r="B70"/>
  <c r="C70" s="1"/>
  <c r="B69"/>
  <c r="C69" s="1"/>
  <c r="B68"/>
  <c r="C68" s="1"/>
  <c r="B67"/>
  <c r="C67" s="1"/>
  <c r="B66"/>
  <c r="C66" s="1"/>
  <c r="B65"/>
  <c r="C65" s="1"/>
  <c r="B64"/>
  <c r="C64" s="1"/>
  <c r="B63"/>
  <c r="C63" s="1"/>
  <c r="B62"/>
  <c r="C62" s="1"/>
  <c r="B61"/>
  <c r="C61" s="1"/>
  <c r="B60"/>
  <c r="C60" s="1"/>
  <c r="B59"/>
  <c r="C59" s="1"/>
  <c r="B58"/>
  <c r="C58" s="1"/>
  <c r="B57"/>
  <c r="C57" s="1"/>
  <c r="B56"/>
  <c r="C56" s="1"/>
  <c r="B55"/>
  <c r="C55" s="1"/>
  <c r="B54"/>
  <c r="C54" s="1"/>
  <c r="B53"/>
  <c r="C53" s="1"/>
  <c r="B52"/>
  <c r="C52" s="1"/>
  <c r="B51"/>
  <c r="C51" s="1"/>
  <c r="B50"/>
  <c r="C50" s="1"/>
  <c r="B49"/>
  <c r="C49" s="1"/>
  <c r="B48"/>
  <c r="C48" s="1"/>
  <c r="B47"/>
  <c r="C47" s="1"/>
  <c r="B46"/>
  <c r="C46" s="1"/>
  <c r="B45"/>
  <c r="C45" s="1"/>
  <c r="B44"/>
  <c r="C44" s="1"/>
  <c r="B43"/>
  <c r="C43" s="1"/>
  <c r="B42"/>
  <c r="C42" s="1"/>
  <c r="B41"/>
  <c r="C41" s="1"/>
  <c r="B40"/>
  <c r="C40" s="1"/>
  <c r="B39"/>
  <c r="C39" s="1"/>
  <c r="B38"/>
  <c r="C38" s="1"/>
  <c r="B37"/>
  <c r="C37" s="1"/>
  <c r="B36"/>
  <c r="C36" s="1"/>
  <c r="B35"/>
  <c r="C35" s="1"/>
  <c r="B34"/>
  <c r="C34" s="1"/>
  <c r="B33"/>
  <c r="C33" s="1"/>
  <c r="B32"/>
  <c r="C32" s="1"/>
  <c r="B31"/>
  <c r="C31" s="1"/>
  <c r="B30"/>
  <c r="C30" s="1"/>
  <c r="B29"/>
  <c r="C29" s="1"/>
  <c r="B28"/>
  <c r="C28" s="1"/>
  <c r="B27"/>
  <c r="C27" s="1"/>
  <c r="B26"/>
  <c r="C26" s="1"/>
  <c r="B25"/>
  <c r="C25" s="1"/>
  <c r="B24"/>
  <c r="C24" s="1"/>
  <c r="B23"/>
  <c r="C23" s="1"/>
  <c r="B22"/>
  <c r="C22" s="1"/>
  <c r="B21"/>
  <c r="C21" s="1"/>
  <c r="B20"/>
  <c r="C20" s="1"/>
  <c r="B19"/>
  <c r="C19" s="1"/>
  <c r="B18"/>
  <c r="C18" s="1"/>
  <c r="B17"/>
  <c r="C17" s="1"/>
  <c r="B16"/>
  <c r="C16" s="1"/>
  <c r="B15"/>
  <c r="C15" s="1"/>
  <c r="B14"/>
  <c r="C14" s="1"/>
  <c r="B13"/>
  <c r="C13" s="1"/>
  <c r="B12"/>
  <c r="B11"/>
  <c r="C11" s="1"/>
  <c r="B10"/>
  <c r="C10" s="1"/>
  <c r="B9"/>
  <c r="V9" s="1"/>
  <c r="B8"/>
  <c r="C8" s="1"/>
  <c r="B7"/>
  <c r="R8" s="1"/>
  <c r="B6"/>
  <c r="X6" s="1"/>
  <c r="B5"/>
  <c r="Y5" s="1"/>
  <c r="U12"/>
  <c r="T12"/>
  <c r="S12"/>
  <c r="U11"/>
  <c r="T11"/>
  <c r="S11"/>
  <c r="U10"/>
  <c r="T10"/>
  <c r="S10"/>
  <c r="U9"/>
  <c r="T9"/>
  <c r="S9"/>
  <c r="U8"/>
  <c r="T8"/>
  <c r="S8"/>
  <c r="Q12"/>
  <c r="Q11"/>
  <c r="Q10"/>
  <c r="M9"/>
  <c r="M10"/>
  <c r="M11"/>
  <c r="M12"/>
  <c r="AA105"/>
  <c r="AB105"/>
  <c r="AC105"/>
  <c r="AD105"/>
  <c r="AE105"/>
  <c r="AF105"/>
  <c r="AG105"/>
  <c r="AH105"/>
  <c r="AI105"/>
  <c r="AJ105"/>
  <c r="BG109"/>
  <c r="BG110" s="1"/>
  <c r="BG111" s="1"/>
  <c r="BG112" s="1"/>
  <c r="BG113" s="1"/>
  <c r="G116" l="1"/>
  <c r="D422"/>
  <c r="D473"/>
  <c r="G243"/>
  <c r="J166"/>
  <c r="J469"/>
  <c r="J185"/>
  <c r="D407"/>
  <c r="D130"/>
  <c r="G106"/>
  <c r="J115"/>
  <c r="D246"/>
  <c r="J326"/>
  <c r="J134"/>
  <c r="J467"/>
  <c r="D174"/>
  <c r="J189"/>
  <c r="D237"/>
  <c r="G251"/>
  <c r="G126"/>
  <c r="D158"/>
  <c r="D210"/>
  <c r="D465"/>
  <c r="J197"/>
  <c r="G356"/>
  <c r="G142"/>
  <c r="G186"/>
  <c r="D234"/>
  <c r="D414"/>
  <c r="J489"/>
  <c r="G245"/>
  <c r="D141"/>
  <c r="G236"/>
  <c r="D352"/>
  <c r="G120"/>
  <c r="J230"/>
  <c r="J441"/>
  <c r="J481"/>
  <c r="D207"/>
  <c r="D215"/>
  <c r="J277"/>
  <c r="D428"/>
  <c r="J174"/>
  <c r="J271"/>
  <c r="J311"/>
  <c r="G343"/>
  <c r="G351"/>
  <c r="J359"/>
  <c r="D438"/>
  <c r="D227"/>
  <c r="J449"/>
  <c r="G371"/>
  <c r="G379"/>
  <c r="D113"/>
  <c r="J157"/>
  <c r="D211"/>
  <c r="J294"/>
  <c r="D342"/>
  <c r="J366"/>
  <c r="G206"/>
  <c r="D217"/>
  <c r="D254"/>
  <c r="G403"/>
  <c r="D307"/>
  <c r="J112"/>
  <c r="G256"/>
  <c r="J318"/>
  <c r="G156"/>
  <c r="D202"/>
  <c r="D258"/>
  <c r="J270"/>
  <c r="J309"/>
  <c r="J345"/>
  <c r="J368"/>
  <c r="J398"/>
  <c r="J406"/>
  <c r="D418"/>
  <c r="J429"/>
  <c r="G472"/>
  <c r="G182"/>
  <c r="D261"/>
  <c r="G300"/>
  <c r="D420"/>
  <c r="J239"/>
  <c r="J293"/>
  <c r="J471"/>
  <c r="G292"/>
  <c r="D315"/>
  <c r="G348"/>
  <c r="D135"/>
  <c r="G176"/>
  <c r="D229"/>
  <c r="G248"/>
  <c r="G268"/>
  <c r="G276"/>
  <c r="J310"/>
  <c r="D336"/>
  <c r="D344"/>
  <c r="D454"/>
  <c r="D458"/>
  <c r="G131"/>
  <c r="D358"/>
  <c r="J388"/>
  <c r="D392"/>
  <c r="J457"/>
  <c r="G468"/>
  <c r="J497"/>
  <c r="D231"/>
  <c r="J125"/>
  <c r="D129"/>
  <c r="G139"/>
  <c r="G150"/>
  <c r="J183"/>
  <c r="D190"/>
  <c r="G222"/>
  <c r="D250"/>
  <c r="J261"/>
  <c r="D267"/>
  <c r="J287"/>
  <c r="J334"/>
  <c r="J425"/>
  <c r="G160"/>
  <c r="G214"/>
  <c r="D223"/>
  <c r="D226"/>
  <c r="J253"/>
  <c r="D283"/>
  <c r="D201"/>
  <c r="J213"/>
  <c r="G230"/>
  <c r="D260"/>
  <c r="D299"/>
  <c r="G367"/>
  <c r="J370"/>
  <c r="G383"/>
  <c r="G118"/>
  <c r="G140"/>
  <c r="G147"/>
  <c r="G171"/>
  <c r="J191"/>
  <c r="D222"/>
  <c r="J255"/>
  <c r="G335"/>
  <c r="J413"/>
  <c r="G416"/>
  <c r="D426"/>
  <c r="G484"/>
  <c r="D133"/>
  <c r="G133"/>
  <c r="J396"/>
  <c r="G152"/>
  <c r="J152"/>
  <c r="D376"/>
  <c r="D430"/>
  <c r="D168"/>
  <c r="D219"/>
  <c r="J247"/>
  <c r="G259"/>
  <c r="G284"/>
  <c r="G327"/>
  <c r="J437"/>
  <c r="G108"/>
  <c r="G112"/>
  <c r="D182"/>
  <c r="G198"/>
  <c r="G218"/>
  <c r="G240"/>
  <c r="J279"/>
  <c r="J303"/>
  <c r="J386"/>
  <c r="J107"/>
  <c r="J158"/>
  <c r="J168"/>
  <c r="G200"/>
  <c r="D203"/>
  <c r="D213"/>
  <c r="D235"/>
  <c r="D399"/>
  <c r="G424"/>
  <c r="J499"/>
  <c r="Y7"/>
  <c r="G163"/>
  <c r="D166"/>
  <c r="D193"/>
  <c r="D221"/>
  <c r="J226"/>
  <c r="D242"/>
  <c r="J269"/>
  <c r="J285"/>
  <c r="D328"/>
  <c r="G353"/>
  <c r="D360"/>
  <c r="D446"/>
  <c r="D493"/>
  <c r="D151"/>
  <c r="J151"/>
  <c r="J173"/>
  <c r="D173"/>
  <c r="G192"/>
  <c r="D192"/>
  <c r="J192"/>
  <c r="D199"/>
  <c r="J199"/>
  <c r="J205"/>
  <c r="D206"/>
  <c r="G205"/>
  <c r="J209"/>
  <c r="D209"/>
  <c r="G216"/>
  <c r="D216"/>
  <c r="J225"/>
  <c r="D225"/>
  <c r="G114"/>
  <c r="D114"/>
  <c r="J114"/>
  <c r="J149"/>
  <c r="D150"/>
  <c r="G149"/>
  <c r="J165"/>
  <c r="G165"/>
  <c r="G208"/>
  <c r="D208"/>
  <c r="J208"/>
  <c r="G224"/>
  <c r="D224"/>
  <c r="J224"/>
  <c r="D244"/>
  <c r="J245"/>
  <c r="D400"/>
  <c r="J400"/>
  <c r="G123"/>
  <c r="D205"/>
  <c r="J487"/>
  <c r="D105"/>
  <c r="J105"/>
  <c r="G111"/>
  <c r="D111"/>
  <c r="J121"/>
  <c r="D121"/>
  <c r="D128"/>
  <c r="J128"/>
  <c r="D167"/>
  <c r="J167"/>
  <c r="G184"/>
  <c r="D184"/>
  <c r="J184"/>
  <c r="J221"/>
  <c r="G221"/>
  <c r="J233"/>
  <c r="D233"/>
  <c r="G408"/>
  <c r="D408"/>
  <c r="J408"/>
  <c r="D412"/>
  <c r="G412"/>
  <c r="D436"/>
  <c r="G436"/>
  <c r="J477"/>
  <c r="D477"/>
  <c r="J181"/>
  <c r="D181"/>
  <c r="G232"/>
  <c r="D232"/>
  <c r="J232"/>
  <c r="J364"/>
  <c r="D364"/>
  <c r="J372"/>
  <c r="D372"/>
  <c r="J384"/>
  <c r="D384"/>
  <c r="J405"/>
  <c r="D405"/>
  <c r="D432"/>
  <c r="D434"/>
  <c r="G432"/>
  <c r="J485"/>
  <c r="D485"/>
  <c r="D252"/>
  <c r="G136"/>
  <c r="J136"/>
  <c r="D136"/>
  <c r="G144"/>
  <c r="J144"/>
  <c r="D144"/>
  <c r="D175"/>
  <c r="J175"/>
  <c r="J461"/>
  <c r="D461"/>
  <c r="G391"/>
  <c r="G143"/>
  <c r="J113"/>
  <c r="G125"/>
  <c r="G148"/>
  <c r="D152"/>
  <c r="G164"/>
  <c r="D189"/>
  <c r="D198"/>
  <c r="J210"/>
  <c r="G213"/>
  <c r="J231"/>
  <c r="J234"/>
  <c r="G242"/>
  <c r="D247"/>
  <c r="D251"/>
  <c r="G253"/>
  <c r="J301"/>
  <c r="G404"/>
  <c r="G406"/>
  <c r="J407"/>
  <c r="D489"/>
  <c r="G500"/>
  <c r="G132"/>
  <c r="J106"/>
  <c r="D159"/>
  <c r="G168"/>
  <c r="J176"/>
  <c r="D183"/>
  <c r="J190"/>
  <c r="J200"/>
  <c r="G202"/>
  <c r="J214"/>
  <c r="J217"/>
  <c r="D230"/>
  <c r="G229"/>
  <c r="D238"/>
  <c r="G255"/>
  <c r="G266"/>
  <c r="J295"/>
  <c r="G308"/>
  <c r="G340"/>
  <c r="D350"/>
  <c r="J433"/>
  <c r="D442"/>
  <c r="J141"/>
  <c r="J142"/>
  <c r="D106"/>
  <c r="J118"/>
  <c r="D122"/>
  <c r="D126"/>
  <c r="G134"/>
  <c r="J135"/>
  <c r="D142"/>
  <c r="J143"/>
  <c r="J150"/>
  <c r="D160"/>
  <c r="D157"/>
  <c r="J160"/>
  <c r="G174"/>
  <c r="D176"/>
  <c r="G178"/>
  <c r="D197"/>
  <c r="D200"/>
  <c r="J206"/>
  <c r="D214"/>
  <c r="J215"/>
  <c r="D218"/>
  <c r="J223"/>
  <c r="D239"/>
  <c r="D243"/>
  <c r="G250"/>
  <c r="D255"/>
  <c r="D259"/>
  <c r="D263"/>
  <c r="D265"/>
  <c r="J278"/>
  <c r="J286"/>
  <c r="J302"/>
  <c r="D368"/>
  <c r="D469"/>
  <c r="G191"/>
  <c r="G194"/>
  <c r="J201"/>
  <c r="J237"/>
  <c r="D320"/>
  <c r="J380"/>
  <c r="J473"/>
  <c r="J110"/>
  <c r="D110"/>
  <c r="D112"/>
  <c r="G110"/>
  <c r="J117"/>
  <c r="D117"/>
  <c r="G117"/>
  <c r="D118"/>
  <c r="D109"/>
  <c r="J109"/>
  <c r="G109"/>
  <c r="J124"/>
  <c r="D124"/>
  <c r="G124"/>
  <c r="J126"/>
  <c r="D125"/>
  <c r="G138"/>
  <c r="D138"/>
  <c r="J138"/>
  <c r="G141"/>
  <c r="J140"/>
  <c r="D140"/>
  <c r="J153"/>
  <c r="G153"/>
  <c r="D153"/>
  <c r="D155"/>
  <c r="J155"/>
  <c r="G170"/>
  <c r="D170"/>
  <c r="J170"/>
  <c r="G173"/>
  <c r="J172"/>
  <c r="D172"/>
  <c r="D179"/>
  <c r="G179"/>
  <c r="J179"/>
  <c r="J198"/>
  <c r="G196"/>
  <c r="G197"/>
  <c r="J196"/>
  <c r="D196"/>
  <c r="D107"/>
  <c r="D108"/>
  <c r="D115"/>
  <c r="D116"/>
  <c r="G128"/>
  <c r="D119"/>
  <c r="G119"/>
  <c r="G122"/>
  <c r="J122"/>
  <c r="D131"/>
  <c r="J131"/>
  <c r="D134"/>
  <c r="J132"/>
  <c r="D132"/>
  <c r="G146"/>
  <c r="D146"/>
  <c r="J146"/>
  <c r="J148"/>
  <c r="D148"/>
  <c r="D149"/>
  <c r="J161"/>
  <c r="G161"/>
  <c r="D161"/>
  <c r="D163"/>
  <c r="J163"/>
  <c r="D195"/>
  <c r="G195"/>
  <c r="J195"/>
  <c r="J119"/>
  <c r="D120"/>
  <c r="G121"/>
  <c r="D123"/>
  <c r="J123"/>
  <c r="D127"/>
  <c r="G127"/>
  <c r="J129"/>
  <c r="G129"/>
  <c r="G130"/>
  <c r="J130"/>
  <c r="J137"/>
  <c r="D137"/>
  <c r="G137"/>
  <c r="D139"/>
  <c r="J139"/>
  <c r="G154"/>
  <c r="D154"/>
  <c r="J154"/>
  <c r="G157"/>
  <c r="J156"/>
  <c r="D156"/>
  <c r="J169"/>
  <c r="G169"/>
  <c r="D169"/>
  <c r="D171"/>
  <c r="J171"/>
  <c r="G188"/>
  <c r="G189"/>
  <c r="J188"/>
  <c r="D188"/>
  <c r="G107"/>
  <c r="G115"/>
  <c r="J120"/>
  <c r="J145"/>
  <c r="D145"/>
  <c r="G145"/>
  <c r="D147"/>
  <c r="J147"/>
  <c r="G162"/>
  <c r="D162"/>
  <c r="J162"/>
  <c r="D165"/>
  <c r="J164"/>
  <c r="D164"/>
  <c r="J177"/>
  <c r="G177"/>
  <c r="D177"/>
  <c r="J182"/>
  <c r="G180"/>
  <c r="G181"/>
  <c r="J180"/>
  <c r="D180"/>
  <c r="D187"/>
  <c r="G187"/>
  <c r="J187"/>
  <c r="G105"/>
  <c r="J108"/>
  <c r="J111"/>
  <c r="G113"/>
  <c r="J116"/>
  <c r="J127"/>
  <c r="G155"/>
  <c r="J159"/>
  <c r="G172"/>
  <c r="J240"/>
  <c r="D240"/>
  <c r="J248"/>
  <c r="D248"/>
  <c r="J256"/>
  <c r="D256"/>
  <c r="G271"/>
  <c r="D271"/>
  <c r="G273"/>
  <c r="J273"/>
  <c r="D273"/>
  <c r="G279"/>
  <c r="D279"/>
  <c r="G281"/>
  <c r="J281"/>
  <c r="D281"/>
  <c r="G287"/>
  <c r="D287"/>
  <c r="G289"/>
  <c r="J289"/>
  <c r="D289"/>
  <c r="G295"/>
  <c r="D295"/>
  <c r="G297"/>
  <c r="J297"/>
  <c r="D297"/>
  <c r="G303"/>
  <c r="D303"/>
  <c r="G305"/>
  <c r="J305"/>
  <c r="D305"/>
  <c r="G311"/>
  <c r="D311"/>
  <c r="G313"/>
  <c r="J313"/>
  <c r="D313"/>
  <c r="D330"/>
  <c r="G330"/>
  <c r="J330"/>
  <c r="J347"/>
  <c r="D347"/>
  <c r="G347"/>
  <c r="J133"/>
  <c r="G135"/>
  <c r="G151"/>
  <c r="G158"/>
  <c r="G159"/>
  <c r="G166"/>
  <c r="G167"/>
  <c r="G175"/>
  <c r="J178"/>
  <c r="G183"/>
  <c r="J186"/>
  <c r="G190"/>
  <c r="J194"/>
  <c r="G199"/>
  <c r="J202"/>
  <c r="J203"/>
  <c r="D204"/>
  <c r="J204"/>
  <c r="G207"/>
  <c r="J211"/>
  <c r="D212"/>
  <c r="J212"/>
  <c r="G215"/>
  <c r="J218"/>
  <c r="J219"/>
  <c r="D220"/>
  <c r="J220"/>
  <c r="G223"/>
  <c r="J227"/>
  <c r="D228"/>
  <c r="J228"/>
  <c r="J229"/>
  <c r="G231"/>
  <c r="J235"/>
  <c r="D236"/>
  <c r="J236"/>
  <c r="G237"/>
  <c r="J242"/>
  <c r="J250"/>
  <c r="J258"/>
  <c r="G261"/>
  <c r="J268"/>
  <c r="D268"/>
  <c r="D274"/>
  <c r="G274"/>
  <c r="J274"/>
  <c r="J276"/>
  <c r="D276"/>
  <c r="D282"/>
  <c r="G282"/>
  <c r="J282"/>
  <c r="J284"/>
  <c r="D284"/>
  <c r="D290"/>
  <c r="G290"/>
  <c r="J290"/>
  <c r="J292"/>
  <c r="D292"/>
  <c r="D298"/>
  <c r="G298"/>
  <c r="J298"/>
  <c r="J300"/>
  <c r="D300"/>
  <c r="D306"/>
  <c r="G306"/>
  <c r="J306"/>
  <c r="J308"/>
  <c r="D308"/>
  <c r="D314"/>
  <c r="G314"/>
  <c r="J314"/>
  <c r="J316"/>
  <c r="D316"/>
  <c r="G316"/>
  <c r="D318"/>
  <c r="G318"/>
  <c r="G321"/>
  <c r="J321"/>
  <c r="D321"/>
  <c r="J323"/>
  <c r="D323"/>
  <c r="G323"/>
  <c r="D338"/>
  <c r="G338"/>
  <c r="J338"/>
  <c r="D346"/>
  <c r="G346"/>
  <c r="J346"/>
  <c r="D362"/>
  <c r="G362"/>
  <c r="J362"/>
  <c r="D178"/>
  <c r="D185"/>
  <c r="D186"/>
  <c r="D194"/>
  <c r="J238"/>
  <c r="G239"/>
  <c r="J246"/>
  <c r="G247"/>
  <c r="J254"/>
  <c r="G258"/>
  <c r="D275"/>
  <c r="D291"/>
  <c r="G241"/>
  <c r="D241"/>
  <c r="J244"/>
  <c r="G244"/>
  <c r="G249"/>
  <c r="D249"/>
  <c r="J252"/>
  <c r="G252"/>
  <c r="G257"/>
  <c r="D257"/>
  <c r="J260"/>
  <c r="G260"/>
  <c r="D262"/>
  <c r="G262"/>
  <c r="D266"/>
  <c r="J266"/>
  <c r="J267"/>
  <c r="G267"/>
  <c r="G269"/>
  <c r="D269"/>
  <c r="J275"/>
  <c r="G275"/>
  <c r="G277"/>
  <c r="D277"/>
  <c r="J283"/>
  <c r="G283"/>
  <c r="G285"/>
  <c r="D285"/>
  <c r="J291"/>
  <c r="G291"/>
  <c r="G293"/>
  <c r="D293"/>
  <c r="J299"/>
  <c r="G299"/>
  <c r="G301"/>
  <c r="D301"/>
  <c r="J307"/>
  <c r="G307"/>
  <c r="G309"/>
  <c r="D309"/>
  <c r="J315"/>
  <c r="G315"/>
  <c r="J324"/>
  <c r="D324"/>
  <c r="G324"/>
  <c r="D326"/>
  <c r="G326"/>
  <c r="G329"/>
  <c r="J329"/>
  <c r="D329"/>
  <c r="J331"/>
  <c r="D331"/>
  <c r="G331"/>
  <c r="J355"/>
  <c r="D355"/>
  <c r="G355"/>
  <c r="J193"/>
  <c r="G203"/>
  <c r="G204"/>
  <c r="J207"/>
  <c r="G210"/>
  <c r="G211"/>
  <c r="G212"/>
  <c r="J216"/>
  <c r="G219"/>
  <c r="G220"/>
  <c r="J222"/>
  <c r="G226"/>
  <c r="G227"/>
  <c r="G228"/>
  <c r="G234"/>
  <c r="G235"/>
  <c r="J241"/>
  <c r="J243"/>
  <c r="J249"/>
  <c r="J251"/>
  <c r="J257"/>
  <c r="J259"/>
  <c r="J263"/>
  <c r="J264"/>
  <c r="G264"/>
  <c r="D264"/>
  <c r="D270"/>
  <c r="G270"/>
  <c r="J272"/>
  <c r="G272"/>
  <c r="D272"/>
  <c r="D278"/>
  <c r="G278"/>
  <c r="J280"/>
  <c r="G280"/>
  <c r="D280"/>
  <c r="D286"/>
  <c r="G286"/>
  <c r="J288"/>
  <c r="G288"/>
  <c r="D288"/>
  <c r="D294"/>
  <c r="G294"/>
  <c r="J296"/>
  <c r="G296"/>
  <c r="D296"/>
  <c r="D302"/>
  <c r="G302"/>
  <c r="J304"/>
  <c r="G304"/>
  <c r="D304"/>
  <c r="D310"/>
  <c r="G310"/>
  <c r="J312"/>
  <c r="G312"/>
  <c r="D312"/>
  <c r="D322"/>
  <c r="G322"/>
  <c r="J322"/>
  <c r="J332"/>
  <c r="D332"/>
  <c r="G332"/>
  <c r="D334"/>
  <c r="G334"/>
  <c r="G337"/>
  <c r="J337"/>
  <c r="D337"/>
  <c r="J339"/>
  <c r="D339"/>
  <c r="G339"/>
  <c r="D354"/>
  <c r="G354"/>
  <c r="J354"/>
  <c r="D143"/>
  <c r="G185"/>
  <c r="D191"/>
  <c r="G193"/>
  <c r="G201"/>
  <c r="G209"/>
  <c r="G217"/>
  <c r="G225"/>
  <c r="G233"/>
  <c r="G238"/>
  <c r="D245"/>
  <c r="G246"/>
  <c r="D253"/>
  <c r="G254"/>
  <c r="J262"/>
  <c r="G263"/>
  <c r="G265"/>
  <c r="J265"/>
  <c r="G319"/>
  <c r="G363"/>
  <c r="G369"/>
  <c r="D369"/>
  <c r="J369"/>
  <c r="G377"/>
  <c r="D377"/>
  <c r="J377"/>
  <c r="J379"/>
  <c r="D379"/>
  <c r="D394"/>
  <c r="G394"/>
  <c r="J394"/>
  <c r="D319"/>
  <c r="D327"/>
  <c r="D335"/>
  <c r="G342"/>
  <c r="D343"/>
  <c r="G350"/>
  <c r="D351"/>
  <c r="G358"/>
  <c r="D359"/>
  <c r="D380"/>
  <c r="G317"/>
  <c r="D317"/>
  <c r="J320"/>
  <c r="G320"/>
  <c r="G325"/>
  <c r="D325"/>
  <c r="J328"/>
  <c r="G328"/>
  <c r="G333"/>
  <c r="D333"/>
  <c r="J336"/>
  <c r="G336"/>
  <c r="G341"/>
  <c r="D341"/>
  <c r="J344"/>
  <c r="G344"/>
  <c r="G349"/>
  <c r="D349"/>
  <c r="J352"/>
  <c r="G352"/>
  <c r="G357"/>
  <c r="D357"/>
  <c r="J360"/>
  <c r="G360"/>
  <c r="G365"/>
  <c r="D365"/>
  <c r="J365"/>
  <c r="J375"/>
  <c r="D375"/>
  <c r="G375"/>
  <c r="J317"/>
  <c r="J319"/>
  <c r="J325"/>
  <c r="J327"/>
  <c r="J333"/>
  <c r="J335"/>
  <c r="J341"/>
  <c r="J343"/>
  <c r="J349"/>
  <c r="J351"/>
  <c r="J357"/>
  <c r="J395"/>
  <c r="D395"/>
  <c r="D396"/>
  <c r="G395"/>
  <c r="D345"/>
  <c r="D353"/>
  <c r="J353"/>
  <c r="G359"/>
  <c r="J340"/>
  <c r="D340"/>
  <c r="J348"/>
  <c r="D348"/>
  <c r="J356"/>
  <c r="D356"/>
  <c r="J363"/>
  <c r="D363"/>
  <c r="D366"/>
  <c r="G366"/>
  <c r="J367"/>
  <c r="D367"/>
  <c r="D374"/>
  <c r="G374"/>
  <c r="J374"/>
  <c r="D378"/>
  <c r="G378"/>
  <c r="J378"/>
  <c r="G381"/>
  <c r="D381"/>
  <c r="J381"/>
  <c r="G397"/>
  <c r="D397"/>
  <c r="J397"/>
  <c r="J399"/>
  <c r="J342"/>
  <c r="G345"/>
  <c r="J350"/>
  <c r="J358"/>
  <c r="J376"/>
  <c r="J382"/>
  <c r="G361"/>
  <c r="D361"/>
  <c r="D370"/>
  <c r="G370"/>
  <c r="J371"/>
  <c r="D371"/>
  <c r="G373"/>
  <c r="D373"/>
  <c r="J373"/>
  <c r="D386"/>
  <c r="G386"/>
  <c r="J387"/>
  <c r="D387"/>
  <c r="G389"/>
  <c r="D389"/>
  <c r="J389"/>
  <c r="D463"/>
  <c r="G463"/>
  <c r="J463"/>
  <c r="D479"/>
  <c r="G479"/>
  <c r="J479"/>
  <c r="J496"/>
  <c r="D496"/>
  <c r="D497"/>
  <c r="G496"/>
  <c r="J361"/>
  <c r="J465"/>
  <c r="D390"/>
  <c r="G390"/>
  <c r="J391"/>
  <c r="D391"/>
  <c r="G393"/>
  <c r="D393"/>
  <c r="J393"/>
  <c r="G402"/>
  <c r="J402"/>
  <c r="D402"/>
  <c r="J404"/>
  <c r="D404"/>
  <c r="D406"/>
  <c r="G405"/>
  <c r="J409"/>
  <c r="G409"/>
  <c r="D409"/>
  <c r="D411"/>
  <c r="G411"/>
  <c r="J411"/>
  <c r="D440"/>
  <c r="J440"/>
  <c r="G440"/>
  <c r="D448"/>
  <c r="J448"/>
  <c r="G448"/>
  <c r="D456"/>
  <c r="J456"/>
  <c r="G456"/>
  <c r="G498"/>
  <c r="D498"/>
  <c r="J498"/>
  <c r="J392"/>
  <c r="J464"/>
  <c r="D464"/>
  <c r="G464"/>
  <c r="G466"/>
  <c r="D466"/>
  <c r="J466"/>
  <c r="J480"/>
  <c r="D480"/>
  <c r="D481"/>
  <c r="G480"/>
  <c r="D495"/>
  <c r="G495"/>
  <c r="J495"/>
  <c r="D382"/>
  <c r="G382"/>
  <c r="J383"/>
  <c r="D383"/>
  <c r="G385"/>
  <c r="D385"/>
  <c r="J385"/>
  <c r="D398"/>
  <c r="G398"/>
  <c r="J401"/>
  <c r="G401"/>
  <c r="D401"/>
  <c r="D403"/>
  <c r="J403"/>
  <c r="G410"/>
  <c r="J410"/>
  <c r="D410"/>
  <c r="D444"/>
  <c r="J444"/>
  <c r="G444"/>
  <c r="D452"/>
  <c r="J452"/>
  <c r="G452"/>
  <c r="D460"/>
  <c r="J460"/>
  <c r="G460"/>
  <c r="G482"/>
  <c r="D482"/>
  <c r="J482"/>
  <c r="J483"/>
  <c r="G387"/>
  <c r="D388"/>
  <c r="J390"/>
  <c r="G400"/>
  <c r="D450"/>
  <c r="D415"/>
  <c r="G415"/>
  <c r="D419"/>
  <c r="G419"/>
  <c r="D423"/>
  <c r="G423"/>
  <c r="D427"/>
  <c r="G427"/>
  <c r="D431"/>
  <c r="G431"/>
  <c r="D435"/>
  <c r="G435"/>
  <c r="D439"/>
  <c r="G439"/>
  <c r="D443"/>
  <c r="G443"/>
  <c r="D447"/>
  <c r="G447"/>
  <c r="D451"/>
  <c r="G451"/>
  <c r="D455"/>
  <c r="G455"/>
  <c r="D459"/>
  <c r="G459"/>
  <c r="G462"/>
  <c r="D462"/>
  <c r="J462"/>
  <c r="D475"/>
  <c r="G475"/>
  <c r="J476"/>
  <c r="D476"/>
  <c r="G478"/>
  <c r="D478"/>
  <c r="J478"/>
  <c r="D491"/>
  <c r="G491"/>
  <c r="J492"/>
  <c r="D492"/>
  <c r="G494"/>
  <c r="D494"/>
  <c r="J494"/>
  <c r="J415"/>
  <c r="J417"/>
  <c r="J419"/>
  <c r="G420"/>
  <c r="J421"/>
  <c r="J423"/>
  <c r="J427"/>
  <c r="G428"/>
  <c r="J431"/>
  <c r="J435"/>
  <c r="J439"/>
  <c r="J443"/>
  <c r="J445"/>
  <c r="J447"/>
  <c r="J451"/>
  <c r="J453"/>
  <c r="J455"/>
  <c r="J459"/>
  <c r="J493"/>
  <c r="G414"/>
  <c r="J414"/>
  <c r="G418"/>
  <c r="J418"/>
  <c r="G422"/>
  <c r="J422"/>
  <c r="G426"/>
  <c r="J426"/>
  <c r="G430"/>
  <c r="J430"/>
  <c r="G434"/>
  <c r="J434"/>
  <c r="G438"/>
  <c r="J438"/>
  <c r="G442"/>
  <c r="J442"/>
  <c r="G446"/>
  <c r="J446"/>
  <c r="G450"/>
  <c r="J450"/>
  <c r="G454"/>
  <c r="J454"/>
  <c r="G458"/>
  <c r="J458"/>
  <c r="D467"/>
  <c r="G467"/>
  <c r="J468"/>
  <c r="D468"/>
  <c r="G470"/>
  <c r="D470"/>
  <c r="J470"/>
  <c r="D483"/>
  <c r="G483"/>
  <c r="J484"/>
  <c r="D484"/>
  <c r="G486"/>
  <c r="D486"/>
  <c r="J486"/>
  <c r="D499"/>
  <c r="G499"/>
  <c r="J500"/>
  <c r="D500"/>
  <c r="G364"/>
  <c r="G368"/>
  <c r="G372"/>
  <c r="G376"/>
  <c r="G380"/>
  <c r="G384"/>
  <c r="G388"/>
  <c r="G392"/>
  <c r="G396"/>
  <c r="G413"/>
  <c r="D416"/>
  <c r="G417"/>
  <c r="G421"/>
  <c r="D424"/>
  <c r="G425"/>
  <c r="G429"/>
  <c r="G433"/>
  <c r="G437"/>
  <c r="G441"/>
  <c r="G445"/>
  <c r="G449"/>
  <c r="G453"/>
  <c r="G457"/>
  <c r="J475"/>
  <c r="G488"/>
  <c r="J491"/>
  <c r="D471"/>
  <c r="G471"/>
  <c r="J472"/>
  <c r="D472"/>
  <c r="G474"/>
  <c r="D474"/>
  <c r="J474"/>
  <c r="D487"/>
  <c r="G487"/>
  <c r="J488"/>
  <c r="D488"/>
  <c r="G490"/>
  <c r="D490"/>
  <c r="J490"/>
  <c r="G399"/>
  <c r="G407"/>
  <c r="J412"/>
  <c r="D413"/>
  <c r="J416"/>
  <c r="D417"/>
  <c r="J420"/>
  <c r="D421"/>
  <c r="J424"/>
  <c r="D425"/>
  <c r="J428"/>
  <c r="D429"/>
  <c r="J432"/>
  <c r="D433"/>
  <c r="J436"/>
  <c r="D437"/>
  <c r="D441"/>
  <c r="D445"/>
  <c r="D449"/>
  <c r="D453"/>
  <c r="D457"/>
  <c r="G476"/>
  <c r="G492"/>
  <c r="G461"/>
  <c r="G465"/>
  <c r="G469"/>
  <c r="G473"/>
  <c r="G477"/>
  <c r="G481"/>
  <c r="G485"/>
  <c r="G489"/>
  <c r="G493"/>
  <c r="G497"/>
  <c r="D88"/>
  <c r="R9"/>
  <c r="R10" s="1"/>
  <c r="R11" s="1"/>
  <c r="R12" s="1"/>
  <c r="R13" s="1"/>
  <c r="J62"/>
  <c r="J91"/>
  <c r="D60"/>
  <c r="D23"/>
  <c r="D92"/>
  <c r="D104"/>
  <c r="J54"/>
  <c r="D36"/>
  <c r="D64"/>
  <c r="D103"/>
  <c r="G80"/>
  <c r="D82"/>
  <c r="J52"/>
  <c r="D50"/>
  <c r="J98"/>
  <c r="D24"/>
  <c r="D72"/>
  <c r="D42"/>
  <c r="D90"/>
  <c r="J85"/>
  <c r="D100"/>
  <c r="J40"/>
  <c r="G71"/>
  <c r="D68"/>
  <c r="D21"/>
  <c r="J27"/>
  <c r="D19"/>
  <c r="G31"/>
  <c r="J43"/>
  <c r="J87"/>
  <c r="J95"/>
  <c r="J86"/>
  <c r="G89"/>
  <c r="G96"/>
  <c r="D76"/>
  <c r="J44"/>
  <c r="G73"/>
  <c r="J20"/>
  <c r="J35"/>
  <c r="D39"/>
  <c r="J51"/>
  <c r="G63"/>
  <c r="D18"/>
  <c r="G34"/>
  <c r="J33"/>
  <c r="J93"/>
  <c r="J97"/>
  <c r="J29"/>
  <c r="D37"/>
  <c r="D41"/>
  <c r="J53"/>
  <c r="D48"/>
  <c r="D32"/>
  <c r="D47"/>
  <c r="G79"/>
  <c r="J83"/>
  <c r="J45"/>
  <c r="J56"/>
  <c r="G55"/>
  <c r="D59"/>
  <c r="J23"/>
  <c r="J47"/>
  <c r="J103"/>
  <c r="J28"/>
  <c r="D26"/>
  <c r="G38"/>
  <c r="J46"/>
  <c r="J58"/>
  <c r="G66"/>
  <c r="J19"/>
  <c r="J63"/>
  <c r="D25"/>
  <c r="D49"/>
  <c r="D57"/>
  <c r="D65"/>
  <c r="J101"/>
  <c r="J59"/>
  <c r="D61"/>
  <c r="J61"/>
  <c r="J102"/>
  <c r="J69"/>
  <c r="J71"/>
  <c r="D77"/>
  <c r="J77"/>
  <c r="J79"/>
  <c r="G94"/>
  <c r="D84"/>
  <c r="D22"/>
  <c r="D30"/>
  <c r="D70"/>
  <c r="D78"/>
  <c r="J24"/>
  <c r="J32"/>
  <c r="J36"/>
  <c r="J48"/>
  <c r="J60"/>
  <c r="J64"/>
  <c r="J68"/>
  <c r="J72"/>
  <c r="J76"/>
  <c r="J80"/>
  <c r="J84"/>
  <c r="J88"/>
  <c r="J92"/>
  <c r="J96"/>
  <c r="J100"/>
  <c r="J104"/>
  <c r="D81"/>
  <c r="J31"/>
  <c r="J39"/>
  <c r="J55"/>
  <c r="J67"/>
  <c r="J75"/>
  <c r="J99"/>
  <c r="D74"/>
  <c r="J18"/>
  <c r="J22"/>
  <c r="J26"/>
  <c r="J30"/>
  <c r="J34"/>
  <c r="J38"/>
  <c r="J42"/>
  <c r="J50"/>
  <c r="J66"/>
  <c r="J70"/>
  <c r="J74"/>
  <c r="J78"/>
  <c r="J82"/>
  <c r="J90"/>
  <c r="J94"/>
  <c r="G86"/>
  <c r="D62"/>
  <c r="D27"/>
  <c r="D51"/>
  <c r="D91"/>
  <c r="G95"/>
  <c r="J21"/>
  <c r="J25"/>
  <c r="J37"/>
  <c r="J41"/>
  <c r="J49"/>
  <c r="J57"/>
  <c r="J65"/>
  <c r="J73"/>
  <c r="J81"/>
  <c r="J89"/>
  <c r="G101"/>
  <c r="D93"/>
  <c r="D54"/>
  <c r="D56"/>
  <c r="G40"/>
  <c r="G20"/>
  <c r="D35"/>
  <c r="G43"/>
  <c r="D67"/>
  <c r="G75"/>
  <c r="G83"/>
  <c r="G87"/>
  <c r="D99"/>
  <c r="D28"/>
  <c r="D46"/>
  <c r="G98"/>
  <c r="G45"/>
  <c r="G29"/>
  <c r="G53"/>
  <c r="D69"/>
  <c r="D52"/>
  <c r="D44"/>
  <c r="D58"/>
  <c r="D102"/>
  <c r="G24"/>
  <c r="G28"/>
  <c r="G32"/>
  <c r="G36"/>
  <c r="G44"/>
  <c r="G48"/>
  <c r="G52"/>
  <c r="G56"/>
  <c r="G60"/>
  <c r="G64"/>
  <c r="G68"/>
  <c r="G72"/>
  <c r="G76"/>
  <c r="G84"/>
  <c r="G88"/>
  <c r="G92"/>
  <c r="G100"/>
  <c r="G104"/>
  <c r="D80"/>
  <c r="D33"/>
  <c r="D97"/>
  <c r="G19"/>
  <c r="G23"/>
  <c r="G27"/>
  <c r="G35"/>
  <c r="G39"/>
  <c r="G47"/>
  <c r="G51"/>
  <c r="G59"/>
  <c r="G67"/>
  <c r="G91"/>
  <c r="G99"/>
  <c r="G103"/>
  <c r="D85"/>
  <c r="D96"/>
  <c r="G18"/>
  <c r="G22"/>
  <c r="G26"/>
  <c r="G30"/>
  <c r="G42"/>
  <c r="G46"/>
  <c r="G50"/>
  <c r="G54"/>
  <c r="G58"/>
  <c r="G62"/>
  <c r="G70"/>
  <c r="G74"/>
  <c r="G78"/>
  <c r="G82"/>
  <c r="G90"/>
  <c r="G102"/>
  <c r="D31"/>
  <c r="D75"/>
  <c r="G21"/>
  <c r="G25"/>
  <c r="G33"/>
  <c r="G37"/>
  <c r="G41"/>
  <c r="G49"/>
  <c r="G57"/>
  <c r="G61"/>
  <c r="G65"/>
  <c r="G69"/>
  <c r="G77"/>
  <c r="G81"/>
  <c r="G85"/>
  <c r="G93"/>
  <c r="G97"/>
  <c r="D94"/>
  <c r="D86"/>
  <c r="D45"/>
  <c r="D40"/>
  <c r="D20"/>
  <c r="D43"/>
  <c r="D55"/>
  <c r="D63"/>
  <c r="D71"/>
  <c r="D79"/>
  <c r="D83"/>
  <c r="D87"/>
  <c r="D95"/>
  <c r="D101"/>
  <c r="D34"/>
  <c r="D38"/>
  <c r="D66"/>
  <c r="D98"/>
  <c r="D29"/>
  <c r="D53"/>
  <c r="D73"/>
  <c r="D89"/>
  <c r="V8"/>
  <c r="C12"/>
  <c r="J17" s="1"/>
  <c r="Y6"/>
  <c r="C6"/>
  <c r="C9"/>
  <c r="X5"/>
  <c r="C5"/>
  <c r="C7"/>
  <c r="X7"/>
  <c r="V11"/>
  <c r="V10"/>
  <c r="V12"/>
  <c r="W8" l="1"/>
  <c r="W9" s="1"/>
  <c r="W10" s="1"/>
  <c r="W11" s="1"/>
  <c r="W12" s="1"/>
  <c r="G17"/>
  <c r="D11"/>
  <c r="J14"/>
  <c r="J11"/>
  <c r="G14"/>
  <c r="J16"/>
  <c r="D15"/>
  <c r="X8"/>
  <c r="J13"/>
  <c r="G16"/>
  <c r="G10"/>
  <c r="J15"/>
  <c r="G15"/>
  <c r="D17"/>
  <c r="J12"/>
  <c r="D16"/>
  <c r="J10"/>
  <c r="J9"/>
  <c r="K9" s="1"/>
  <c r="G11"/>
  <c r="D12"/>
  <c r="G12"/>
  <c r="G13"/>
  <c r="D14"/>
  <c r="D10"/>
  <c r="G9"/>
  <c r="H9" s="1"/>
  <c r="D13"/>
  <c r="D9"/>
  <c r="E9" s="1"/>
  <c r="J6"/>
  <c r="G6"/>
  <c r="D6"/>
  <c r="K10" l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K71" s="1"/>
  <c r="K72" s="1"/>
  <c r="K73" s="1"/>
  <c r="K74" s="1"/>
  <c r="K75" s="1"/>
  <c r="K76" s="1"/>
  <c r="K77" s="1"/>
  <c r="K78" s="1"/>
  <c r="K79" s="1"/>
  <c r="K80" s="1"/>
  <c r="K81" s="1"/>
  <c r="K82" s="1"/>
  <c r="K83" s="1"/>
  <c r="K84" s="1"/>
  <c r="K85" s="1"/>
  <c r="K86" s="1"/>
  <c r="K87" s="1"/>
  <c r="K88" s="1"/>
  <c r="K89" s="1"/>
  <c r="K90" s="1"/>
  <c r="K91" s="1"/>
  <c r="K92" s="1"/>
  <c r="K93" s="1"/>
  <c r="K94" s="1"/>
  <c r="K95" s="1"/>
  <c r="K96" s="1"/>
  <c r="K97" s="1"/>
  <c r="K98" s="1"/>
  <c r="K99" s="1"/>
  <c r="K100" s="1"/>
  <c r="K101" s="1"/>
  <c r="K102" s="1"/>
  <c r="K103" s="1"/>
  <c r="K104" s="1"/>
  <c r="K105" s="1"/>
  <c r="K106" s="1"/>
  <c r="K107" s="1"/>
  <c r="K108" s="1"/>
  <c r="K109" s="1"/>
  <c r="K110" s="1"/>
  <c r="K111" s="1"/>
  <c r="K112" s="1"/>
  <c r="K113" s="1"/>
  <c r="K114" s="1"/>
  <c r="K115" s="1"/>
  <c r="K116" s="1"/>
  <c r="K117" s="1"/>
  <c r="K118" s="1"/>
  <c r="K119" s="1"/>
  <c r="K120" s="1"/>
  <c r="K121" s="1"/>
  <c r="K122" s="1"/>
  <c r="K123" s="1"/>
  <c r="K124" s="1"/>
  <c r="K125" s="1"/>
  <c r="K126" s="1"/>
  <c r="K127" s="1"/>
  <c r="K128" s="1"/>
  <c r="K129" s="1"/>
  <c r="K130" s="1"/>
  <c r="K131" s="1"/>
  <c r="K132" s="1"/>
  <c r="K133" s="1"/>
  <c r="K134" s="1"/>
  <c r="K135" s="1"/>
  <c r="K136" s="1"/>
  <c r="K137" s="1"/>
  <c r="K138" s="1"/>
  <c r="K139" s="1"/>
  <c r="K140" s="1"/>
  <c r="K141" s="1"/>
  <c r="K142" s="1"/>
  <c r="K143" s="1"/>
  <c r="K144" s="1"/>
  <c r="K145" s="1"/>
  <c r="K146" s="1"/>
  <c r="K147" s="1"/>
  <c r="K148" s="1"/>
  <c r="K149" s="1"/>
  <c r="K150" s="1"/>
  <c r="K151" s="1"/>
  <c r="K152" s="1"/>
  <c r="K153" s="1"/>
  <c r="K154" s="1"/>
  <c r="K155" s="1"/>
  <c r="K156" s="1"/>
  <c r="K157" s="1"/>
  <c r="K158" s="1"/>
  <c r="K159" s="1"/>
  <c r="K160" s="1"/>
  <c r="K161" s="1"/>
  <c r="K162" s="1"/>
  <c r="K163" s="1"/>
  <c r="K164" s="1"/>
  <c r="K165" s="1"/>
  <c r="K166" s="1"/>
  <c r="K167" s="1"/>
  <c r="K168" s="1"/>
  <c r="K169" s="1"/>
  <c r="K170" s="1"/>
  <c r="K171" s="1"/>
  <c r="K172" s="1"/>
  <c r="K173" s="1"/>
  <c r="K174" s="1"/>
  <c r="K175" s="1"/>
  <c r="K176" s="1"/>
  <c r="K177" s="1"/>
  <c r="K178" s="1"/>
  <c r="K179" s="1"/>
  <c r="K180" s="1"/>
  <c r="K181" s="1"/>
  <c r="K182" s="1"/>
  <c r="K183" s="1"/>
  <c r="K184" s="1"/>
  <c r="K185" s="1"/>
  <c r="K186" s="1"/>
  <c r="K187" s="1"/>
  <c r="K188" s="1"/>
  <c r="K189" s="1"/>
  <c r="K190" s="1"/>
  <c r="K191" s="1"/>
  <c r="K192" s="1"/>
  <c r="K193" s="1"/>
  <c r="K194" s="1"/>
  <c r="K195" s="1"/>
  <c r="K196" s="1"/>
  <c r="K197" s="1"/>
  <c r="K198" s="1"/>
  <c r="K199" s="1"/>
  <c r="K200" s="1"/>
  <c r="K201" s="1"/>
  <c r="K202" s="1"/>
  <c r="K203" s="1"/>
  <c r="K204" s="1"/>
  <c r="K205" s="1"/>
  <c r="K206" s="1"/>
  <c r="K207" s="1"/>
  <c r="K208" s="1"/>
  <c r="K209" s="1"/>
  <c r="K210" s="1"/>
  <c r="K211" s="1"/>
  <c r="K212" s="1"/>
  <c r="K213" s="1"/>
  <c r="K214" s="1"/>
  <c r="K215" s="1"/>
  <c r="K216" s="1"/>
  <c r="K217" s="1"/>
  <c r="K218" s="1"/>
  <c r="K219" s="1"/>
  <c r="K220" s="1"/>
  <c r="K221" s="1"/>
  <c r="K222" s="1"/>
  <c r="K223" s="1"/>
  <c r="K224" s="1"/>
  <c r="K225" s="1"/>
  <c r="K226" s="1"/>
  <c r="K227" s="1"/>
  <c r="K228" s="1"/>
  <c r="K229" s="1"/>
  <c r="K230" s="1"/>
  <c r="K231" s="1"/>
  <c r="K232" s="1"/>
  <c r="K233" s="1"/>
  <c r="K234" s="1"/>
  <c r="K235" s="1"/>
  <c r="K236" s="1"/>
  <c r="K237" s="1"/>
  <c r="K238" s="1"/>
  <c r="K239" s="1"/>
  <c r="K240" s="1"/>
  <c r="K241" s="1"/>
  <c r="K242" s="1"/>
  <c r="K243" s="1"/>
  <c r="K244" s="1"/>
  <c r="K245" s="1"/>
  <c r="K246" s="1"/>
  <c r="K247" s="1"/>
  <c r="K248" s="1"/>
  <c r="K249" s="1"/>
  <c r="K250" s="1"/>
  <c r="K251" s="1"/>
  <c r="K252" s="1"/>
  <c r="K253" s="1"/>
  <c r="K254" s="1"/>
  <c r="K255" s="1"/>
  <c r="K256" s="1"/>
  <c r="K257" s="1"/>
  <c r="K258" s="1"/>
  <c r="K259" s="1"/>
  <c r="K260" s="1"/>
  <c r="K261" s="1"/>
  <c r="K262" s="1"/>
  <c r="K263" s="1"/>
  <c r="K264" s="1"/>
  <c r="K265" s="1"/>
  <c r="K266" s="1"/>
  <c r="K267" s="1"/>
  <c r="K268" s="1"/>
  <c r="K269" s="1"/>
  <c r="K270" s="1"/>
  <c r="K271" s="1"/>
  <c r="K272" s="1"/>
  <c r="K273" s="1"/>
  <c r="K274" s="1"/>
  <c r="K275" s="1"/>
  <c r="K276" s="1"/>
  <c r="K277" s="1"/>
  <c r="K278" s="1"/>
  <c r="K279" s="1"/>
  <c r="K280" s="1"/>
  <c r="K281" s="1"/>
  <c r="K282" s="1"/>
  <c r="K283" s="1"/>
  <c r="K284" s="1"/>
  <c r="K285" s="1"/>
  <c r="K286" s="1"/>
  <c r="K287" s="1"/>
  <c r="K288" s="1"/>
  <c r="K289" s="1"/>
  <c r="K290" s="1"/>
  <c r="K291" s="1"/>
  <c r="K292" s="1"/>
  <c r="K293" s="1"/>
  <c r="K294" s="1"/>
  <c r="K295" s="1"/>
  <c r="K296" s="1"/>
  <c r="K297" s="1"/>
  <c r="K298" s="1"/>
  <c r="K299" s="1"/>
  <c r="K300" s="1"/>
  <c r="K301" s="1"/>
  <c r="K302" s="1"/>
  <c r="K303" s="1"/>
  <c r="K304" s="1"/>
  <c r="K305" s="1"/>
  <c r="K306" s="1"/>
  <c r="K307" s="1"/>
  <c r="K308" s="1"/>
  <c r="K309" s="1"/>
  <c r="K310" s="1"/>
  <c r="K311" s="1"/>
  <c r="K312" s="1"/>
  <c r="K313" s="1"/>
  <c r="K314" s="1"/>
  <c r="K315" s="1"/>
  <c r="K316" s="1"/>
  <c r="K317" s="1"/>
  <c r="K318" s="1"/>
  <c r="K319" s="1"/>
  <c r="K320" s="1"/>
  <c r="K321" s="1"/>
  <c r="K322" s="1"/>
  <c r="K323" s="1"/>
  <c r="K324" s="1"/>
  <c r="K325" s="1"/>
  <c r="K326" s="1"/>
  <c r="K327" s="1"/>
  <c r="K328" s="1"/>
  <c r="K329" s="1"/>
  <c r="K330" s="1"/>
  <c r="K331" s="1"/>
  <c r="K332" s="1"/>
  <c r="K333" s="1"/>
  <c r="K334" s="1"/>
  <c r="K335" s="1"/>
  <c r="K336" s="1"/>
  <c r="K337" s="1"/>
  <c r="K338" s="1"/>
  <c r="K339" s="1"/>
  <c r="K340" s="1"/>
  <c r="K341" s="1"/>
  <c r="K342" s="1"/>
  <c r="K343" s="1"/>
  <c r="K344" s="1"/>
  <c r="K345" s="1"/>
  <c r="K346" s="1"/>
  <c r="K347" s="1"/>
  <c r="K348" s="1"/>
  <c r="K349" s="1"/>
  <c r="K350" s="1"/>
  <c r="K351" s="1"/>
  <c r="K352" s="1"/>
  <c r="K353" s="1"/>
  <c r="K354" s="1"/>
  <c r="K355" s="1"/>
  <c r="K356" s="1"/>
  <c r="K357" s="1"/>
  <c r="K358" s="1"/>
  <c r="K359" s="1"/>
  <c r="K360" s="1"/>
  <c r="K361" s="1"/>
  <c r="K362" s="1"/>
  <c r="K363" s="1"/>
  <c r="K364" s="1"/>
  <c r="K365" s="1"/>
  <c r="K366" s="1"/>
  <c r="K367" s="1"/>
  <c r="K368" s="1"/>
  <c r="K369" s="1"/>
  <c r="K370" s="1"/>
  <c r="K371" s="1"/>
  <c r="K372" s="1"/>
  <c r="K373" s="1"/>
  <c r="K374" s="1"/>
  <c r="K375" s="1"/>
  <c r="K376" s="1"/>
  <c r="K377" s="1"/>
  <c r="K378" s="1"/>
  <c r="K379" s="1"/>
  <c r="K380" s="1"/>
  <c r="K381" s="1"/>
  <c r="K382" s="1"/>
  <c r="K383" s="1"/>
  <c r="K384" s="1"/>
  <c r="K385" s="1"/>
  <c r="K386" s="1"/>
  <c r="K387" s="1"/>
  <c r="K388" s="1"/>
  <c r="K389" s="1"/>
  <c r="K390" s="1"/>
  <c r="K391" s="1"/>
  <c r="K392" s="1"/>
  <c r="K393" s="1"/>
  <c r="K394" s="1"/>
  <c r="K395" s="1"/>
  <c r="K396" s="1"/>
  <c r="K397" s="1"/>
  <c r="K398" s="1"/>
  <c r="K399" s="1"/>
  <c r="K400" s="1"/>
  <c r="K401" s="1"/>
  <c r="K402" s="1"/>
  <c r="K403" s="1"/>
  <c r="K404" s="1"/>
  <c r="K405" s="1"/>
  <c r="K406" s="1"/>
  <c r="K407" s="1"/>
  <c r="K408" s="1"/>
  <c r="K409" s="1"/>
  <c r="K410" s="1"/>
  <c r="K411" s="1"/>
  <c r="K412" s="1"/>
  <c r="K413" s="1"/>
  <c r="K414" s="1"/>
  <c r="K415" s="1"/>
  <c r="K416" s="1"/>
  <c r="K417" s="1"/>
  <c r="K418" s="1"/>
  <c r="K419" s="1"/>
  <c r="K420" s="1"/>
  <c r="K421" s="1"/>
  <c r="K422" s="1"/>
  <c r="K423" s="1"/>
  <c r="K424" s="1"/>
  <c r="K425" s="1"/>
  <c r="K426" s="1"/>
  <c r="K427" s="1"/>
  <c r="K428" s="1"/>
  <c r="K429" s="1"/>
  <c r="K430" s="1"/>
  <c r="K431" s="1"/>
  <c r="K432" s="1"/>
  <c r="K433" s="1"/>
  <c r="K434" s="1"/>
  <c r="K435" s="1"/>
  <c r="K436" s="1"/>
  <c r="K437" s="1"/>
  <c r="K438" s="1"/>
  <c r="K439" s="1"/>
  <c r="K440" s="1"/>
  <c r="K441" s="1"/>
  <c r="K442" s="1"/>
  <c r="K443" s="1"/>
  <c r="K444" s="1"/>
  <c r="K445" s="1"/>
  <c r="K446" s="1"/>
  <c r="K447" s="1"/>
  <c r="K448" s="1"/>
  <c r="K449" s="1"/>
  <c r="K450" s="1"/>
  <c r="K451" s="1"/>
  <c r="K452" s="1"/>
  <c r="K453" s="1"/>
  <c r="K454" s="1"/>
  <c r="K455" s="1"/>
  <c r="K456" s="1"/>
  <c r="K457" s="1"/>
  <c r="K458" s="1"/>
  <c r="K459" s="1"/>
  <c r="K460" s="1"/>
  <c r="K461" s="1"/>
  <c r="K462" s="1"/>
  <c r="K463" s="1"/>
  <c r="K464" s="1"/>
  <c r="K465" s="1"/>
  <c r="K466" s="1"/>
  <c r="K467" s="1"/>
  <c r="K468" s="1"/>
  <c r="K469" s="1"/>
  <c r="K470" s="1"/>
  <c r="K471" s="1"/>
  <c r="K472" s="1"/>
  <c r="K473" s="1"/>
  <c r="K474" s="1"/>
  <c r="K475" s="1"/>
  <c r="K476" s="1"/>
  <c r="K477" s="1"/>
  <c r="K478" s="1"/>
  <c r="K479" s="1"/>
  <c r="K480" s="1"/>
  <c r="K481" s="1"/>
  <c r="K482" s="1"/>
  <c r="K483" s="1"/>
  <c r="K484" s="1"/>
  <c r="K485" s="1"/>
  <c r="K486" s="1"/>
  <c r="K487" s="1"/>
  <c r="K488" s="1"/>
  <c r="K489" s="1"/>
  <c r="K490" s="1"/>
  <c r="K491" s="1"/>
  <c r="K492" s="1"/>
  <c r="K493" s="1"/>
  <c r="K494" s="1"/>
  <c r="K495" s="1"/>
  <c r="K496" s="1"/>
  <c r="K497" s="1"/>
  <c r="K498" s="1"/>
  <c r="K499" s="1"/>
  <c r="K500" s="1"/>
  <c r="H10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41" s="1"/>
  <c r="H42" s="1"/>
  <c r="H43" s="1"/>
  <c r="H44" s="1"/>
  <c r="H45" s="1"/>
  <c r="H46" s="1"/>
  <c r="H47" s="1"/>
  <c r="H48" s="1"/>
  <c r="H49" s="1"/>
  <c r="H50" s="1"/>
  <c r="H51" s="1"/>
  <c r="H52" s="1"/>
  <c r="H53" s="1"/>
  <c r="H54" s="1"/>
  <c r="H55" s="1"/>
  <c r="H56" s="1"/>
  <c r="H57" s="1"/>
  <c r="H58" s="1"/>
  <c r="H59" s="1"/>
  <c r="H60" s="1"/>
  <c r="H61" s="1"/>
  <c r="H62" s="1"/>
  <c r="H63" s="1"/>
  <c r="H64" s="1"/>
  <c r="H65" s="1"/>
  <c r="H66" s="1"/>
  <c r="H67" s="1"/>
  <c r="H68" s="1"/>
  <c r="H69" s="1"/>
  <c r="H70" s="1"/>
  <c r="H71" s="1"/>
  <c r="H72" s="1"/>
  <c r="H73" s="1"/>
  <c r="H74" s="1"/>
  <c r="H75" s="1"/>
  <c r="H76" s="1"/>
  <c r="H77" s="1"/>
  <c r="H78" s="1"/>
  <c r="H79" s="1"/>
  <c r="H80" s="1"/>
  <c r="H81" s="1"/>
  <c r="H82" s="1"/>
  <c r="H83" s="1"/>
  <c r="H84" s="1"/>
  <c r="H85" s="1"/>
  <c r="H86" s="1"/>
  <c r="H87" s="1"/>
  <c r="H88" s="1"/>
  <c r="H89" s="1"/>
  <c r="H90" s="1"/>
  <c r="H91" s="1"/>
  <c r="H92" s="1"/>
  <c r="H93" s="1"/>
  <c r="H94" s="1"/>
  <c r="H95" s="1"/>
  <c r="H96" s="1"/>
  <c r="H97" s="1"/>
  <c r="H98" s="1"/>
  <c r="H99" s="1"/>
  <c r="H100" s="1"/>
  <c r="H101" s="1"/>
  <c r="H102" s="1"/>
  <c r="H103" s="1"/>
  <c r="H104" s="1"/>
  <c r="H105" s="1"/>
  <c r="H106" s="1"/>
  <c r="H107" s="1"/>
  <c r="H108" s="1"/>
  <c r="H109" s="1"/>
  <c r="H110" s="1"/>
  <c r="H111" s="1"/>
  <c r="H112" s="1"/>
  <c r="H113" s="1"/>
  <c r="H114" s="1"/>
  <c r="H115" s="1"/>
  <c r="H116" s="1"/>
  <c r="H117" s="1"/>
  <c r="H118" s="1"/>
  <c r="H119" s="1"/>
  <c r="H120" s="1"/>
  <c r="H121" s="1"/>
  <c r="H122" s="1"/>
  <c r="H123" s="1"/>
  <c r="H124" s="1"/>
  <c r="H125" s="1"/>
  <c r="H126" s="1"/>
  <c r="H127" s="1"/>
  <c r="H128" s="1"/>
  <c r="H129" s="1"/>
  <c r="H130" s="1"/>
  <c r="H131" s="1"/>
  <c r="H132" s="1"/>
  <c r="H133" s="1"/>
  <c r="H134" s="1"/>
  <c r="H135" s="1"/>
  <c r="H136" s="1"/>
  <c r="H137" s="1"/>
  <c r="H138" s="1"/>
  <c r="H139" s="1"/>
  <c r="H140" s="1"/>
  <c r="H141" s="1"/>
  <c r="H142" s="1"/>
  <c r="H143" s="1"/>
  <c r="H144" s="1"/>
  <c r="H145" s="1"/>
  <c r="H146" s="1"/>
  <c r="H147" s="1"/>
  <c r="H148" s="1"/>
  <c r="H149" s="1"/>
  <c r="H150" s="1"/>
  <c r="H151" s="1"/>
  <c r="H152" s="1"/>
  <c r="H153" s="1"/>
  <c r="H154" s="1"/>
  <c r="H155" s="1"/>
  <c r="H156" s="1"/>
  <c r="H157" s="1"/>
  <c r="H158" s="1"/>
  <c r="H159" s="1"/>
  <c r="H160" s="1"/>
  <c r="H161" s="1"/>
  <c r="H162" s="1"/>
  <c r="H163" s="1"/>
  <c r="H164" s="1"/>
  <c r="H165" s="1"/>
  <c r="H166" s="1"/>
  <c r="H167" s="1"/>
  <c r="H168" s="1"/>
  <c r="H169" s="1"/>
  <c r="H170" s="1"/>
  <c r="H171" s="1"/>
  <c r="H172" s="1"/>
  <c r="H173" s="1"/>
  <c r="H174" s="1"/>
  <c r="H175" s="1"/>
  <c r="H176" s="1"/>
  <c r="H177" s="1"/>
  <c r="H178" s="1"/>
  <c r="H179" s="1"/>
  <c r="H180" s="1"/>
  <c r="H181" s="1"/>
  <c r="H182" s="1"/>
  <c r="H183" s="1"/>
  <c r="H184" s="1"/>
  <c r="H185" s="1"/>
  <c r="H186" s="1"/>
  <c r="H187" s="1"/>
  <c r="H188" s="1"/>
  <c r="H189" s="1"/>
  <c r="H190" s="1"/>
  <c r="H191" s="1"/>
  <c r="H192" s="1"/>
  <c r="H193" s="1"/>
  <c r="H194" s="1"/>
  <c r="H195" s="1"/>
  <c r="H196" s="1"/>
  <c r="H197" s="1"/>
  <c r="H198" s="1"/>
  <c r="H199" s="1"/>
  <c r="H200" s="1"/>
  <c r="H201" s="1"/>
  <c r="H202" s="1"/>
  <c r="H203" s="1"/>
  <c r="H204" s="1"/>
  <c r="H205" s="1"/>
  <c r="H206" s="1"/>
  <c r="H207" s="1"/>
  <c r="H208" s="1"/>
  <c r="H209" s="1"/>
  <c r="H210" s="1"/>
  <c r="H211" s="1"/>
  <c r="H212" s="1"/>
  <c r="H213" s="1"/>
  <c r="H214" s="1"/>
  <c r="H215" s="1"/>
  <c r="H216" s="1"/>
  <c r="H217" s="1"/>
  <c r="H218" s="1"/>
  <c r="H219" s="1"/>
  <c r="H220" s="1"/>
  <c r="H221" s="1"/>
  <c r="H222" s="1"/>
  <c r="H223" s="1"/>
  <c r="H224" s="1"/>
  <c r="H225" s="1"/>
  <c r="H226" s="1"/>
  <c r="H227" s="1"/>
  <c r="H228" s="1"/>
  <c r="H229" s="1"/>
  <c r="H230" s="1"/>
  <c r="H231" s="1"/>
  <c r="H232" s="1"/>
  <c r="H233" s="1"/>
  <c r="H234" s="1"/>
  <c r="H235" s="1"/>
  <c r="H236" s="1"/>
  <c r="H237" s="1"/>
  <c r="H238" s="1"/>
  <c r="H239" s="1"/>
  <c r="H240" s="1"/>
  <c r="H241" s="1"/>
  <c r="H242" s="1"/>
  <c r="H243" s="1"/>
  <c r="H244" s="1"/>
  <c r="H245" s="1"/>
  <c r="H246" s="1"/>
  <c r="H247" s="1"/>
  <c r="H248" s="1"/>
  <c r="H249" s="1"/>
  <c r="H250" s="1"/>
  <c r="H251" s="1"/>
  <c r="H252" s="1"/>
  <c r="H253" s="1"/>
  <c r="H254" s="1"/>
  <c r="H255" s="1"/>
  <c r="H256" s="1"/>
  <c r="H257" s="1"/>
  <c r="H258" s="1"/>
  <c r="H259" s="1"/>
  <c r="H260" s="1"/>
  <c r="H261" s="1"/>
  <c r="H262" s="1"/>
  <c r="H263" s="1"/>
  <c r="H264" s="1"/>
  <c r="H265" s="1"/>
  <c r="H266" s="1"/>
  <c r="H267" s="1"/>
  <c r="H268" s="1"/>
  <c r="H269" s="1"/>
  <c r="H270" s="1"/>
  <c r="H271" s="1"/>
  <c r="H272" s="1"/>
  <c r="H273" s="1"/>
  <c r="H274" s="1"/>
  <c r="H275" s="1"/>
  <c r="H276" s="1"/>
  <c r="H277" s="1"/>
  <c r="H278" s="1"/>
  <c r="H279" s="1"/>
  <c r="H280" s="1"/>
  <c r="H281" s="1"/>
  <c r="H282" s="1"/>
  <c r="H283" s="1"/>
  <c r="H284" s="1"/>
  <c r="H285" s="1"/>
  <c r="H286" s="1"/>
  <c r="H287" s="1"/>
  <c r="H288" s="1"/>
  <c r="H289" s="1"/>
  <c r="H290" s="1"/>
  <c r="H291" s="1"/>
  <c r="H292" s="1"/>
  <c r="H293" s="1"/>
  <c r="H294" s="1"/>
  <c r="H295" s="1"/>
  <c r="H296" s="1"/>
  <c r="H297" s="1"/>
  <c r="H298" s="1"/>
  <c r="H299" s="1"/>
  <c r="H300" s="1"/>
  <c r="H301" s="1"/>
  <c r="H302" s="1"/>
  <c r="H303" s="1"/>
  <c r="H304" s="1"/>
  <c r="H305" s="1"/>
  <c r="H306" s="1"/>
  <c r="H307" s="1"/>
  <c r="H308" s="1"/>
  <c r="H309" s="1"/>
  <c r="H310" s="1"/>
  <c r="H311" s="1"/>
  <c r="H312" s="1"/>
  <c r="H313" s="1"/>
  <c r="H314" s="1"/>
  <c r="H315" s="1"/>
  <c r="H316" s="1"/>
  <c r="H317" s="1"/>
  <c r="H318" s="1"/>
  <c r="H319" s="1"/>
  <c r="H320" s="1"/>
  <c r="H321" s="1"/>
  <c r="H322" s="1"/>
  <c r="H323" s="1"/>
  <c r="H324" s="1"/>
  <c r="H325" s="1"/>
  <c r="H326" s="1"/>
  <c r="H327" s="1"/>
  <c r="H328" s="1"/>
  <c r="H329" s="1"/>
  <c r="H330" s="1"/>
  <c r="H331" s="1"/>
  <c r="H332" s="1"/>
  <c r="H333" s="1"/>
  <c r="H334" s="1"/>
  <c r="H335" s="1"/>
  <c r="H336" s="1"/>
  <c r="H337" s="1"/>
  <c r="H338" s="1"/>
  <c r="H339" s="1"/>
  <c r="H340" s="1"/>
  <c r="H341" s="1"/>
  <c r="H342" s="1"/>
  <c r="H343" s="1"/>
  <c r="H344" s="1"/>
  <c r="H345" s="1"/>
  <c r="H346" s="1"/>
  <c r="H347" s="1"/>
  <c r="H348" s="1"/>
  <c r="H349" s="1"/>
  <c r="H350" s="1"/>
  <c r="H351" s="1"/>
  <c r="H352" s="1"/>
  <c r="H353" s="1"/>
  <c r="H354" s="1"/>
  <c r="H355" s="1"/>
  <c r="H356" s="1"/>
  <c r="H357" s="1"/>
  <c r="H358" s="1"/>
  <c r="H359" s="1"/>
  <c r="H360" s="1"/>
  <c r="H361" s="1"/>
  <c r="H362" s="1"/>
  <c r="H363" s="1"/>
  <c r="H364" s="1"/>
  <c r="H365" s="1"/>
  <c r="H366" s="1"/>
  <c r="H367" s="1"/>
  <c r="H368" s="1"/>
  <c r="H369" s="1"/>
  <c r="H370" s="1"/>
  <c r="H371" s="1"/>
  <c r="H372" s="1"/>
  <c r="H373" s="1"/>
  <c r="H374" s="1"/>
  <c r="H375" s="1"/>
  <c r="H376" s="1"/>
  <c r="H377" s="1"/>
  <c r="H378" s="1"/>
  <c r="H379" s="1"/>
  <c r="H380" s="1"/>
  <c r="H381" s="1"/>
  <c r="H382" s="1"/>
  <c r="H383" s="1"/>
  <c r="H384" s="1"/>
  <c r="H385" s="1"/>
  <c r="H386" s="1"/>
  <c r="H387" s="1"/>
  <c r="H388" s="1"/>
  <c r="H389" s="1"/>
  <c r="H390" s="1"/>
  <c r="H391" s="1"/>
  <c r="H392" s="1"/>
  <c r="H393" s="1"/>
  <c r="H394" s="1"/>
  <c r="H395" s="1"/>
  <c r="H396" s="1"/>
  <c r="H397" s="1"/>
  <c r="H398" s="1"/>
  <c r="H399" s="1"/>
  <c r="H400" s="1"/>
  <c r="H401" s="1"/>
  <c r="H402" s="1"/>
  <c r="H403" s="1"/>
  <c r="H404" s="1"/>
  <c r="H405" s="1"/>
  <c r="H406" s="1"/>
  <c r="H407" s="1"/>
  <c r="H408" s="1"/>
  <c r="H409" s="1"/>
  <c r="H410" s="1"/>
  <c r="H411" s="1"/>
  <c r="H412" s="1"/>
  <c r="H413" s="1"/>
  <c r="H414" s="1"/>
  <c r="H415" s="1"/>
  <c r="H416" s="1"/>
  <c r="H417" s="1"/>
  <c r="H418" s="1"/>
  <c r="H419" s="1"/>
  <c r="H420" s="1"/>
  <c r="H421" s="1"/>
  <c r="H422" s="1"/>
  <c r="H423" s="1"/>
  <c r="H424" s="1"/>
  <c r="H425" s="1"/>
  <c r="H426" s="1"/>
  <c r="H427" s="1"/>
  <c r="H428" s="1"/>
  <c r="H429" s="1"/>
  <c r="H430" s="1"/>
  <c r="H431" s="1"/>
  <c r="H432" s="1"/>
  <c r="H433" s="1"/>
  <c r="H434" s="1"/>
  <c r="H435" s="1"/>
  <c r="H436" s="1"/>
  <c r="H437" s="1"/>
  <c r="H438" s="1"/>
  <c r="H439" s="1"/>
  <c r="H440" s="1"/>
  <c r="H441" s="1"/>
  <c r="H442" s="1"/>
  <c r="H443" s="1"/>
  <c r="H444" s="1"/>
  <c r="H445" s="1"/>
  <c r="H446" s="1"/>
  <c r="H447" s="1"/>
  <c r="H448" s="1"/>
  <c r="H449" s="1"/>
  <c r="H450" s="1"/>
  <c r="H451" s="1"/>
  <c r="H452" s="1"/>
  <c r="H453" s="1"/>
  <c r="H454" s="1"/>
  <c r="H455" s="1"/>
  <c r="H456" s="1"/>
  <c r="H457" s="1"/>
  <c r="H458" s="1"/>
  <c r="H459" s="1"/>
  <c r="H460" s="1"/>
  <c r="H461" s="1"/>
  <c r="H462" s="1"/>
  <c r="H463" s="1"/>
  <c r="H464" s="1"/>
  <c r="H465" s="1"/>
  <c r="H466" s="1"/>
  <c r="H467" s="1"/>
  <c r="H468" s="1"/>
  <c r="H469" s="1"/>
  <c r="H470" s="1"/>
  <c r="H471" s="1"/>
  <c r="H472" s="1"/>
  <c r="H473" s="1"/>
  <c r="H474" s="1"/>
  <c r="H475" s="1"/>
  <c r="H476" s="1"/>
  <c r="H477" s="1"/>
  <c r="H478" s="1"/>
  <c r="H479" s="1"/>
  <c r="H480" s="1"/>
  <c r="H481" s="1"/>
  <c r="H482" s="1"/>
  <c r="H483" s="1"/>
  <c r="H484" s="1"/>
  <c r="H485" s="1"/>
  <c r="H486" s="1"/>
  <c r="H487" s="1"/>
  <c r="H488" s="1"/>
  <c r="H489" s="1"/>
  <c r="H490" s="1"/>
  <c r="H491" s="1"/>
  <c r="H492" s="1"/>
  <c r="H493" s="1"/>
  <c r="H494" s="1"/>
  <c r="H495" s="1"/>
  <c r="H496" s="1"/>
  <c r="H497" s="1"/>
  <c r="H498" s="1"/>
  <c r="H499" s="1"/>
  <c r="H500" s="1"/>
  <c r="E10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E56" s="1"/>
  <c r="E57" s="1"/>
  <c r="E58" s="1"/>
  <c r="E59" s="1"/>
  <c r="E60" s="1"/>
  <c r="E61" s="1"/>
  <c r="E62" s="1"/>
  <c r="E63" s="1"/>
  <c r="E64" s="1"/>
  <c r="E65" s="1"/>
  <c r="E66" s="1"/>
  <c r="E67" s="1"/>
  <c r="E68" s="1"/>
  <c r="E69" s="1"/>
  <c r="E70" s="1"/>
  <c r="E71" s="1"/>
  <c r="E72" s="1"/>
  <c r="E73" s="1"/>
  <c r="E74" s="1"/>
  <c r="E75" s="1"/>
  <c r="E76" s="1"/>
  <c r="E77" s="1"/>
  <c r="E78" s="1"/>
  <c r="E79" s="1"/>
  <c r="E80" s="1"/>
  <c r="E81" s="1"/>
  <c r="E82" s="1"/>
  <c r="E83" s="1"/>
  <c r="E84" s="1"/>
  <c r="E85" s="1"/>
  <c r="E86" s="1"/>
  <c r="E87" s="1"/>
  <c r="E88" s="1"/>
  <c r="E89" s="1"/>
  <c r="E90" s="1"/>
  <c r="E91" s="1"/>
  <c r="E92" s="1"/>
  <c r="E93" s="1"/>
  <c r="E94" s="1"/>
  <c r="E95" s="1"/>
  <c r="E96" s="1"/>
  <c r="E97" s="1"/>
  <c r="E98" s="1"/>
  <c r="E99" s="1"/>
  <c r="E100" s="1"/>
  <c r="E101" s="1"/>
  <c r="E102" s="1"/>
  <c r="E103" s="1"/>
  <c r="E104" s="1"/>
  <c r="E105" s="1"/>
  <c r="E106" s="1"/>
  <c r="E107" s="1"/>
  <c r="E108" s="1"/>
  <c r="E109" s="1"/>
  <c r="E110" s="1"/>
  <c r="E111" s="1"/>
  <c r="E112" s="1"/>
  <c r="E113" s="1"/>
  <c r="E114" s="1"/>
  <c r="E115" s="1"/>
  <c r="E116" s="1"/>
  <c r="E117" s="1"/>
  <c r="E118" s="1"/>
  <c r="E119" s="1"/>
  <c r="E120" s="1"/>
  <c r="E121" s="1"/>
  <c r="E122" s="1"/>
  <c r="E123" s="1"/>
  <c r="E124" s="1"/>
  <c r="E125" s="1"/>
  <c r="E126" s="1"/>
  <c r="E127" s="1"/>
  <c r="E128" s="1"/>
  <c r="E129" s="1"/>
  <c r="E130" s="1"/>
  <c r="E131" s="1"/>
  <c r="E132" s="1"/>
  <c r="E133" s="1"/>
  <c r="E134" s="1"/>
  <c r="E135" s="1"/>
  <c r="E136" s="1"/>
  <c r="E137" s="1"/>
  <c r="E138" s="1"/>
  <c r="E139" s="1"/>
  <c r="E140" s="1"/>
  <c r="E141" s="1"/>
  <c r="E142" s="1"/>
  <c r="E143" s="1"/>
  <c r="E144" s="1"/>
  <c r="E145" s="1"/>
  <c r="E146" s="1"/>
  <c r="E147" s="1"/>
  <c r="E148" s="1"/>
  <c r="E149" s="1"/>
  <c r="E150" s="1"/>
  <c r="E151" s="1"/>
  <c r="E152" s="1"/>
  <c r="E153" s="1"/>
  <c r="E154" s="1"/>
  <c r="E155" s="1"/>
  <c r="E156" s="1"/>
  <c r="E157" s="1"/>
  <c r="E158" s="1"/>
  <c r="E159" s="1"/>
  <c r="E160" s="1"/>
  <c r="E161" s="1"/>
  <c r="E162" s="1"/>
  <c r="E163" s="1"/>
  <c r="E164" s="1"/>
  <c r="E165" s="1"/>
  <c r="E166" s="1"/>
  <c r="E167" s="1"/>
  <c r="E168" s="1"/>
  <c r="E169" s="1"/>
  <c r="E170" s="1"/>
  <c r="E171" s="1"/>
  <c r="E172" s="1"/>
  <c r="E173" s="1"/>
  <c r="E174" s="1"/>
  <c r="E175" s="1"/>
  <c r="E176" s="1"/>
  <c r="E177" s="1"/>
  <c r="E178" s="1"/>
  <c r="E179" s="1"/>
  <c r="E180" s="1"/>
  <c r="E181" s="1"/>
  <c r="E182" s="1"/>
  <c r="E183" s="1"/>
  <c r="E184" s="1"/>
  <c r="E185" s="1"/>
  <c r="E186" s="1"/>
  <c r="E187" s="1"/>
  <c r="E188" s="1"/>
  <c r="E189" s="1"/>
  <c r="E190" s="1"/>
  <c r="E191" s="1"/>
  <c r="E192" s="1"/>
  <c r="E193" s="1"/>
  <c r="E194" s="1"/>
  <c r="E195" s="1"/>
  <c r="E196" s="1"/>
  <c r="E197" s="1"/>
  <c r="E198" s="1"/>
  <c r="E199" s="1"/>
  <c r="E200" s="1"/>
  <c r="E201" s="1"/>
  <c r="E202" s="1"/>
  <c r="E203" s="1"/>
  <c r="E204" s="1"/>
  <c r="E205" s="1"/>
  <c r="E206" s="1"/>
  <c r="E207" s="1"/>
  <c r="E208" s="1"/>
  <c r="E209" s="1"/>
  <c r="E210" s="1"/>
  <c r="E211" s="1"/>
  <c r="E212" s="1"/>
  <c r="E213" s="1"/>
  <c r="E214" s="1"/>
  <c r="E215" s="1"/>
  <c r="E216" s="1"/>
  <c r="E217" s="1"/>
  <c r="E218" s="1"/>
  <c r="E219" s="1"/>
  <c r="E220" s="1"/>
  <c r="E221" s="1"/>
  <c r="E222" s="1"/>
  <c r="E223" s="1"/>
  <c r="E224" s="1"/>
  <c r="E225" s="1"/>
  <c r="E226" s="1"/>
  <c r="E227" s="1"/>
  <c r="E228" s="1"/>
  <c r="E229" s="1"/>
  <c r="E230" s="1"/>
  <c r="E231" s="1"/>
  <c r="E232" s="1"/>
  <c r="E233" s="1"/>
  <c r="E234" s="1"/>
  <c r="E235" s="1"/>
  <c r="E236" s="1"/>
  <c r="E237" s="1"/>
  <c r="E238" s="1"/>
  <c r="E239" s="1"/>
  <c r="E240" s="1"/>
  <c r="E241" s="1"/>
  <c r="E242" s="1"/>
  <c r="E243" s="1"/>
  <c r="E244" s="1"/>
  <c r="E245" s="1"/>
  <c r="E246" s="1"/>
  <c r="E247" s="1"/>
  <c r="E248" s="1"/>
  <c r="E249" s="1"/>
  <c r="E250" s="1"/>
  <c r="E251" s="1"/>
  <c r="E252" s="1"/>
  <c r="E253" s="1"/>
  <c r="E254" s="1"/>
  <c r="E255" s="1"/>
  <c r="E256" s="1"/>
  <c r="E257" s="1"/>
  <c r="E258" s="1"/>
  <c r="E259" s="1"/>
  <c r="E260" s="1"/>
  <c r="E261" s="1"/>
  <c r="E262" s="1"/>
  <c r="E263" s="1"/>
  <c r="E264" s="1"/>
  <c r="E265" s="1"/>
  <c r="E266" s="1"/>
  <c r="E267" s="1"/>
  <c r="E268" s="1"/>
  <c r="E269" s="1"/>
  <c r="E270" s="1"/>
  <c r="E271" s="1"/>
  <c r="E272" s="1"/>
  <c r="E273" s="1"/>
  <c r="E274" s="1"/>
  <c r="E275" s="1"/>
  <c r="E276" s="1"/>
  <c r="E277" s="1"/>
  <c r="E278" s="1"/>
  <c r="E279" s="1"/>
  <c r="E280" s="1"/>
  <c r="E281" s="1"/>
  <c r="E282" s="1"/>
  <c r="E283" s="1"/>
  <c r="E284" s="1"/>
  <c r="E285" s="1"/>
  <c r="E286" s="1"/>
  <c r="E287" s="1"/>
  <c r="E288" s="1"/>
  <c r="E289" s="1"/>
  <c r="E290" s="1"/>
  <c r="E291" s="1"/>
  <c r="E292" s="1"/>
  <c r="E293" s="1"/>
  <c r="E294" s="1"/>
  <c r="E295" s="1"/>
  <c r="E296" s="1"/>
  <c r="E297" s="1"/>
  <c r="E298" s="1"/>
  <c r="E299" s="1"/>
  <c r="E300" s="1"/>
  <c r="E301" s="1"/>
  <c r="E302" s="1"/>
  <c r="E303" s="1"/>
  <c r="E304" s="1"/>
  <c r="E305" s="1"/>
  <c r="E306" s="1"/>
  <c r="E307" s="1"/>
  <c r="E308" s="1"/>
  <c r="E309" s="1"/>
  <c r="E310" s="1"/>
  <c r="E311" s="1"/>
  <c r="E312" s="1"/>
  <c r="E313" s="1"/>
  <c r="E314" s="1"/>
  <c r="E315" s="1"/>
  <c r="E316" s="1"/>
  <c r="E317" s="1"/>
  <c r="E318" s="1"/>
  <c r="E319" s="1"/>
  <c r="E320" s="1"/>
  <c r="E321" s="1"/>
  <c r="E322" s="1"/>
  <c r="E323" s="1"/>
  <c r="E324" s="1"/>
  <c r="E325" s="1"/>
  <c r="E326" s="1"/>
  <c r="E327" s="1"/>
  <c r="E328" s="1"/>
  <c r="E329" s="1"/>
  <c r="E330" s="1"/>
  <c r="E331" s="1"/>
  <c r="E332" s="1"/>
  <c r="E333" s="1"/>
  <c r="E334" s="1"/>
  <c r="E335" s="1"/>
  <c r="E336" s="1"/>
  <c r="E337" s="1"/>
  <c r="E338" s="1"/>
  <c r="E339" s="1"/>
  <c r="E340" s="1"/>
  <c r="E341" s="1"/>
  <c r="E342" s="1"/>
  <c r="E343" s="1"/>
  <c r="E344" s="1"/>
  <c r="E345" s="1"/>
  <c r="E346" s="1"/>
  <c r="E347" s="1"/>
  <c r="E348" s="1"/>
  <c r="E349" s="1"/>
  <c r="E350" s="1"/>
  <c r="E351" s="1"/>
  <c r="E352" s="1"/>
  <c r="E353" s="1"/>
  <c r="E354" s="1"/>
  <c r="E355" s="1"/>
  <c r="E356" s="1"/>
  <c r="E357" s="1"/>
  <c r="E358" s="1"/>
  <c r="E359" s="1"/>
  <c r="E360" s="1"/>
  <c r="E361" s="1"/>
  <c r="E362" s="1"/>
  <c r="E363" s="1"/>
  <c r="E364" s="1"/>
  <c r="E365" s="1"/>
  <c r="E366" s="1"/>
  <c r="E367" s="1"/>
  <c r="E368" s="1"/>
  <c r="E369" s="1"/>
  <c r="E370" s="1"/>
  <c r="E371" s="1"/>
  <c r="E372" s="1"/>
  <c r="E373" s="1"/>
  <c r="E374" s="1"/>
  <c r="E375" s="1"/>
  <c r="E376" s="1"/>
  <c r="E377" s="1"/>
  <c r="E378" s="1"/>
  <c r="E379" s="1"/>
  <c r="E380" s="1"/>
  <c r="E381" s="1"/>
  <c r="E382" s="1"/>
  <c r="E383" s="1"/>
  <c r="E384" s="1"/>
  <c r="E385" s="1"/>
  <c r="E386" s="1"/>
  <c r="E387" s="1"/>
  <c r="E388" s="1"/>
  <c r="E389" s="1"/>
  <c r="E390" s="1"/>
  <c r="E391" s="1"/>
  <c r="E392" s="1"/>
  <c r="E393" s="1"/>
  <c r="E394" s="1"/>
  <c r="E395" s="1"/>
  <c r="E396" s="1"/>
  <c r="E397" s="1"/>
  <c r="E398" s="1"/>
  <c r="E399" s="1"/>
  <c r="E400" s="1"/>
  <c r="E401" s="1"/>
  <c r="E402" s="1"/>
  <c r="E403" s="1"/>
  <c r="E404" s="1"/>
  <c r="E405" s="1"/>
  <c r="E406" s="1"/>
  <c r="E407" s="1"/>
  <c r="E408" s="1"/>
  <c r="E409" s="1"/>
  <c r="E410" s="1"/>
  <c r="E411" s="1"/>
  <c r="E412" s="1"/>
  <c r="E413" s="1"/>
  <c r="E414" s="1"/>
  <c r="E415" s="1"/>
  <c r="E416" s="1"/>
  <c r="E417" s="1"/>
  <c r="E418" s="1"/>
  <c r="E419" s="1"/>
  <c r="E420" s="1"/>
  <c r="E421" s="1"/>
  <c r="E422" s="1"/>
  <c r="E423" s="1"/>
  <c r="E424" s="1"/>
  <c r="E425" s="1"/>
  <c r="E426" s="1"/>
  <c r="E427" s="1"/>
  <c r="E428" s="1"/>
  <c r="E429" s="1"/>
  <c r="E430" s="1"/>
  <c r="E431" s="1"/>
  <c r="E432" s="1"/>
  <c r="E433" s="1"/>
  <c r="E434" s="1"/>
  <c r="E435" s="1"/>
  <c r="E436" s="1"/>
  <c r="E437" s="1"/>
  <c r="E438" s="1"/>
  <c r="E439" s="1"/>
  <c r="E440" s="1"/>
  <c r="E441" s="1"/>
  <c r="E442" s="1"/>
  <c r="E443" s="1"/>
  <c r="E444" s="1"/>
  <c r="E445" s="1"/>
  <c r="E446" s="1"/>
  <c r="E447" s="1"/>
  <c r="E448" s="1"/>
  <c r="E449" s="1"/>
  <c r="E450" s="1"/>
  <c r="E451" s="1"/>
  <c r="E452" s="1"/>
  <c r="E453" s="1"/>
  <c r="E454" s="1"/>
  <c r="E455" s="1"/>
  <c r="E456" s="1"/>
  <c r="E457" s="1"/>
  <c r="E458" s="1"/>
  <c r="E459" s="1"/>
  <c r="E460" s="1"/>
  <c r="E461" s="1"/>
  <c r="E462" s="1"/>
  <c r="E463" s="1"/>
  <c r="E464" s="1"/>
  <c r="E465" s="1"/>
  <c r="E466" s="1"/>
  <c r="E467" s="1"/>
  <c r="E468" s="1"/>
  <c r="E469" s="1"/>
  <c r="E470" s="1"/>
  <c r="E471" s="1"/>
  <c r="E472" s="1"/>
  <c r="E473" s="1"/>
  <c r="E474" s="1"/>
  <c r="E475" s="1"/>
  <c r="E476" s="1"/>
  <c r="E477" s="1"/>
  <c r="E478" s="1"/>
  <c r="E479" s="1"/>
  <c r="E480" s="1"/>
  <c r="E481" s="1"/>
  <c r="E482" s="1"/>
  <c r="E483" s="1"/>
  <c r="E484" s="1"/>
  <c r="E485" s="1"/>
  <c r="E486" s="1"/>
  <c r="E487" s="1"/>
  <c r="E488" s="1"/>
  <c r="E489" s="1"/>
  <c r="E490" s="1"/>
  <c r="E491" s="1"/>
  <c r="E492" s="1"/>
  <c r="E493" s="1"/>
  <c r="E494" s="1"/>
  <c r="E495" s="1"/>
  <c r="E496" s="1"/>
  <c r="E497" s="1"/>
  <c r="E498" s="1"/>
  <c r="E499" s="1"/>
  <c r="E500" s="1"/>
  <c r="X9"/>
  <c r="Y10"/>
  <c r="Y9"/>
  <c r="Y8"/>
  <c r="X10"/>
  <c r="J3" l="1"/>
  <c r="G3"/>
  <c r="D3"/>
  <c r="F9"/>
  <c r="I9"/>
  <c r="L9"/>
  <c r="P13" s="1"/>
  <c r="X11"/>
  <c r="Y11"/>
  <c r="Y12"/>
  <c r="X12"/>
  <c r="F10" l="1"/>
  <c r="I10"/>
  <c r="N13"/>
  <c r="O13"/>
  <c r="T13" s="1"/>
  <c r="L10"/>
  <c r="U13"/>
  <c r="F11" l="1"/>
  <c r="I11"/>
  <c r="L11"/>
  <c r="Q13"/>
  <c r="S13"/>
  <c r="V13" s="1"/>
  <c r="W13" s="1"/>
  <c r="X13" s="1"/>
  <c r="M13"/>
  <c r="F12" l="1"/>
  <c r="I12"/>
  <c r="L12"/>
  <c r="P14"/>
  <c r="U14" s="1"/>
  <c r="O14"/>
  <c r="N14"/>
  <c r="R14"/>
  <c r="Y13"/>
  <c r="I13" l="1"/>
  <c r="F13"/>
  <c r="L13"/>
  <c r="T14"/>
  <c r="Q14"/>
  <c r="M14"/>
  <c r="S14"/>
  <c r="F14" l="1"/>
  <c r="I14"/>
  <c r="L14"/>
  <c r="N15"/>
  <c r="P15"/>
  <c r="U15" s="1"/>
  <c r="O15"/>
  <c r="V14"/>
  <c r="W14" s="1"/>
  <c r="X14" s="1"/>
  <c r="R15"/>
  <c r="Y14" l="1"/>
  <c r="T15"/>
  <c r="M15"/>
  <c r="S15"/>
  <c r="Q15"/>
  <c r="L15" s="1"/>
  <c r="I15" l="1"/>
  <c r="F15"/>
  <c r="O16"/>
  <c r="P16"/>
  <c r="U16" s="1"/>
  <c r="N16"/>
  <c r="V15"/>
  <c r="W15" s="1"/>
  <c r="X15" s="1"/>
  <c r="R16"/>
  <c r="Y15" l="1"/>
  <c r="T16"/>
  <c r="S16"/>
  <c r="Q16"/>
  <c r="L16" s="1"/>
  <c r="M16"/>
  <c r="I16" l="1"/>
  <c r="F16"/>
  <c r="O17"/>
  <c r="P17"/>
  <c r="U17" s="1"/>
  <c r="N17"/>
  <c r="V16"/>
  <c r="W16" s="1"/>
  <c r="X16" s="1"/>
  <c r="R17"/>
  <c r="Y16" l="1"/>
  <c r="T17"/>
  <c r="S17"/>
  <c r="Q17"/>
  <c r="I17" s="1"/>
  <c r="M17"/>
  <c r="F17" l="1"/>
  <c r="L17"/>
  <c r="P18"/>
  <c r="U18" s="1"/>
  <c r="N18"/>
  <c r="O18"/>
  <c r="V17"/>
  <c r="W17" s="1"/>
  <c r="Y17" s="1"/>
  <c r="R18"/>
  <c r="X17" l="1"/>
  <c r="T18"/>
  <c r="Q18"/>
  <c r="F18" s="1"/>
  <c r="M18"/>
  <c r="S18"/>
  <c r="I18" l="1"/>
  <c r="L18"/>
  <c r="O19"/>
  <c r="P19"/>
  <c r="U19" s="1"/>
  <c r="N19"/>
  <c r="V18"/>
  <c r="W18" s="1"/>
  <c r="X18" s="1"/>
  <c r="R19"/>
  <c r="Y18" l="1"/>
  <c r="T19"/>
  <c r="M19"/>
  <c r="Q19"/>
  <c r="L19" s="1"/>
  <c r="S19"/>
  <c r="I19" l="1"/>
  <c r="F19"/>
  <c r="O20"/>
  <c r="N20"/>
  <c r="P20"/>
  <c r="U20" s="1"/>
  <c r="V19"/>
  <c r="W19" s="1"/>
  <c r="Y19" s="1"/>
  <c r="R20"/>
  <c r="X19" l="1"/>
  <c r="M20"/>
  <c r="Q20"/>
  <c r="L20" s="1"/>
  <c r="S20" l="1"/>
  <c r="T20"/>
  <c r="I20"/>
  <c r="F20"/>
  <c r="P21"/>
  <c r="U21" s="1"/>
  <c r="N21"/>
  <c r="O21"/>
  <c r="R21"/>
  <c r="V20" l="1"/>
  <c r="W20" s="1"/>
  <c r="X20" s="1"/>
  <c r="T21"/>
  <c r="Q21"/>
  <c r="F21" s="1"/>
  <c r="M21"/>
  <c r="S21"/>
  <c r="Y20" l="1"/>
  <c r="V21"/>
  <c r="W21" s="1"/>
  <c r="Y21" s="1"/>
  <c r="I21"/>
  <c r="L21"/>
  <c r="O22"/>
  <c r="N22"/>
  <c r="P22"/>
  <c r="U22" s="1"/>
  <c r="R22"/>
  <c r="X21" l="1"/>
  <c r="Q22"/>
  <c r="L22" s="1"/>
  <c r="S22"/>
  <c r="M22"/>
  <c r="I22" l="1"/>
  <c r="F22"/>
  <c r="O23"/>
  <c r="N23"/>
  <c r="P23"/>
  <c r="T22"/>
  <c r="V22" s="1"/>
  <c r="W22" s="1"/>
  <c r="R23"/>
  <c r="Y22" l="1"/>
  <c r="X22"/>
  <c r="T23"/>
  <c r="Q23"/>
  <c r="L23" s="1"/>
  <c r="M23"/>
  <c r="S23"/>
  <c r="U23" l="1"/>
  <c r="V23" s="1"/>
  <c r="W23" s="1"/>
  <c r="Y23" s="1"/>
  <c r="I23"/>
  <c r="F23"/>
  <c r="P24"/>
  <c r="N24"/>
  <c r="O24"/>
  <c r="R24"/>
  <c r="X23" l="1"/>
  <c r="T24"/>
  <c r="M24"/>
  <c r="Q24"/>
  <c r="L24" s="1"/>
  <c r="U24" l="1"/>
  <c r="I24"/>
  <c r="F24"/>
  <c r="O25"/>
  <c r="N25"/>
  <c r="P25"/>
  <c r="U25" s="1"/>
  <c r="S24"/>
  <c r="R25"/>
  <c r="V24" l="1"/>
  <c r="W24" s="1"/>
  <c r="X24" s="1"/>
  <c r="Q25"/>
  <c r="L25" s="1"/>
  <c r="M25"/>
  <c r="T25" l="1"/>
  <c r="Y24"/>
  <c r="I25"/>
  <c r="F25"/>
  <c r="P26"/>
  <c r="U26" s="1"/>
  <c r="N26"/>
  <c r="O26"/>
  <c r="S25"/>
  <c r="R26"/>
  <c r="V25" l="1"/>
  <c r="W25" s="1"/>
  <c r="Y25" s="1"/>
  <c r="S26"/>
  <c r="M26"/>
  <c r="Q26"/>
  <c r="L26" s="1"/>
  <c r="T26" l="1"/>
  <c r="V26" s="1"/>
  <c r="W26" s="1"/>
  <c r="Y26" s="1"/>
  <c r="X25"/>
  <c r="I26"/>
  <c r="F26"/>
  <c r="P27"/>
  <c r="U27" s="1"/>
  <c r="O27"/>
  <c r="N27"/>
  <c r="R27"/>
  <c r="X26" l="1"/>
  <c r="Q27"/>
  <c r="L27" s="1"/>
  <c r="M27"/>
  <c r="T27" l="1"/>
  <c r="I27"/>
  <c r="F27"/>
  <c r="P28"/>
  <c r="U28" s="1"/>
  <c r="N28"/>
  <c r="O28"/>
  <c r="S27"/>
  <c r="R28"/>
  <c r="V27" l="1"/>
  <c r="W27" s="1"/>
  <c r="Y27" s="1"/>
  <c r="M28"/>
  <c r="Q28"/>
  <c r="L28" s="1"/>
  <c r="X27" l="1"/>
  <c r="S28"/>
  <c r="T28"/>
  <c r="I28"/>
  <c r="F28"/>
  <c r="P29"/>
  <c r="U29" s="1"/>
  <c r="N29"/>
  <c r="O29"/>
  <c r="R29"/>
  <c r="V28" l="1"/>
  <c r="W28" s="1"/>
  <c r="Y28" s="1"/>
  <c r="M29"/>
  <c r="S29" s="1"/>
  <c r="Q29"/>
  <c r="L29" s="1"/>
  <c r="T29" l="1"/>
  <c r="V29" s="1"/>
  <c r="W29" s="1"/>
  <c r="Y29" s="1"/>
  <c r="X28"/>
  <c r="I29"/>
  <c r="F29"/>
  <c r="N30"/>
  <c r="P30"/>
  <c r="U30" s="1"/>
  <c r="O30"/>
  <c r="R30"/>
  <c r="X29" l="1"/>
  <c r="S30"/>
  <c r="Q30"/>
  <c r="L30" s="1"/>
  <c r="M30"/>
  <c r="T30" l="1"/>
  <c r="V30" s="1"/>
  <c r="W30" s="1"/>
  <c r="Y30" s="1"/>
  <c r="I30"/>
  <c r="F30"/>
  <c r="P31"/>
  <c r="N31"/>
  <c r="O31"/>
  <c r="R31"/>
  <c r="X30" l="1"/>
  <c r="Q31"/>
  <c r="L31" s="1"/>
  <c r="M31"/>
  <c r="T31" l="1"/>
  <c r="U31"/>
  <c r="I31"/>
  <c r="F31"/>
  <c r="P32"/>
  <c r="N32"/>
  <c r="O32"/>
  <c r="S31"/>
  <c r="R32"/>
  <c r="V31" l="1"/>
  <c r="W31" s="1"/>
  <c r="Y31" s="1"/>
  <c r="M32"/>
  <c r="Q32"/>
  <c r="L32" s="1"/>
  <c r="T32" l="1"/>
  <c r="X31"/>
  <c r="S32"/>
  <c r="I32"/>
  <c r="F32"/>
  <c r="P33"/>
  <c r="U33" s="1"/>
  <c r="N33"/>
  <c r="O33"/>
  <c r="U32"/>
  <c r="R33"/>
  <c r="V32" l="1"/>
  <c r="W32" s="1"/>
  <c r="Y32" s="1"/>
  <c r="Q33"/>
  <c r="L33" s="1"/>
  <c r="M33"/>
  <c r="S33" l="1"/>
  <c r="T33"/>
  <c r="X32"/>
  <c r="I33"/>
  <c r="F33"/>
  <c r="P34"/>
  <c r="N34"/>
  <c r="O34"/>
  <c r="R34"/>
  <c r="V33" l="1"/>
  <c r="W33" s="1"/>
  <c r="Y33" s="1"/>
  <c r="M34"/>
  <c r="Q34"/>
  <c r="L34" s="1"/>
  <c r="S34" l="1"/>
  <c r="X33"/>
  <c r="U34"/>
  <c r="T34"/>
  <c r="I34"/>
  <c r="F34"/>
  <c r="N35"/>
  <c r="O35"/>
  <c r="P35"/>
  <c r="R35"/>
  <c r="V34" l="1"/>
  <c r="W34" s="1"/>
  <c r="Y34" s="1"/>
  <c r="Q35"/>
  <c r="L35" s="1"/>
  <c r="M35"/>
  <c r="X34" l="1"/>
  <c r="F35"/>
  <c r="I35"/>
  <c r="U35"/>
  <c r="N36"/>
  <c r="P36"/>
  <c r="O36"/>
  <c r="T35"/>
  <c r="S35"/>
  <c r="R36"/>
  <c r="V35" l="1"/>
  <c r="W35" s="1"/>
  <c r="Q36"/>
  <c r="U36" s="1"/>
  <c r="M36"/>
  <c r="T36" l="1"/>
  <c r="F36"/>
  <c r="I36"/>
  <c r="S36"/>
  <c r="L36"/>
  <c r="P37"/>
  <c r="U37" s="1"/>
  <c r="N37"/>
  <c r="O37"/>
  <c r="Y35"/>
  <c r="X35"/>
  <c r="R37"/>
  <c r="V36" l="1"/>
  <c r="W36" s="1"/>
  <c r="Y36" s="1"/>
  <c r="Q37"/>
  <c r="L37" s="1"/>
  <c r="M37"/>
  <c r="X36" l="1"/>
  <c r="T37"/>
  <c r="S37"/>
  <c r="I37"/>
  <c r="F37"/>
  <c r="N38"/>
  <c r="P38"/>
  <c r="O38"/>
  <c r="R38"/>
  <c r="V37" l="1"/>
  <c r="W37" s="1"/>
  <c r="Y37" s="1"/>
  <c r="Q38"/>
  <c r="T38" s="1"/>
  <c r="M38"/>
  <c r="U38" l="1"/>
  <c r="X37"/>
  <c r="F38"/>
  <c r="I38"/>
  <c r="L38"/>
  <c r="S38"/>
  <c r="N39"/>
  <c r="P39"/>
  <c r="O39"/>
  <c r="R39"/>
  <c r="V38" l="1"/>
  <c r="W38" s="1"/>
  <c r="Y38" s="1"/>
  <c r="Q39"/>
  <c r="L39" s="1"/>
  <c r="M39"/>
  <c r="X38" l="1"/>
  <c r="U39"/>
  <c r="S39"/>
  <c r="I39"/>
  <c r="F39"/>
  <c r="P40"/>
  <c r="N40"/>
  <c r="O40"/>
  <c r="T39"/>
  <c r="R40"/>
  <c r="V39" l="1"/>
  <c r="W39" s="1"/>
  <c r="Y39" s="1"/>
  <c r="M40"/>
  <c r="Q40"/>
  <c r="T40" s="1"/>
  <c r="X39" l="1"/>
  <c r="S40"/>
  <c r="I40"/>
  <c r="F40"/>
  <c r="L40"/>
  <c r="N41"/>
  <c r="P41"/>
  <c r="O41"/>
  <c r="U40"/>
  <c r="R41"/>
  <c r="V40" l="1"/>
  <c r="W40" s="1"/>
  <c r="X40" s="1"/>
  <c r="Q41"/>
  <c r="L41" s="1"/>
  <c r="M41"/>
  <c r="U41" l="1"/>
  <c r="I41"/>
  <c r="F41"/>
  <c r="Y40"/>
  <c r="P42"/>
  <c r="N42"/>
  <c r="O42"/>
  <c r="S41"/>
  <c r="T41"/>
  <c r="R42"/>
  <c r="V41" l="1"/>
  <c r="W41" s="1"/>
  <c r="Y41" s="1"/>
  <c r="T42"/>
  <c r="M42"/>
  <c r="Q42"/>
  <c r="L42" s="1"/>
  <c r="I42" l="1"/>
  <c r="F42"/>
  <c r="N43"/>
  <c r="P43"/>
  <c r="O43"/>
  <c r="S42"/>
  <c r="X41"/>
  <c r="U42"/>
  <c r="R43"/>
  <c r="V42" l="1"/>
  <c r="W42" s="1"/>
  <c r="Y42" s="1"/>
  <c r="M43"/>
  <c r="Q43"/>
  <c r="L43" s="1"/>
  <c r="U43" l="1"/>
  <c r="T43"/>
  <c r="I43"/>
  <c r="F43"/>
  <c r="N44"/>
  <c r="P44"/>
  <c r="O44"/>
  <c r="S43"/>
  <c r="X42"/>
  <c r="R44"/>
  <c r="V43" l="1"/>
  <c r="W43" s="1"/>
  <c r="Y43" s="1"/>
  <c r="M44"/>
  <c r="Q44"/>
  <c r="L44" s="1"/>
  <c r="S44" l="1"/>
  <c r="X43"/>
  <c r="I44"/>
  <c r="F44"/>
  <c r="U44"/>
  <c r="P45"/>
  <c r="N45"/>
  <c r="O45"/>
  <c r="T44"/>
  <c r="R45"/>
  <c r="V44" l="1"/>
  <c r="W44" s="1"/>
  <c r="X44" s="1"/>
  <c r="T45"/>
  <c r="M45"/>
  <c r="Q45"/>
  <c r="L45" s="1"/>
  <c r="I45" l="1"/>
  <c r="U45"/>
  <c r="F45"/>
  <c r="Y44"/>
  <c r="N46"/>
  <c r="P46"/>
  <c r="O46"/>
  <c r="S45"/>
  <c r="R46"/>
  <c r="V45" l="1"/>
  <c r="W45" s="1"/>
  <c r="Y45" s="1"/>
  <c r="M46"/>
  <c r="Q46"/>
  <c r="L46" s="1"/>
  <c r="T46" l="1"/>
  <c r="S46"/>
  <c r="X45"/>
  <c r="I46"/>
  <c r="F46"/>
  <c r="P47"/>
  <c r="N47"/>
  <c r="O47"/>
  <c r="R47"/>
  <c r="U46"/>
  <c r="V46" l="1"/>
  <c r="W46" s="1"/>
  <c r="X46" s="1"/>
  <c r="M47"/>
  <c r="Q47"/>
  <c r="L47" s="1"/>
  <c r="U47" l="1"/>
  <c r="T47"/>
  <c r="Y46"/>
  <c r="I47"/>
  <c r="F47"/>
  <c r="S47"/>
  <c r="P48"/>
  <c r="N48"/>
  <c r="O48"/>
  <c r="R48"/>
  <c r="V47" l="1"/>
  <c r="W47" s="1"/>
  <c r="Y47" s="1"/>
  <c r="Q48"/>
  <c r="L48" s="1"/>
  <c r="M48"/>
  <c r="X47" l="1"/>
  <c r="U48"/>
  <c r="T48"/>
  <c r="I48"/>
  <c r="F48"/>
  <c r="P49"/>
  <c r="N49"/>
  <c r="O49"/>
  <c r="S48"/>
  <c r="R49"/>
  <c r="V48" l="1"/>
  <c r="W48" s="1"/>
  <c r="Y48" s="1"/>
  <c r="M49"/>
  <c r="Q49"/>
  <c r="L49" s="1"/>
  <c r="S49" l="1"/>
  <c r="T49"/>
  <c r="X48"/>
  <c r="U49"/>
  <c r="I49"/>
  <c r="F49"/>
  <c r="P50"/>
  <c r="N50"/>
  <c r="O50"/>
  <c r="R50"/>
  <c r="V49" l="1"/>
  <c r="W49" s="1"/>
  <c r="Y49" s="1"/>
  <c r="Q50"/>
  <c r="L50" s="1"/>
  <c r="M50"/>
  <c r="X49" l="1"/>
  <c r="I50"/>
  <c r="F50"/>
  <c r="S50"/>
  <c r="P51"/>
  <c r="N51"/>
  <c r="O51"/>
  <c r="U50"/>
  <c r="T50"/>
  <c r="R51"/>
  <c r="V50" l="1"/>
  <c r="W50" s="1"/>
  <c r="X50" s="1"/>
  <c r="Q51"/>
  <c r="F51" s="1"/>
  <c r="S51"/>
  <c r="M51"/>
  <c r="L51" l="1"/>
  <c r="I51"/>
  <c r="T51"/>
  <c r="N52"/>
  <c r="P52"/>
  <c r="O52"/>
  <c r="Y50"/>
  <c r="U51"/>
  <c r="R52"/>
  <c r="V51" l="1"/>
  <c r="W51" s="1"/>
  <c r="Y51" s="1"/>
  <c r="M52"/>
  <c r="Q52"/>
  <c r="T52" s="1"/>
  <c r="X51" l="1"/>
  <c r="F52"/>
  <c r="I52"/>
  <c r="L52"/>
  <c r="P53"/>
  <c r="N53"/>
  <c r="O53"/>
  <c r="U52"/>
  <c r="S52"/>
  <c r="R53"/>
  <c r="V52" l="1"/>
  <c r="W52" s="1"/>
  <c r="Y52" s="1"/>
  <c r="Q53"/>
  <c r="I53" s="1"/>
  <c r="M53"/>
  <c r="U53" l="1"/>
  <c r="F53"/>
  <c r="L53"/>
  <c r="N54"/>
  <c r="P54"/>
  <c r="O54"/>
  <c r="S53"/>
  <c r="X52"/>
  <c r="T53"/>
  <c r="R54"/>
  <c r="V53" l="1"/>
  <c r="W53" s="1"/>
  <c r="X53" s="1"/>
  <c r="M54"/>
  <c r="Q54"/>
  <c r="F54" s="1"/>
  <c r="T54" l="1"/>
  <c r="I54"/>
  <c r="U54"/>
  <c r="L54"/>
  <c r="S54"/>
  <c r="N55"/>
  <c r="P55"/>
  <c r="O55"/>
  <c r="Y53"/>
  <c r="R55"/>
  <c r="V54" l="1"/>
  <c r="W54" s="1"/>
  <c r="Y54" s="1"/>
  <c r="T55"/>
  <c r="Q55"/>
  <c r="L55" s="1"/>
  <c r="M55"/>
  <c r="I55" l="1"/>
  <c r="S55"/>
  <c r="F55"/>
  <c r="X54"/>
  <c r="P56"/>
  <c r="N56"/>
  <c r="O56"/>
  <c r="U55"/>
  <c r="R56"/>
  <c r="V55" l="1"/>
  <c r="W55" s="1"/>
  <c r="X55" s="1"/>
  <c r="M56"/>
  <c r="Q56"/>
  <c r="I56" s="1"/>
  <c r="T56" l="1"/>
  <c r="Y55"/>
  <c r="F56"/>
  <c r="L56"/>
  <c r="S56"/>
  <c r="N57"/>
  <c r="P57"/>
  <c r="O57"/>
  <c r="U56"/>
  <c r="R57"/>
  <c r="V56" l="1"/>
  <c r="W56" s="1"/>
  <c r="X56" s="1"/>
  <c r="M57"/>
  <c r="Q57"/>
  <c r="L57" s="1"/>
  <c r="I57" l="1"/>
  <c r="F57"/>
  <c r="S57"/>
  <c r="Y56"/>
  <c r="P58"/>
  <c r="N58"/>
  <c r="O58"/>
  <c r="U57"/>
  <c r="T57"/>
  <c r="R58"/>
  <c r="V57" l="1"/>
  <c r="W57" s="1"/>
  <c r="X57" s="1"/>
  <c r="Q58"/>
  <c r="L58" s="1"/>
  <c r="M58"/>
  <c r="U58" l="1"/>
  <c r="I58"/>
  <c r="F58"/>
  <c r="S58"/>
  <c r="N59"/>
  <c r="P59"/>
  <c r="O59"/>
  <c r="T58"/>
  <c r="Y57"/>
  <c r="R59"/>
  <c r="V58" l="1"/>
  <c r="W58" s="1"/>
  <c r="X58" s="1"/>
  <c r="M59"/>
  <c r="Q59"/>
  <c r="S59" s="1"/>
  <c r="Y58" l="1"/>
  <c r="L59"/>
  <c r="I59"/>
  <c r="F59"/>
  <c r="T59"/>
  <c r="N60"/>
  <c r="P60"/>
  <c r="O60"/>
  <c r="U59"/>
  <c r="V59" s="1"/>
  <c r="W59" s="1"/>
  <c r="R60"/>
  <c r="Y59" l="1"/>
  <c r="X59"/>
  <c r="M60"/>
  <c r="Q60"/>
  <c r="L60" s="1"/>
  <c r="I60" l="1"/>
  <c r="F60"/>
  <c r="P61"/>
  <c r="N61"/>
  <c r="O61"/>
  <c r="S60"/>
  <c r="T60"/>
  <c r="U60"/>
  <c r="R61"/>
  <c r="V60" l="1"/>
  <c r="W60" s="1"/>
  <c r="X60" s="1"/>
  <c r="Q61"/>
  <c r="I61" s="1"/>
  <c r="M61"/>
  <c r="F61" l="1"/>
  <c r="Y60"/>
  <c r="L61"/>
  <c r="N62"/>
  <c r="P62"/>
  <c r="O62"/>
  <c r="S61"/>
  <c r="T61"/>
  <c r="U61"/>
  <c r="R62"/>
  <c r="V61" l="1"/>
  <c r="W61" s="1"/>
  <c r="Y61" s="1"/>
  <c r="T62"/>
  <c r="Q62"/>
  <c r="F62" s="1"/>
  <c r="M62"/>
  <c r="U62" l="1"/>
  <c r="S62"/>
  <c r="L62"/>
  <c r="I62"/>
  <c r="P63"/>
  <c r="N63"/>
  <c r="O63"/>
  <c r="X61"/>
  <c r="R63"/>
  <c r="V62" l="1"/>
  <c r="W62" s="1"/>
  <c r="Y62" s="1"/>
  <c r="M63"/>
  <c r="S63" s="1"/>
  <c r="Q63"/>
  <c r="L63" s="1"/>
  <c r="X62" l="1"/>
  <c r="F63"/>
  <c r="I63"/>
  <c r="N64"/>
  <c r="P64"/>
  <c r="O64"/>
  <c r="T63"/>
  <c r="U63"/>
  <c r="R64"/>
  <c r="V63" l="1"/>
  <c r="W63" s="1"/>
  <c r="Y63" s="1"/>
  <c r="M64"/>
  <c r="Q64"/>
  <c r="I64" s="1"/>
  <c r="F64" l="1"/>
  <c r="L64"/>
  <c r="P65"/>
  <c r="N65"/>
  <c r="O65"/>
  <c r="T64"/>
  <c r="S64"/>
  <c r="U64"/>
  <c r="X63"/>
  <c r="R65"/>
  <c r="V64" l="1"/>
  <c r="W64" s="1"/>
  <c r="Y64" s="1"/>
  <c r="S65"/>
  <c r="Q65"/>
  <c r="M65"/>
  <c r="L65" l="1"/>
  <c r="I65"/>
  <c r="F65"/>
  <c r="P66"/>
  <c r="N66"/>
  <c r="O66"/>
  <c r="X64"/>
  <c r="T65"/>
  <c r="U65"/>
  <c r="R66"/>
  <c r="V65" l="1"/>
  <c r="W65" s="1"/>
  <c r="X65" s="1"/>
  <c r="M66"/>
  <c r="Q66"/>
  <c r="F66" s="1"/>
  <c r="U66" l="1"/>
  <c r="S66"/>
  <c r="I66"/>
  <c r="L66"/>
  <c r="Y65"/>
  <c r="P67"/>
  <c r="U67" s="1"/>
  <c r="N67"/>
  <c r="O67"/>
  <c r="T66"/>
  <c r="R67"/>
  <c r="V66" l="1"/>
  <c r="W66" s="1"/>
  <c r="Y66" s="1"/>
  <c r="M67"/>
  <c r="Q67"/>
  <c r="F67" s="1"/>
  <c r="X66" l="1"/>
  <c r="S67"/>
  <c r="L67"/>
  <c r="I67"/>
  <c r="N68"/>
  <c r="P68"/>
  <c r="O68"/>
  <c r="T67"/>
  <c r="R68"/>
  <c r="V67" l="1"/>
  <c r="W67" s="1"/>
  <c r="X67" s="1"/>
  <c r="M68"/>
  <c r="Q68"/>
  <c r="F68" s="1"/>
  <c r="Y67" l="1"/>
  <c r="L68"/>
  <c r="I68"/>
  <c r="U68"/>
  <c r="P69"/>
  <c r="N69"/>
  <c r="O69"/>
  <c r="S68"/>
  <c r="T68"/>
  <c r="R69"/>
  <c r="V68" l="1"/>
  <c r="W68" s="1"/>
  <c r="X68" s="1"/>
  <c r="T69"/>
  <c r="M69"/>
  <c r="Q69"/>
  <c r="F69" s="1"/>
  <c r="S69" l="1"/>
  <c r="I69"/>
  <c r="L69"/>
  <c r="U69"/>
  <c r="N70"/>
  <c r="P70"/>
  <c r="O70"/>
  <c r="Y68"/>
  <c r="R70"/>
  <c r="V69" l="1"/>
  <c r="W69" s="1"/>
  <c r="X69" s="1"/>
  <c r="Q70"/>
  <c r="L70" s="1"/>
  <c r="S70"/>
  <c r="M70"/>
  <c r="Y69" l="1"/>
  <c r="I70"/>
  <c r="F70"/>
  <c r="N71"/>
  <c r="P71"/>
  <c r="O71"/>
  <c r="T70"/>
  <c r="U70"/>
  <c r="R71"/>
  <c r="V70" l="1"/>
  <c r="W70" s="1"/>
  <c r="X70" s="1"/>
  <c r="Q71"/>
  <c r="I71" s="1"/>
  <c r="M71"/>
  <c r="S71" l="1"/>
  <c r="F71"/>
  <c r="L71"/>
  <c r="Y70"/>
  <c r="P72"/>
  <c r="N72"/>
  <c r="O72"/>
  <c r="U71"/>
  <c r="T71"/>
  <c r="R72"/>
  <c r="V71" l="1"/>
  <c r="W71" s="1"/>
  <c r="Y71" s="1"/>
  <c r="Q72"/>
  <c r="L72" s="1"/>
  <c r="M72"/>
  <c r="U72" l="1"/>
  <c r="T72"/>
  <c r="I72"/>
  <c r="F72"/>
  <c r="N73"/>
  <c r="P73"/>
  <c r="O73"/>
  <c r="S72"/>
  <c r="X71"/>
  <c r="R73"/>
  <c r="V72" l="1"/>
  <c r="W72" s="1"/>
  <c r="X72" s="1"/>
  <c r="M73"/>
  <c r="Q73"/>
  <c r="L73" s="1"/>
  <c r="T73" l="1"/>
  <c r="Y72"/>
  <c r="I73"/>
  <c r="F73"/>
  <c r="P74"/>
  <c r="N74"/>
  <c r="O74"/>
  <c r="S73"/>
  <c r="U73"/>
  <c r="R74"/>
  <c r="V73" l="1"/>
  <c r="W73" s="1"/>
  <c r="X73" s="1"/>
  <c r="M74"/>
  <c r="Q74"/>
  <c r="S74" s="1"/>
  <c r="T74" l="1"/>
  <c r="I74"/>
  <c r="F74"/>
  <c r="L74"/>
  <c r="N75"/>
  <c r="P75"/>
  <c r="O75"/>
  <c r="Y73"/>
  <c r="U74"/>
  <c r="V74" s="1"/>
  <c r="W74" s="1"/>
  <c r="R75"/>
  <c r="Y74" l="1"/>
  <c r="X74"/>
  <c r="Q75"/>
  <c r="S75" s="1"/>
  <c r="M75"/>
  <c r="F75" l="1"/>
  <c r="I75"/>
  <c r="L75"/>
  <c r="N76"/>
  <c r="P76"/>
  <c r="O76"/>
  <c r="U75"/>
  <c r="T75"/>
  <c r="R76"/>
  <c r="V75" l="1"/>
  <c r="W75" s="1"/>
  <c r="X75" s="1"/>
  <c r="Q76"/>
  <c r="L76" s="1"/>
  <c r="M76"/>
  <c r="T76" l="1"/>
  <c r="F76"/>
  <c r="I76"/>
  <c r="P77"/>
  <c r="O77"/>
  <c r="N77"/>
  <c r="S76"/>
  <c r="Y75"/>
  <c r="U76"/>
  <c r="R77"/>
  <c r="V76" l="1"/>
  <c r="W76" s="1"/>
  <c r="X76" s="1"/>
  <c r="Q77"/>
  <c r="L77" s="1"/>
  <c r="M77"/>
  <c r="S77" l="1"/>
  <c r="T77"/>
  <c r="I77"/>
  <c r="F77"/>
  <c r="U77"/>
  <c r="O78"/>
  <c r="N78"/>
  <c r="P78"/>
  <c r="Y76"/>
  <c r="R78"/>
  <c r="V77" l="1"/>
  <c r="W77" s="1"/>
  <c r="Y77" s="1"/>
  <c r="M78"/>
  <c r="Q78"/>
  <c r="L78" s="1"/>
  <c r="X77" l="1"/>
  <c r="I78"/>
  <c r="F78"/>
  <c r="P79"/>
  <c r="N79"/>
  <c r="O79"/>
  <c r="S78"/>
  <c r="T78"/>
  <c r="U78"/>
  <c r="R79"/>
  <c r="V78" l="1"/>
  <c r="W78" s="1"/>
  <c r="Y78" s="1"/>
  <c r="M79"/>
  <c r="Q79"/>
  <c r="F79" s="1"/>
  <c r="I79" l="1"/>
  <c r="S79"/>
  <c r="L79"/>
  <c r="N80"/>
  <c r="P80"/>
  <c r="O80"/>
  <c r="U79"/>
  <c r="X78"/>
  <c r="T79"/>
  <c r="R80"/>
  <c r="V79" l="1"/>
  <c r="W79" s="1"/>
  <c r="X79" s="1"/>
  <c r="Q80"/>
  <c r="U80" s="1"/>
  <c r="M80"/>
  <c r="L80" l="1"/>
  <c r="I80"/>
  <c r="F80"/>
  <c r="O81"/>
  <c r="P81"/>
  <c r="N81"/>
  <c r="Y79"/>
  <c r="T80"/>
  <c r="R81"/>
  <c r="S80"/>
  <c r="V80" l="1"/>
  <c r="W80" s="1"/>
  <c r="X80" s="1"/>
  <c r="Q81"/>
  <c r="F81" s="1"/>
  <c r="M81"/>
  <c r="T81" l="1"/>
  <c r="I81"/>
  <c r="L81"/>
  <c r="P82"/>
  <c r="N82"/>
  <c r="O82"/>
  <c r="S81"/>
  <c r="U81"/>
  <c r="Y80"/>
  <c r="R82"/>
  <c r="V81" l="1"/>
  <c r="W81" s="1"/>
  <c r="X81" s="1"/>
  <c r="Q82"/>
  <c r="L82" s="1"/>
  <c r="M82"/>
  <c r="T82" l="1"/>
  <c r="F82"/>
  <c r="I82"/>
  <c r="P83"/>
  <c r="N83"/>
  <c r="O83"/>
  <c r="U82"/>
  <c r="R83"/>
  <c r="S82"/>
  <c r="Y81"/>
  <c r="V82" l="1"/>
  <c r="W82" s="1"/>
  <c r="X82" s="1"/>
  <c r="Q83"/>
  <c r="I83" s="1"/>
  <c r="M83"/>
  <c r="L83" l="1"/>
  <c r="F83"/>
  <c r="O84"/>
  <c r="N84"/>
  <c r="P84"/>
  <c r="S83"/>
  <c r="U83"/>
  <c r="Y82"/>
  <c r="R84"/>
  <c r="T83"/>
  <c r="V83" l="1"/>
  <c r="W83" s="1"/>
  <c r="Y83" s="1"/>
  <c r="Q84"/>
  <c r="F84" s="1"/>
  <c r="M84"/>
  <c r="T84" l="1"/>
  <c r="U84"/>
  <c r="I84"/>
  <c r="L84"/>
  <c r="P85"/>
  <c r="N85"/>
  <c r="O85"/>
  <c r="X83"/>
  <c r="S84"/>
  <c r="R85"/>
  <c r="V84" l="1"/>
  <c r="W84" s="1"/>
  <c r="X84" s="1"/>
  <c r="Q85"/>
  <c r="L85" s="1"/>
  <c r="M85"/>
  <c r="S85" l="1"/>
  <c r="T85"/>
  <c r="Y84"/>
  <c r="I85"/>
  <c r="F85"/>
  <c r="U85"/>
  <c r="N86"/>
  <c r="P86"/>
  <c r="O86"/>
  <c r="R86"/>
  <c r="V85" l="1"/>
  <c r="W85" s="1"/>
  <c r="X85" s="1"/>
  <c r="Q86"/>
  <c r="F86" s="1"/>
  <c r="M86"/>
  <c r="S86" l="1"/>
  <c r="I86"/>
  <c r="T86"/>
  <c r="L86"/>
  <c r="O87"/>
  <c r="N87"/>
  <c r="P87"/>
  <c r="U86"/>
  <c r="R87"/>
  <c r="Y85"/>
  <c r="V86" l="1"/>
  <c r="W86" s="1"/>
  <c r="X86" s="1"/>
  <c r="Q87"/>
  <c r="L87" s="1"/>
  <c r="M87"/>
  <c r="U87" l="1"/>
  <c r="F87"/>
  <c r="Y86"/>
  <c r="I87"/>
  <c r="P88"/>
  <c r="U88" s="1"/>
  <c r="N88"/>
  <c r="O88"/>
  <c r="S87"/>
  <c r="T87"/>
  <c r="R88"/>
  <c r="V87" l="1"/>
  <c r="W87" s="1"/>
  <c r="X87" s="1"/>
  <c r="Q88"/>
  <c r="L88" s="1"/>
  <c r="M88"/>
  <c r="F88" l="1"/>
  <c r="I88"/>
  <c r="Y87"/>
  <c r="N89"/>
  <c r="P89"/>
  <c r="O89"/>
  <c r="S88"/>
  <c r="T88"/>
  <c r="R89"/>
  <c r="V88" l="1"/>
  <c r="W88" s="1"/>
  <c r="Y88" s="1"/>
  <c r="Q89"/>
  <c r="F89" s="1"/>
  <c r="M89"/>
  <c r="I89" l="1"/>
  <c r="L89"/>
  <c r="O90"/>
  <c r="P90"/>
  <c r="N90"/>
  <c r="U89"/>
  <c r="X88"/>
  <c r="T89"/>
  <c r="S89"/>
  <c r="R90"/>
  <c r="V89" l="1"/>
  <c r="W89" s="1"/>
  <c r="X89" s="1"/>
  <c r="T90"/>
  <c r="Q90"/>
  <c r="L90" s="1"/>
  <c r="M90"/>
  <c r="S90"/>
  <c r="I90" l="1"/>
  <c r="F90"/>
  <c r="N91"/>
  <c r="P91"/>
  <c r="O91"/>
  <c r="U90"/>
  <c r="V90" s="1"/>
  <c r="W90" s="1"/>
  <c r="Y90" s="1"/>
  <c r="Y89"/>
  <c r="R91"/>
  <c r="X90" l="1"/>
  <c r="Q91"/>
  <c r="F91" s="1"/>
  <c r="M91"/>
  <c r="I91" l="1"/>
  <c r="L91"/>
  <c r="N92"/>
  <c r="P92"/>
  <c r="O92"/>
  <c r="T91"/>
  <c r="U91"/>
  <c r="S91"/>
  <c r="R92"/>
  <c r="V91" l="1"/>
  <c r="W91" s="1"/>
  <c r="Y91" s="1"/>
  <c r="Q92"/>
  <c r="L92" s="1"/>
  <c r="M92"/>
  <c r="T92" l="1"/>
  <c r="U92"/>
  <c r="I92"/>
  <c r="F92"/>
  <c r="O93"/>
  <c r="P93"/>
  <c r="N93"/>
  <c r="S92"/>
  <c r="X91"/>
  <c r="R93"/>
  <c r="V92" l="1"/>
  <c r="W92" s="1"/>
  <c r="Y92" s="1"/>
  <c r="Q93"/>
  <c r="L93" s="1"/>
  <c r="M93"/>
  <c r="X92" l="1"/>
  <c r="S93"/>
  <c r="I93"/>
  <c r="F93"/>
  <c r="O94"/>
  <c r="N94"/>
  <c r="P94"/>
  <c r="U93"/>
  <c r="T93"/>
  <c r="R94"/>
  <c r="V93" l="1"/>
  <c r="W93" s="1"/>
  <c r="X93" s="1"/>
  <c r="Q94"/>
  <c r="F94" s="1"/>
  <c r="M94"/>
  <c r="S94" l="1"/>
  <c r="I94"/>
  <c r="T94"/>
  <c r="L94"/>
  <c r="N95"/>
  <c r="P95"/>
  <c r="O95"/>
  <c r="Y93"/>
  <c r="U94"/>
  <c r="V94" s="1"/>
  <c r="W94" s="1"/>
  <c r="X94" s="1"/>
  <c r="R95"/>
  <c r="Y94" l="1"/>
  <c r="Q95"/>
  <c r="U95" s="1"/>
  <c r="M95"/>
  <c r="F95" l="1"/>
  <c r="I95"/>
  <c r="L95"/>
  <c r="O96"/>
  <c r="P96"/>
  <c r="N96"/>
  <c r="T95"/>
  <c r="S95"/>
  <c r="R96"/>
  <c r="V95" l="1"/>
  <c r="W95" s="1"/>
  <c r="X95" s="1"/>
  <c r="Q96"/>
  <c r="F96" s="1"/>
  <c r="M96"/>
  <c r="T96" l="1"/>
  <c r="S96"/>
  <c r="I96"/>
  <c r="U96"/>
  <c r="L96"/>
  <c r="Y95"/>
  <c r="O97"/>
  <c r="N97"/>
  <c r="P97"/>
  <c r="R97"/>
  <c r="V96" l="1"/>
  <c r="W96" s="1"/>
  <c r="Y96" s="1"/>
  <c r="Q97"/>
  <c r="L97" s="1"/>
  <c r="M97"/>
  <c r="X96" l="1"/>
  <c r="U97"/>
  <c r="F97"/>
  <c r="I97"/>
  <c r="P98"/>
  <c r="N98"/>
  <c r="O98"/>
  <c r="S97"/>
  <c r="T97"/>
  <c r="R98"/>
  <c r="V97" l="1"/>
  <c r="W97" s="1"/>
  <c r="Y97" s="1"/>
  <c r="Q98"/>
  <c r="S98" s="1"/>
  <c r="M98"/>
  <c r="L98" l="1"/>
  <c r="I98"/>
  <c r="F98"/>
  <c r="U98"/>
  <c r="O99"/>
  <c r="N99"/>
  <c r="P99"/>
  <c r="T98"/>
  <c r="X97"/>
  <c r="R99"/>
  <c r="V98"/>
  <c r="Q99" l="1"/>
  <c r="F99" s="1"/>
  <c r="M99"/>
  <c r="W98"/>
  <c r="X98" s="1"/>
  <c r="U99" l="1"/>
  <c r="T99"/>
  <c r="I99"/>
  <c r="L99"/>
  <c r="O100"/>
  <c r="P100"/>
  <c r="N100"/>
  <c r="S99"/>
  <c r="R100"/>
  <c r="Y98"/>
  <c r="V99" l="1"/>
  <c r="W99" s="1"/>
  <c r="Y99" s="1"/>
  <c r="Q100"/>
  <c r="L100" s="1"/>
  <c r="M100"/>
  <c r="S100"/>
  <c r="T100" l="1"/>
  <c r="I100"/>
  <c r="F100"/>
  <c r="P101"/>
  <c r="N101"/>
  <c r="O101"/>
  <c r="U100"/>
  <c r="X99"/>
  <c r="R101"/>
  <c r="V100" l="1"/>
  <c r="W100" s="1"/>
  <c r="X100" s="1"/>
  <c r="Q101"/>
  <c r="F101" s="1"/>
  <c r="M101"/>
  <c r="Y100" l="1"/>
  <c r="U101"/>
  <c r="I101"/>
  <c r="L101"/>
  <c r="O102"/>
  <c r="P102"/>
  <c r="N102"/>
  <c r="T101"/>
  <c r="S101"/>
  <c r="R102"/>
  <c r="V101" l="1"/>
  <c r="W101" s="1"/>
  <c r="X101" s="1"/>
  <c r="Q102"/>
  <c r="L102" s="1"/>
  <c r="M102"/>
  <c r="S102"/>
  <c r="I102" l="1"/>
  <c r="F102"/>
  <c r="O103"/>
  <c r="P103"/>
  <c r="N103"/>
  <c r="Y101"/>
  <c r="T102"/>
  <c r="U102"/>
  <c r="R103"/>
  <c r="V102" l="1"/>
  <c r="W102" s="1"/>
  <c r="Y102" s="1"/>
  <c r="Q103"/>
  <c r="F103" s="1"/>
  <c r="M103"/>
  <c r="AP11" s="1"/>
  <c r="I103" l="1"/>
  <c r="S103"/>
  <c r="U103"/>
  <c r="L103"/>
  <c r="N104"/>
  <c r="P104"/>
  <c r="O104"/>
  <c r="T103"/>
  <c r="X102"/>
  <c r="R104"/>
  <c r="V103" l="1"/>
  <c r="W103" s="1"/>
  <c r="Y103" s="1"/>
  <c r="Q104"/>
  <c r="L104" s="1"/>
  <c r="M104"/>
  <c r="U104" l="1"/>
  <c r="S104"/>
  <c r="X103"/>
  <c r="I104"/>
  <c r="F104"/>
  <c r="T104"/>
  <c r="V104" l="1"/>
  <c r="W104" s="1"/>
  <c r="Y104" s="1"/>
  <c r="I105"/>
  <c r="L105"/>
  <c r="F105"/>
  <c r="F106" l="1"/>
  <c r="I106"/>
  <c r="L106"/>
  <c r="X104"/>
  <c r="L107" l="1"/>
  <c r="I107"/>
  <c r="F107"/>
  <c r="I108" l="1"/>
  <c r="L108"/>
  <c r="F108"/>
  <c r="F109" l="1"/>
  <c r="L109"/>
  <c r="I109"/>
  <c r="I110" l="1"/>
  <c r="F110"/>
  <c r="L110"/>
  <c r="I111" l="1"/>
  <c r="F111"/>
  <c r="L111"/>
  <c r="I112" l="1"/>
  <c r="F112"/>
  <c r="L112"/>
  <c r="F113" l="1"/>
  <c r="L113"/>
  <c r="I113"/>
  <c r="I114" l="1"/>
  <c r="L114"/>
  <c r="F114"/>
  <c r="F115" l="1"/>
  <c r="L115"/>
  <c r="I115"/>
  <c r="I116" l="1"/>
  <c r="L116"/>
  <c r="F116"/>
  <c r="F117" l="1"/>
  <c r="L117"/>
  <c r="I117"/>
  <c r="I118" l="1"/>
  <c r="L118"/>
  <c r="F118"/>
  <c r="F119" l="1"/>
  <c r="L119"/>
  <c r="I119"/>
  <c r="I120" l="1"/>
  <c r="L120"/>
  <c r="F120"/>
  <c r="F121" l="1"/>
  <c r="L121"/>
  <c r="I121"/>
  <c r="I122" l="1"/>
  <c r="F122"/>
  <c r="L122"/>
  <c r="F123" l="1"/>
  <c r="L123"/>
  <c r="I123"/>
  <c r="I124" l="1"/>
  <c r="F124"/>
  <c r="L124"/>
  <c r="L125" l="1"/>
  <c r="I125"/>
  <c r="F125"/>
  <c r="L126" l="1"/>
  <c r="I126"/>
  <c r="F126"/>
  <c r="I127" l="1"/>
  <c r="L127"/>
  <c r="F127"/>
  <c r="F128" l="1"/>
  <c r="L128"/>
  <c r="I128"/>
  <c r="I129" l="1"/>
  <c r="F129"/>
  <c r="L129"/>
  <c r="I130" l="1"/>
  <c r="F130"/>
  <c r="L130"/>
  <c r="F131" l="1"/>
  <c r="I131"/>
  <c r="L131"/>
  <c r="F132" l="1"/>
  <c r="I132"/>
  <c r="L132"/>
  <c r="L133" l="1"/>
  <c r="I133"/>
  <c r="F133"/>
  <c r="L134" l="1"/>
  <c r="I134"/>
  <c r="F134"/>
  <c r="F135" l="1"/>
  <c r="I135"/>
  <c r="L135"/>
  <c r="L136" l="1"/>
  <c r="F136"/>
  <c r="I136"/>
  <c r="I137" l="1"/>
  <c r="F137"/>
  <c r="L137"/>
  <c r="I138" l="1"/>
  <c r="F138"/>
  <c r="L138"/>
  <c r="F139" l="1"/>
  <c r="I139"/>
  <c r="L139"/>
  <c r="F140" l="1"/>
  <c r="I140"/>
  <c r="L140"/>
  <c r="L141" l="1"/>
  <c r="I141"/>
  <c r="F141"/>
  <c r="F142" l="1"/>
  <c r="I142"/>
  <c r="L142"/>
  <c r="I143" l="1"/>
  <c r="L143"/>
  <c r="F143"/>
  <c r="F144" l="1"/>
  <c r="L144"/>
  <c r="I144"/>
  <c r="L145" l="1"/>
  <c r="I145"/>
  <c r="F145"/>
  <c r="L146" l="1"/>
  <c r="I146"/>
  <c r="F146"/>
  <c r="L147" l="1"/>
  <c r="F147"/>
  <c r="I147"/>
  <c r="F148" l="1"/>
  <c r="I148"/>
  <c r="L148"/>
  <c r="F149" l="1"/>
  <c r="I149"/>
  <c r="L149"/>
  <c r="L150" l="1"/>
  <c r="F150"/>
  <c r="I150"/>
  <c r="I151" l="1"/>
  <c r="L151"/>
  <c r="F151"/>
  <c r="L152" l="1"/>
  <c r="F152"/>
  <c r="I152"/>
  <c r="I153" l="1"/>
  <c r="L153"/>
  <c r="F153"/>
  <c r="I154" l="1"/>
  <c r="L154"/>
  <c r="F154"/>
  <c r="F155" l="1"/>
  <c r="L155"/>
  <c r="I155"/>
  <c r="F156" l="1"/>
  <c r="L156"/>
  <c r="I156"/>
  <c r="I157" l="1"/>
  <c r="L157"/>
  <c r="F157"/>
  <c r="F158" l="1"/>
  <c r="I158"/>
  <c r="L158"/>
  <c r="F159" l="1"/>
  <c r="I159"/>
  <c r="L159"/>
  <c r="I160" l="1"/>
  <c r="F160"/>
  <c r="L160"/>
  <c r="L161" l="1"/>
  <c r="I161"/>
  <c r="F161"/>
  <c r="I162" l="1"/>
  <c r="L162"/>
  <c r="F162"/>
  <c r="I163" l="1"/>
  <c r="L163"/>
  <c r="F163"/>
  <c r="F164" l="1"/>
  <c r="L164"/>
  <c r="I164"/>
  <c r="I165" l="1"/>
  <c r="L165"/>
  <c r="F165"/>
  <c r="F166" l="1"/>
  <c r="I166"/>
  <c r="L166"/>
  <c r="F167" l="1"/>
  <c r="I167"/>
  <c r="L167"/>
  <c r="I168" l="1"/>
  <c r="F168"/>
  <c r="L168"/>
  <c r="L169" l="1"/>
  <c r="F169"/>
  <c r="I169"/>
  <c r="L170" l="1"/>
  <c r="F170"/>
  <c r="I170"/>
  <c r="I171" l="1"/>
  <c r="L171"/>
  <c r="F171"/>
  <c r="F172" l="1"/>
  <c r="L172"/>
  <c r="I172"/>
  <c r="I173" l="1"/>
  <c r="L173"/>
  <c r="F173"/>
  <c r="F174" l="1"/>
  <c r="I174"/>
  <c r="L174"/>
  <c r="F175" l="1"/>
  <c r="I175"/>
  <c r="L175"/>
  <c r="F176" l="1"/>
  <c r="L176"/>
  <c r="I176"/>
  <c r="I177" l="1"/>
  <c r="F177"/>
  <c r="L177"/>
  <c r="L178" l="1"/>
  <c r="F178"/>
  <c r="I178"/>
  <c r="I179" l="1"/>
  <c r="L179"/>
  <c r="F179"/>
  <c r="F180" l="1"/>
  <c r="L180"/>
  <c r="I180"/>
  <c r="I181" l="1"/>
  <c r="L181"/>
  <c r="F181"/>
  <c r="F182" l="1"/>
  <c r="L182"/>
  <c r="I182"/>
  <c r="L183" l="1"/>
  <c r="I183"/>
  <c r="F183"/>
  <c r="I184" l="1"/>
  <c r="F184"/>
  <c r="L184"/>
  <c r="L185" l="1"/>
  <c r="I185"/>
  <c r="F185"/>
  <c r="I186" l="1"/>
  <c r="L186"/>
  <c r="F186"/>
  <c r="I187" l="1"/>
  <c r="L187"/>
  <c r="F187"/>
  <c r="F188" l="1"/>
  <c r="L188"/>
  <c r="I188"/>
  <c r="I189" l="1"/>
  <c r="L189"/>
  <c r="F189"/>
  <c r="F190" l="1"/>
  <c r="I190"/>
  <c r="L190"/>
  <c r="F191" l="1"/>
  <c r="I191"/>
  <c r="L191"/>
  <c r="I192" l="1"/>
  <c r="F192"/>
  <c r="L192"/>
  <c r="I193" l="1"/>
  <c r="F193"/>
  <c r="L193"/>
  <c r="F194" l="1"/>
  <c r="L194"/>
  <c r="I194"/>
  <c r="I195" l="1"/>
  <c r="L195"/>
  <c r="F195"/>
  <c r="F196" l="1"/>
  <c r="L196"/>
  <c r="I196"/>
  <c r="I197" l="1"/>
  <c r="L197"/>
  <c r="F197"/>
  <c r="F198" l="1"/>
  <c r="L198"/>
  <c r="I198"/>
  <c r="L199" l="1"/>
  <c r="I199"/>
  <c r="F199"/>
  <c r="I200" l="1"/>
  <c r="F200"/>
  <c r="L200"/>
  <c r="L201" l="1"/>
  <c r="I201"/>
  <c r="F201"/>
  <c r="I202" l="1"/>
  <c r="L202"/>
  <c r="F202"/>
  <c r="F203" l="1"/>
  <c r="L203"/>
  <c r="I203"/>
  <c r="I204" l="1"/>
  <c r="F204"/>
  <c r="L204"/>
  <c r="I205" l="1"/>
  <c r="L205"/>
  <c r="F205"/>
  <c r="I206" l="1"/>
  <c r="L206"/>
  <c r="F206"/>
  <c r="L207" l="1"/>
  <c r="I207"/>
  <c r="F207"/>
  <c r="F208" l="1"/>
  <c r="L208"/>
  <c r="I208"/>
  <c r="I209" l="1"/>
  <c r="L209"/>
  <c r="F209"/>
  <c r="I210" l="1"/>
  <c r="L210"/>
  <c r="F210"/>
  <c r="I211" l="1"/>
  <c r="L211"/>
  <c r="F211"/>
  <c r="L212" l="1"/>
  <c r="I212"/>
  <c r="F212"/>
  <c r="I213" l="1"/>
  <c r="L213"/>
  <c r="F213"/>
  <c r="F214" l="1"/>
  <c r="I214"/>
  <c r="L214"/>
  <c r="I215" l="1"/>
  <c r="L215"/>
  <c r="F215"/>
  <c r="F216" l="1"/>
  <c r="L216"/>
  <c r="I216"/>
  <c r="I217" l="1"/>
  <c r="L217"/>
  <c r="F217"/>
  <c r="L218" l="1"/>
  <c r="F218"/>
  <c r="I218"/>
  <c r="I219" l="1"/>
  <c r="L219"/>
  <c r="F219"/>
  <c r="I220" l="1"/>
  <c r="F220"/>
  <c r="L220"/>
  <c r="L221" l="1"/>
  <c r="F221"/>
  <c r="I221"/>
  <c r="L222" l="1"/>
  <c r="F222"/>
  <c r="I222"/>
  <c r="I223" l="1"/>
  <c r="L223"/>
  <c r="F223"/>
  <c r="L224" l="1"/>
  <c r="I224"/>
  <c r="F224"/>
  <c r="I225" l="1"/>
  <c r="F225"/>
  <c r="L225"/>
  <c r="L226" l="1"/>
  <c r="F226"/>
  <c r="I226"/>
  <c r="I227" l="1"/>
  <c r="L227"/>
  <c r="F227"/>
  <c r="F228" l="1"/>
  <c r="L228"/>
  <c r="I228"/>
  <c r="F229" l="1"/>
  <c r="L229"/>
  <c r="I229"/>
  <c r="L230" l="1"/>
  <c r="I230"/>
  <c r="F230"/>
  <c r="I231" l="1"/>
  <c r="L231"/>
  <c r="F231"/>
  <c r="F232" l="1"/>
  <c r="L232"/>
  <c r="I232"/>
  <c r="I233" l="1"/>
  <c r="L233"/>
  <c r="F233"/>
  <c r="F234" l="1"/>
  <c r="I234"/>
  <c r="L234"/>
  <c r="F235" l="1"/>
  <c r="I235"/>
  <c r="L235"/>
  <c r="I236" l="1"/>
  <c r="F236"/>
  <c r="L236"/>
  <c r="L237" l="1"/>
  <c r="F237"/>
  <c r="I237"/>
  <c r="L238" l="1"/>
  <c r="F238"/>
  <c r="I238"/>
  <c r="I239" l="1"/>
  <c r="F239"/>
  <c r="L239"/>
  <c r="L240" l="1"/>
  <c r="F240"/>
  <c r="I240"/>
  <c r="L241" l="1"/>
  <c r="F241"/>
  <c r="I241"/>
  <c r="I242" l="1"/>
  <c r="L242"/>
  <c r="F242"/>
  <c r="F243" l="1"/>
  <c r="L243"/>
  <c r="I243"/>
  <c r="I244" l="1"/>
  <c r="L244"/>
  <c r="F244"/>
  <c r="F245" l="1"/>
  <c r="I245"/>
  <c r="L245"/>
  <c r="F246" l="1"/>
  <c r="I246"/>
  <c r="L246"/>
  <c r="I247" l="1"/>
  <c r="F247"/>
  <c r="L247"/>
  <c r="L248" l="1"/>
  <c r="I248"/>
  <c r="F248"/>
  <c r="I249" l="1"/>
  <c r="L249"/>
  <c r="F249"/>
  <c r="I250" l="1"/>
  <c r="L250"/>
  <c r="F250"/>
  <c r="F251" l="1"/>
  <c r="L251"/>
  <c r="I251"/>
  <c r="I252" l="1"/>
  <c r="L252"/>
  <c r="F252"/>
  <c r="F253" l="1"/>
  <c r="I253"/>
  <c r="L253"/>
  <c r="F254" l="1"/>
  <c r="I254"/>
  <c r="L254"/>
  <c r="I255" l="1"/>
  <c r="F255"/>
  <c r="L255"/>
  <c r="L256" l="1"/>
  <c r="F256"/>
  <c r="I256"/>
  <c r="L257" l="1"/>
  <c r="F257"/>
  <c r="I257"/>
  <c r="I258" l="1"/>
  <c r="L258"/>
  <c r="F258"/>
  <c r="F259" l="1"/>
  <c r="I259"/>
  <c r="L259"/>
  <c r="L260" l="1"/>
  <c r="I260"/>
  <c r="F260"/>
  <c r="I261" l="1"/>
  <c r="L261"/>
  <c r="F261"/>
  <c r="F262" l="1"/>
  <c r="L262"/>
  <c r="I262"/>
  <c r="I263" l="1"/>
  <c r="F263"/>
  <c r="L263"/>
  <c r="F264" l="1"/>
  <c r="L264"/>
  <c r="I264"/>
  <c r="I265" l="1"/>
  <c r="L265"/>
  <c r="F265"/>
  <c r="F266" l="1"/>
  <c r="L266"/>
  <c r="I266"/>
  <c r="I267" l="1"/>
  <c r="F267"/>
  <c r="L267"/>
  <c r="L268" l="1"/>
  <c r="I268"/>
  <c r="F268"/>
  <c r="F269" l="1"/>
  <c r="I269"/>
  <c r="L269"/>
  <c r="L270" l="1"/>
  <c r="I270"/>
  <c r="F270"/>
  <c r="F271" l="1"/>
  <c r="L271"/>
  <c r="I271"/>
  <c r="I272" l="1"/>
  <c r="F272"/>
  <c r="L272"/>
  <c r="I273" l="1"/>
  <c r="F273"/>
  <c r="L273"/>
  <c r="F274" l="1"/>
  <c r="I274"/>
  <c r="L274"/>
  <c r="I275" l="1"/>
  <c r="F275"/>
  <c r="L275"/>
  <c r="I276" l="1"/>
  <c r="L276"/>
  <c r="F276"/>
  <c r="F277" l="1"/>
  <c r="L277"/>
  <c r="I277"/>
  <c r="I278" l="1"/>
  <c r="L278"/>
  <c r="F278"/>
  <c r="F279" l="1"/>
  <c r="L279"/>
  <c r="I279"/>
  <c r="I280" l="1"/>
  <c r="L280"/>
  <c r="F280"/>
  <c r="F281" l="1"/>
  <c r="L281"/>
  <c r="I281"/>
  <c r="I282" l="1"/>
  <c r="L282"/>
  <c r="F282"/>
  <c r="I283" l="1"/>
  <c r="F283"/>
  <c r="L283"/>
  <c r="F284" l="1"/>
  <c r="L284"/>
  <c r="I284"/>
  <c r="L285" l="1"/>
  <c r="F285"/>
  <c r="I285"/>
  <c r="I286" l="1"/>
  <c r="F286"/>
  <c r="L286"/>
  <c r="I287" l="1"/>
  <c r="L287"/>
  <c r="F287"/>
  <c r="F288" l="1"/>
  <c r="L288"/>
  <c r="I288"/>
  <c r="I289" l="1"/>
  <c r="F289"/>
  <c r="L289"/>
  <c r="L290" l="1"/>
  <c r="F290"/>
  <c r="I290"/>
  <c r="F291" l="1"/>
  <c r="L291"/>
  <c r="I291"/>
  <c r="I292" l="1"/>
  <c r="L292"/>
  <c r="F292"/>
  <c r="L293" l="1"/>
  <c r="F293"/>
  <c r="I293"/>
  <c r="I294" l="1"/>
  <c r="F294"/>
  <c r="L294"/>
  <c r="F295" l="1"/>
  <c r="L295"/>
  <c r="I295"/>
  <c r="I296" l="1"/>
  <c r="F296"/>
  <c r="L296"/>
  <c r="F297" l="1"/>
  <c r="L297"/>
  <c r="I297"/>
  <c r="I298" l="1"/>
  <c r="F298"/>
  <c r="L298"/>
  <c r="L299" l="1"/>
  <c r="F299"/>
  <c r="I299"/>
  <c r="I300" l="1"/>
  <c r="F300"/>
  <c r="L300"/>
  <c r="F301" l="1"/>
  <c r="L301"/>
  <c r="I301"/>
  <c r="I302" l="1"/>
  <c r="L302"/>
  <c r="F302"/>
  <c r="I303" l="1"/>
  <c r="F303"/>
  <c r="L303"/>
  <c r="I304" l="1"/>
  <c r="F304"/>
  <c r="L304"/>
  <c r="I305" l="1"/>
  <c r="L305"/>
  <c r="F305"/>
  <c r="F306" l="1"/>
  <c r="L306"/>
  <c r="I306"/>
  <c r="L307" l="1"/>
  <c r="I307"/>
  <c r="F307"/>
  <c r="I308" l="1"/>
  <c r="L308"/>
  <c r="F308"/>
  <c r="F309" l="1"/>
  <c r="I309"/>
  <c r="L309"/>
  <c r="L310" l="1"/>
  <c r="I310"/>
  <c r="F310"/>
  <c r="L311" l="1"/>
  <c r="F311"/>
  <c r="I311"/>
  <c r="I312" l="1"/>
  <c r="L312"/>
  <c r="F312"/>
  <c r="L313" l="1"/>
  <c r="F313"/>
  <c r="I313"/>
  <c r="I314" l="1"/>
  <c r="F314"/>
  <c r="L314"/>
  <c r="I315" l="1"/>
  <c r="F315"/>
  <c r="L315"/>
  <c r="L316" l="1"/>
  <c r="I316"/>
  <c r="F316"/>
  <c r="I317" l="1"/>
  <c r="F317"/>
  <c r="L317"/>
  <c r="L318" l="1"/>
  <c r="I318"/>
  <c r="F318"/>
  <c r="I319" l="1"/>
  <c r="L319"/>
  <c r="F319"/>
  <c r="F320" l="1"/>
  <c r="L320"/>
  <c r="I320"/>
  <c r="L321" l="1"/>
  <c r="F321"/>
  <c r="I321"/>
  <c r="I322" l="1"/>
  <c r="F322"/>
  <c r="L322"/>
  <c r="I323" l="1"/>
  <c r="F323"/>
  <c r="L323"/>
  <c r="L324" l="1"/>
  <c r="I324"/>
  <c r="F324"/>
  <c r="I325" l="1"/>
  <c r="F325"/>
  <c r="L325"/>
  <c r="L326" l="1"/>
  <c r="I326"/>
  <c r="F326"/>
  <c r="I327" l="1"/>
  <c r="L327"/>
  <c r="F327"/>
  <c r="F328" l="1"/>
  <c r="L328"/>
  <c r="I328"/>
  <c r="L329" l="1"/>
  <c r="I329"/>
  <c r="F329"/>
  <c r="F330" l="1"/>
  <c r="I330"/>
  <c r="L330"/>
  <c r="L331" l="1"/>
  <c r="I331"/>
  <c r="F331"/>
  <c r="L332" l="1"/>
  <c r="I332"/>
  <c r="F332"/>
  <c r="I333" l="1"/>
  <c r="F333"/>
  <c r="L333"/>
  <c r="I334" l="1"/>
  <c r="F334"/>
  <c r="L334"/>
  <c r="I335" l="1"/>
  <c r="L335"/>
  <c r="F335"/>
  <c r="F336" l="1"/>
  <c r="L336"/>
  <c r="I336"/>
  <c r="I337" l="1"/>
  <c r="L337"/>
  <c r="F337"/>
  <c r="F338" l="1"/>
  <c r="L338"/>
  <c r="I338"/>
  <c r="F339" l="1"/>
  <c r="I339"/>
  <c r="L339"/>
  <c r="L340" l="1"/>
  <c r="F340"/>
  <c r="I340"/>
  <c r="I341" l="1"/>
  <c r="F341"/>
  <c r="L341"/>
  <c r="I342" l="1"/>
  <c r="F342"/>
  <c r="L342"/>
  <c r="F343" l="1"/>
  <c r="L343"/>
  <c r="I343"/>
  <c r="I344" l="1"/>
  <c r="L344"/>
  <c r="F344"/>
  <c r="L345" l="1"/>
  <c r="F345"/>
  <c r="I345"/>
  <c r="F346" l="1"/>
  <c r="I346"/>
  <c r="L346"/>
  <c r="L347" l="1"/>
  <c r="F347"/>
  <c r="I347"/>
  <c r="L348" l="1"/>
  <c r="F348"/>
  <c r="I348"/>
  <c r="L349" l="1"/>
  <c r="I349"/>
  <c r="F349"/>
  <c r="F350" l="1"/>
  <c r="L350"/>
  <c r="I350"/>
  <c r="I351" l="1"/>
  <c r="L351"/>
  <c r="F351"/>
  <c r="F352" l="1"/>
  <c r="L352"/>
  <c r="I352"/>
  <c r="I353" l="1"/>
  <c r="L353"/>
  <c r="F353"/>
  <c r="F354" l="1"/>
  <c r="L354"/>
  <c r="I354"/>
  <c r="I355" l="1"/>
  <c r="F355"/>
  <c r="L355"/>
  <c r="F356" l="1"/>
  <c r="I356"/>
  <c r="L356"/>
  <c r="L357" l="1"/>
  <c r="F357"/>
  <c r="I357"/>
  <c r="I358" l="1"/>
  <c r="L358"/>
  <c r="F358"/>
  <c r="I359" l="1"/>
  <c r="F359"/>
  <c r="L359"/>
  <c r="L360" l="1"/>
  <c r="F360"/>
  <c r="I360"/>
  <c r="F361" l="1"/>
  <c r="I361"/>
  <c r="L361"/>
  <c r="L362" l="1"/>
  <c r="F362"/>
  <c r="I362"/>
  <c r="I363" l="1"/>
  <c r="L363"/>
  <c r="F363"/>
  <c r="F364" l="1"/>
  <c r="I364"/>
  <c r="L364"/>
  <c r="F365" l="1"/>
  <c r="I365"/>
  <c r="L365"/>
  <c r="L366" l="1"/>
  <c r="I366"/>
  <c r="F366"/>
  <c r="F367" l="1"/>
  <c r="I367"/>
  <c r="L367"/>
  <c r="L368" l="1"/>
  <c r="I368"/>
  <c r="F368"/>
  <c r="L369" l="1"/>
  <c r="I369"/>
  <c r="F369"/>
  <c r="F370" l="1"/>
  <c r="I370"/>
  <c r="L370"/>
  <c r="I371" l="1"/>
  <c r="F371"/>
  <c r="L371"/>
  <c r="L372" l="1"/>
  <c r="F372"/>
  <c r="I372"/>
  <c r="L373" l="1"/>
  <c r="I373"/>
  <c r="F373"/>
  <c r="F374" l="1"/>
  <c r="I374"/>
  <c r="L374"/>
  <c r="F375" l="1"/>
  <c r="L375"/>
  <c r="I375"/>
  <c r="I376" l="1"/>
  <c r="F376"/>
  <c r="L376"/>
  <c r="F377" l="1"/>
  <c r="L377"/>
  <c r="I377"/>
  <c r="I378" l="1"/>
  <c r="L378"/>
  <c r="F378"/>
  <c r="L379" l="1"/>
  <c r="F379"/>
  <c r="I379"/>
  <c r="I380" l="1"/>
  <c r="L380"/>
  <c r="F380"/>
  <c r="I381" l="1"/>
  <c r="L381"/>
  <c r="F381"/>
  <c r="L382" l="1"/>
  <c r="I382"/>
  <c r="F382"/>
  <c r="L383" l="1"/>
  <c r="F383"/>
  <c r="I383"/>
  <c r="I384" l="1"/>
  <c r="L384"/>
  <c r="F384"/>
  <c r="F385" l="1"/>
  <c r="L385"/>
  <c r="I385"/>
  <c r="I386" l="1"/>
  <c r="L386"/>
  <c r="F386"/>
  <c r="I387" l="1"/>
  <c r="F387"/>
  <c r="L387"/>
  <c r="L388" l="1"/>
  <c r="F388"/>
  <c r="I388"/>
  <c r="L389" l="1"/>
  <c r="F389"/>
  <c r="I389"/>
  <c r="I390" l="1"/>
  <c r="F390"/>
  <c r="L390"/>
  <c r="F391" l="1"/>
  <c r="L391"/>
  <c r="I391"/>
  <c r="I392" l="1"/>
  <c r="F392"/>
  <c r="L392"/>
  <c r="F393" l="1"/>
  <c r="I393"/>
  <c r="L393"/>
  <c r="L394" l="1"/>
  <c r="I394"/>
  <c r="F394"/>
  <c r="L395" l="1"/>
  <c r="I395"/>
  <c r="F395"/>
  <c r="F396" l="1"/>
  <c r="L396"/>
  <c r="I396"/>
  <c r="I397" l="1"/>
  <c r="L397"/>
  <c r="F397"/>
  <c r="F398" l="1"/>
  <c r="L398"/>
  <c r="I398"/>
  <c r="I399" l="1"/>
  <c r="F399"/>
  <c r="L399"/>
  <c r="F400" l="1"/>
  <c r="L400"/>
  <c r="I400"/>
  <c r="I401" l="1"/>
  <c r="L401"/>
  <c r="F401"/>
  <c r="I402" l="1"/>
  <c r="F402"/>
  <c r="L402"/>
  <c r="F403" l="1"/>
  <c r="L403"/>
  <c r="I403"/>
  <c r="I404" l="1"/>
  <c r="L404"/>
  <c r="F404"/>
  <c r="F405" l="1"/>
  <c r="I405"/>
  <c r="L405"/>
  <c r="L406" l="1"/>
  <c r="F406"/>
  <c r="I406"/>
  <c r="I407" l="1"/>
  <c r="L407"/>
  <c r="F407"/>
  <c r="I408" l="1"/>
  <c r="F408"/>
  <c r="L408"/>
  <c r="L409" l="1"/>
  <c r="I409"/>
  <c r="F409"/>
  <c r="L410" l="1"/>
  <c r="I410"/>
  <c r="F410"/>
  <c r="L411" l="1"/>
  <c r="F411"/>
  <c r="I411"/>
  <c r="I412" l="1"/>
  <c r="L412"/>
  <c r="F412"/>
  <c r="F413" l="1"/>
  <c r="I413"/>
  <c r="L413"/>
  <c r="L414" l="1"/>
  <c r="I414"/>
  <c r="F414"/>
  <c r="L415" l="1"/>
  <c r="I415"/>
  <c r="F415"/>
  <c r="F416" l="1"/>
  <c r="I416"/>
  <c r="L416"/>
  <c r="L417" l="1"/>
  <c r="F417"/>
  <c r="I417"/>
  <c r="I418" l="1"/>
  <c r="F418"/>
  <c r="L418"/>
  <c r="L419" l="1"/>
  <c r="I419"/>
  <c r="F419"/>
  <c r="F420" l="1"/>
  <c r="I420"/>
  <c r="L420"/>
  <c r="F421" l="1"/>
  <c r="I421"/>
  <c r="L421"/>
  <c r="L422" l="1"/>
  <c r="I422"/>
  <c r="F422"/>
  <c r="L423" l="1"/>
  <c r="F423"/>
  <c r="I423"/>
  <c r="I424" l="1"/>
  <c r="L424"/>
  <c r="F424"/>
  <c r="F425" l="1"/>
  <c r="I425"/>
  <c r="L425"/>
  <c r="L426" l="1"/>
  <c r="F426"/>
  <c r="I426"/>
  <c r="I427" l="1"/>
  <c r="L427"/>
  <c r="F427"/>
  <c r="F428" l="1"/>
  <c r="I428"/>
  <c r="L428"/>
  <c r="L429" l="1"/>
  <c r="I429"/>
  <c r="F429"/>
  <c r="L430" l="1"/>
  <c r="F430"/>
  <c r="I430"/>
  <c r="I431" l="1"/>
  <c r="L431"/>
  <c r="F431"/>
  <c r="F432" l="1"/>
  <c r="I432"/>
  <c r="L432"/>
  <c r="F433" l="1"/>
  <c r="I433"/>
  <c r="L433"/>
  <c r="I434" l="1"/>
  <c r="L434"/>
  <c r="F434"/>
  <c r="F435" l="1"/>
  <c r="L435"/>
  <c r="I435"/>
  <c r="I436" l="1"/>
  <c r="F436"/>
  <c r="L436"/>
  <c r="I437" l="1"/>
  <c r="F437"/>
  <c r="L437"/>
  <c r="F438" l="1"/>
  <c r="I438"/>
  <c r="L438"/>
  <c r="L439" l="1"/>
  <c r="F439"/>
  <c r="I439"/>
  <c r="L440" l="1"/>
  <c r="I440"/>
  <c r="F440"/>
  <c r="I441" l="1"/>
  <c r="L441"/>
  <c r="F441"/>
  <c r="F442" l="1"/>
  <c r="I442"/>
  <c r="L442"/>
  <c r="L443" l="1"/>
  <c r="I443"/>
  <c r="F443"/>
  <c r="F444" l="1"/>
  <c r="I444"/>
  <c r="L444"/>
  <c r="F445" l="1"/>
  <c r="I445"/>
  <c r="L445"/>
  <c r="I446" l="1"/>
  <c r="L446"/>
  <c r="F446"/>
  <c r="L447" l="1"/>
  <c r="I447"/>
  <c r="F447"/>
  <c r="I448" l="1"/>
  <c r="F448"/>
  <c r="L448"/>
  <c r="L449" l="1"/>
  <c r="F449"/>
  <c r="I449"/>
  <c r="L450" l="1"/>
  <c r="F450"/>
  <c r="I450"/>
  <c r="I451" l="1"/>
  <c r="F451"/>
  <c r="L451"/>
  <c r="I452" l="1"/>
  <c r="L452"/>
  <c r="F452"/>
  <c r="F453" l="1"/>
  <c r="L453"/>
  <c r="I453"/>
  <c r="I454" l="1"/>
  <c r="F454"/>
  <c r="L454"/>
  <c r="I455" l="1"/>
  <c r="L455"/>
  <c r="F455"/>
  <c r="I456" l="1"/>
  <c r="F456"/>
  <c r="L456"/>
  <c r="I457" l="1"/>
  <c r="F457"/>
  <c r="L457"/>
  <c r="I458" l="1"/>
  <c r="F458"/>
  <c r="L458"/>
  <c r="F459" l="1"/>
  <c r="L459"/>
  <c r="I459"/>
  <c r="I460" l="1"/>
  <c r="L460"/>
  <c r="F460"/>
  <c r="F461" l="1"/>
  <c r="L461"/>
  <c r="I461"/>
  <c r="I462" l="1"/>
  <c r="F462"/>
  <c r="L462"/>
  <c r="F463" l="1"/>
  <c r="L463"/>
  <c r="I463"/>
  <c r="I464" l="1"/>
  <c r="L464"/>
  <c r="F464"/>
  <c r="L465" l="1"/>
  <c r="F465"/>
  <c r="I465"/>
  <c r="I466" l="1"/>
  <c r="L466"/>
  <c r="F466"/>
  <c r="F467" l="1"/>
  <c r="I467"/>
  <c r="L467"/>
  <c r="I468" l="1"/>
  <c r="L468"/>
  <c r="F468"/>
  <c r="F469" l="1"/>
  <c r="I469"/>
  <c r="L469"/>
  <c r="L470" l="1"/>
  <c r="F470"/>
  <c r="I470"/>
  <c r="L471" l="1"/>
  <c r="F471"/>
  <c r="I471"/>
  <c r="I472" l="1"/>
  <c r="F472"/>
  <c r="L472"/>
  <c r="L473" l="1"/>
  <c r="F473"/>
  <c r="I473"/>
  <c r="L474" l="1"/>
  <c r="F474"/>
  <c r="I474"/>
  <c r="I475" l="1"/>
  <c r="L475"/>
  <c r="F475"/>
  <c r="F476" l="1"/>
  <c r="L476"/>
  <c r="I476"/>
  <c r="I477" l="1"/>
  <c r="F477"/>
  <c r="L477"/>
  <c r="L478" l="1"/>
  <c r="F478"/>
  <c r="I478"/>
  <c r="I479" l="1"/>
  <c r="L479"/>
  <c r="F479"/>
  <c r="L480" l="1"/>
  <c r="F480"/>
  <c r="I480"/>
  <c r="I481" l="1"/>
  <c r="L481"/>
  <c r="F481"/>
  <c r="I482" l="1"/>
  <c r="L482"/>
  <c r="F482"/>
  <c r="I483" l="1"/>
  <c r="L483"/>
  <c r="F483"/>
  <c r="F484" l="1"/>
  <c r="L484"/>
  <c r="I484"/>
  <c r="I485" l="1"/>
  <c r="L485"/>
  <c r="F485"/>
  <c r="L486" l="1"/>
  <c r="I486"/>
  <c r="F486"/>
  <c r="I487" l="1"/>
  <c r="F487"/>
  <c r="L487"/>
  <c r="L488" l="1"/>
  <c r="F488"/>
  <c r="I488"/>
  <c r="L489" l="1"/>
  <c r="F489"/>
  <c r="I489"/>
  <c r="I490" l="1"/>
  <c r="L490"/>
  <c r="F490"/>
  <c r="F491" l="1"/>
  <c r="I491"/>
  <c r="L491"/>
  <c r="L492" l="1"/>
  <c r="I492"/>
  <c r="F492"/>
  <c r="F493" l="1"/>
  <c r="I493"/>
  <c r="L493"/>
  <c r="I494" l="1"/>
  <c r="F494"/>
  <c r="L494"/>
  <c r="L495" l="1"/>
  <c r="F495"/>
  <c r="I495"/>
  <c r="I496" l="1"/>
  <c r="F496"/>
  <c r="L496"/>
  <c r="L497" l="1"/>
  <c r="F497"/>
  <c r="I497"/>
  <c r="L498" l="1"/>
  <c r="F498"/>
  <c r="I498"/>
  <c r="I499" l="1"/>
  <c r="L499"/>
  <c r="F499"/>
  <c r="F500" l="1"/>
  <c r="L500"/>
  <c r="I500"/>
</calcChain>
</file>

<file path=xl/sharedStrings.xml><?xml version="1.0" encoding="utf-8"?>
<sst xmlns="http://schemas.openxmlformats.org/spreadsheetml/2006/main" count="187" uniqueCount="36">
  <si>
    <t>FIVE</t>
  </si>
  <si>
    <t>Press Function Key F9 for another 100 spins</t>
  </si>
  <si>
    <t>Dozen</t>
  </si>
  <si>
    <t>Bet Amount</t>
  </si>
  <si>
    <t>Dozens to Bet</t>
  </si>
  <si>
    <t>W/L</t>
  </si>
  <si>
    <t>Progression Levels</t>
  </si>
  <si>
    <t>Results Dozens</t>
  </si>
  <si>
    <t xml:space="preserve"> </t>
  </si>
  <si>
    <t>Profit Target</t>
  </si>
  <si>
    <t>Stop Loss</t>
  </si>
  <si>
    <t>(100 Sessions)</t>
  </si>
  <si>
    <t>Progression Level</t>
  </si>
  <si>
    <t>Bet Amounts</t>
  </si>
  <si>
    <t>1</t>
  </si>
  <si>
    <t>2</t>
  </si>
  <si>
    <t>3</t>
  </si>
  <si>
    <t>Enter profit target</t>
  </si>
  <si>
    <t>Enter Stop Loss (-)</t>
  </si>
  <si>
    <t>Maximum Dozen Bet</t>
  </si>
  <si>
    <t>Doz</t>
  </si>
  <si>
    <t>Col</t>
  </si>
  <si>
    <t>Streets</t>
  </si>
  <si>
    <t>Lines</t>
  </si>
  <si>
    <t>F</t>
  </si>
  <si>
    <t>H</t>
  </si>
  <si>
    <t>R</t>
  </si>
  <si>
    <t>E</t>
  </si>
  <si>
    <t>Split</t>
  </si>
  <si>
    <t>L</t>
  </si>
  <si>
    <t>O</t>
  </si>
  <si>
    <t>B</t>
  </si>
  <si>
    <t>Gap's D #1</t>
  </si>
  <si>
    <t>Gap's D #2</t>
  </si>
  <si>
    <t>Gap's D #3</t>
  </si>
  <si>
    <t>0</t>
  </si>
</sst>
</file>

<file path=xl/styles.xml><?xml version="1.0" encoding="utf-8"?>
<styleSheet xmlns="http://schemas.openxmlformats.org/spreadsheetml/2006/main">
  <fonts count="20">
    <font>
      <sz val="10"/>
      <name val="Arial"/>
      <family val="2"/>
    </font>
    <font>
      <sz val="6"/>
      <name val="Arial"/>
      <family val="2"/>
    </font>
    <font>
      <sz val="7"/>
      <name val="Arial"/>
      <family val="2"/>
    </font>
    <font>
      <sz val="8"/>
      <name val="Arial"/>
      <family val="2"/>
    </font>
    <font>
      <sz val="12"/>
      <name val="Arial"/>
      <family val="2"/>
    </font>
    <font>
      <outline/>
      <sz val="20"/>
      <name val="Arial"/>
      <family val="2"/>
    </font>
    <font>
      <b/>
      <sz val="8"/>
      <name val="Arial"/>
      <family val="2"/>
    </font>
    <font>
      <b/>
      <shadow/>
      <sz val="8"/>
      <color indexed="11"/>
      <name val="Arial"/>
      <family val="2"/>
    </font>
    <font>
      <b/>
      <shadow/>
      <sz val="8"/>
      <color indexed="16"/>
      <name val="Arial"/>
      <family val="2"/>
    </font>
    <font>
      <sz val="6"/>
      <name val="Arial Black"/>
      <family val="2"/>
      <charset val="1"/>
    </font>
    <font>
      <shadow/>
      <sz val="8"/>
      <color indexed="11"/>
      <name val="Arial"/>
      <family val="2"/>
    </font>
    <font>
      <shadow/>
      <sz val="8"/>
      <color indexed="16"/>
      <name val="Arial"/>
      <family val="2"/>
    </font>
    <font>
      <b/>
      <sz val="6"/>
      <color indexed="8"/>
      <name val="Arial"/>
      <family val="2"/>
      <charset val="1"/>
    </font>
    <font>
      <b/>
      <sz val="6"/>
      <name val="Arial"/>
      <family val="2"/>
      <charset val="1"/>
    </font>
    <font>
      <b/>
      <sz val="9"/>
      <name val="Arial"/>
      <family val="2"/>
      <charset val="1"/>
    </font>
    <font>
      <sz val="10"/>
      <color indexed="8"/>
      <name val="Arial"/>
      <family val="2"/>
    </font>
    <font>
      <sz val="11"/>
      <color indexed="63"/>
      <name val="Calibri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  <fill>
      <patternFill patternType="solid">
        <fgColor indexed="19"/>
        <bgColor indexed="23"/>
      </patternFill>
    </fill>
    <fill>
      <patternFill patternType="solid">
        <fgColor indexed="50"/>
        <bgColor indexed="51"/>
      </patternFill>
    </fill>
    <fill>
      <patternFill patternType="solid">
        <fgColor indexed="15"/>
        <bgColor indexed="35"/>
      </patternFill>
    </fill>
    <fill>
      <patternFill patternType="solid">
        <fgColor indexed="13"/>
        <bgColor indexed="34"/>
      </patternFill>
    </fill>
    <fill>
      <patternFill patternType="solid">
        <fgColor indexed="49"/>
        <bgColor indexed="11"/>
      </patternFill>
    </fill>
    <fill>
      <patternFill patternType="solid">
        <fgColor indexed="26"/>
        <bgColor indexed="43"/>
      </patternFill>
    </fill>
    <fill>
      <patternFill patternType="solid">
        <fgColor indexed="9"/>
        <bgColor indexed="27"/>
      </patternFill>
    </fill>
    <fill>
      <patternFill patternType="solid">
        <fgColor indexed="11"/>
        <bgColor indexed="49"/>
      </patternFill>
    </fill>
    <fill>
      <patternFill patternType="solid">
        <fgColor indexed="47"/>
        <b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44"/>
        <bgColor indexed="2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6" fillId="0" borderId="0"/>
  </cellStyleXfs>
  <cellXfs count="99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/>
    <xf numFmtId="0" fontId="0" fillId="3" borderId="3" xfId="0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/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 textRotation="90"/>
    </xf>
    <xf numFmtId="0" fontId="6" fillId="0" borderId="1" xfId="0" applyFont="1" applyFill="1" applyBorder="1" applyAlignment="1">
      <alignment horizontal="center" textRotation="90"/>
    </xf>
    <xf numFmtId="0" fontId="0" fillId="7" borderId="1" xfId="0" applyFont="1" applyFill="1" applyBorder="1" applyAlignment="1">
      <alignment horizontal="center" textRotation="90"/>
    </xf>
    <xf numFmtId="0" fontId="0" fillId="0" borderId="1" xfId="0" applyFont="1" applyBorder="1" applyAlignment="1">
      <alignment horizontal="center" textRotation="90"/>
    </xf>
    <xf numFmtId="0" fontId="6" fillId="10" borderId="1" xfId="0" applyFont="1" applyFill="1" applyBorder="1" applyAlignment="1">
      <alignment horizontal="center" textRotation="90"/>
    </xf>
    <xf numFmtId="0" fontId="7" fillId="11" borderId="1" xfId="0" applyFont="1" applyFill="1" applyBorder="1" applyAlignment="1">
      <alignment horizontal="center"/>
    </xf>
    <xf numFmtId="0" fontId="8" fillId="11" borderId="1" xfId="0" applyFont="1" applyFill="1" applyBorder="1" applyAlignment="1">
      <alignment horizontal="center"/>
    </xf>
    <xf numFmtId="0" fontId="9" fillId="0" borderId="0" xfId="0" applyFont="1" applyAlignment="1">
      <alignment horizontal="center" textRotation="90"/>
    </xf>
    <xf numFmtId="0" fontId="6" fillId="5" borderId="0" xfId="0" applyFont="1" applyFill="1" applyAlignment="1">
      <alignment horizontal="center" textRotation="90"/>
    </xf>
    <xf numFmtId="0" fontId="6" fillId="8" borderId="0" xfId="0" applyFont="1" applyFill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1" fillId="12" borderId="0" xfId="0" applyFont="1" applyFill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49" fontId="2" fillId="8" borderId="1" xfId="0" applyNumberFormat="1" applyFont="1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49" fontId="0" fillId="9" borderId="1" xfId="0" applyNumberFormat="1" applyFill="1" applyBorder="1" applyAlignment="1">
      <alignment horizontal="center"/>
    </xf>
    <xf numFmtId="0" fontId="0" fillId="6" borderId="1" xfId="0" applyFill="1" applyBorder="1"/>
    <xf numFmtId="0" fontId="0" fillId="10" borderId="1" xfId="0" applyFont="1" applyFill="1" applyBorder="1" applyAlignment="1">
      <alignment horizontal="center"/>
    </xf>
    <xf numFmtId="0" fontId="10" fillId="11" borderId="1" xfId="0" applyFont="1" applyFill="1" applyBorder="1" applyAlignment="1">
      <alignment horizontal="center"/>
    </xf>
    <xf numFmtId="0" fontId="11" fillId="11" borderId="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13" fillId="0" borderId="1" xfId="0" applyFont="1" applyBorder="1"/>
    <xf numFmtId="0" fontId="13" fillId="0" borderId="1" xfId="0" applyFont="1" applyFill="1" applyBorder="1"/>
    <xf numFmtId="0" fontId="14" fillId="0" borderId="1" xfId="0" applyFont="1" applyFill="1" applyBorder="1"/>
    <xf numFmtId="0" fontId="0" fillId="10" borderId="0" xfId="0" applyFill="1"/>
    <xf numFmtId="0" fontId="0" fillId="5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15" fillId="6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49" fontId="2" fillId="9" borderId="1" xfId="0" applyNumberFormat="1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0" fillId="10" borderId="0" xfId="0" applyFont="1" applyFill="1" applyBorder="1"/>
    <xf numFmtId="0" fontId="0" fillId="9" borderId="1" xfId="0" applyFill="1" applyBorder="1" applyAlignment="1">
      <alignment horizontal="center"/>
    </xf>
    <xf numFmtId="0" fontId="0" fillId="13" borderId="0" xfId="0" applyFill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9" fontId="3" fillId="0" borderId="0" xfId="0" applyNumberFormat="1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1" fillId="12" borderId="0" xfId="0" applyFont="1" applyFill="1"/>
    <xf numFmtId="0" fontId="0" fillId="0" borderId="0" xfId="0" applyNumberFormat="1"/>
    <xf numFmtId="0" fontId="1" fillId="0" borderId="0" xfId="0" applyFont="1"/>
    <xf numFmtId="0" fontId="13" fillId="0" borderId="1" xfId="0" applyFont="1" applyFill="1" applyBorder="1" applyAlignment="1">
      <alignment horizontal="center"/>
    </xf>
    <xf numFmtId="0" fontId="16" fillId="0" borderId="0" xfId="1"/>
    <xf numFmtId="0" fontId="16" fillId="0" borderId="0" xfId="1" applyAlignment="1">
      <alignment horizontal="center"/>
    </xf>
    <xf numFmtId="0" fontId="17" fillId="0" borderId="0" xfId="1" applyFont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17" fillId="0" borderId="0" xfId="1" applyFont="1" applyAlignment="1">
      <alignment horizontal="center"/>
    </xf>
    <xf numFmtId="0" fontId="17" fillId="0" borderId="0" xfId="1" applyFont="1"/>
    <xf numFmtId="0" fontId="19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6" borderId="1" xfId="0" applyNumberFormat="1" applyFont="1" applyFill="1" applyBorder="1" applyAlignment="1">
      <alignment horizontal="center"/>
    </xf>
    <xf numFmtId="0" fontId="17" fillId="0" borderId="0" xfId="1" applyNumberFormat="1" applyFont="1" applyAlignment="1">
      <alignment horizontal="center" vertical="center"/>
    </xf>
    <xf numFmtId="0" fontId="17" fillId="0" borderId="0" xfId="1" quotePrefix="1" applyNumberFormat="1" applyFont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 textRotation="90"/>
    </xf>
    <xf numFmtId="0" fontId="0" fillId="6" borderId="10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 textRotation="90"/>
    </xf>
    <xf numFmtId="0" fontId="0" fillId="6" borderId="1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9" xfId="0" applyFill="1" applyBorder="1"/>
    <xf numFmtId="0" fontId="0" fillId="5" borderId="0" xfId="0" applyFont="1" applyFill="1" applyBorder="1"/>
    <xf numFmtId="0" fontId="0" fillId="0" borderId="0" xfId="0" applyBorder="1"/>
    <xf numFmtId="0" fontId="5" fillId="4" borderId="5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/>
    </xf>
    <xf numFmtId="0" fontId="0" fillId="14" borderId="1" xfId="0" applyFont="1" applyFill="1" applyBorder="1" applyAlignment="1">
      <alignment horizontal="center"/>
    </xf>
  </cellXfs>
  <cellStyles count="2">
    <cellStyle name="Excel Built-in Normal" xfId="1"/>
    <cellStyle name="Standa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E6E6E6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V500"/>
  <sheetViews>
    <sheetView tabSelected="1" topLeftCell="A358" zoomScaleNormal="100" workbookViewId="0">
      <selection activeCell="AW3" sqref="AW3"/>
    </sheetView>
  </sheetViews>
  <sheetFormatPr defaultColWidth="11.5703125" defaultRowHeight="12.75"/>
  <cols>
    <col min="1" max="1" width="2.140625" style="1" customWidth="1"/>
    <col min="2" max="2" width="4.5703125" style="2" customWidth="1"/>
    <col min="3" max="3" width="3.28515625" style="2" customWidth="1"/>
    <col min="4" max="4" width="5.7109375" style="2" customWidth="1"/>
    <col min="5" max="5" width="2.5703125" style="90" customWidth="1"/>
    <col min="6" max="6" width="2.5703125" style="2" customWidth="1"/>
    <col min="7" max="7" width="5.7109375" style="2" customWidth="1"/>
    <col min="8" max="8" width="2.5703125" style="90" customWidth="1"/>
    <col min="9" max="9" width="2.5703125" style="2" customWidth="1"/>
    <col min="10" max="10" width="5.42578125" style="2" customWidth="1"/>
    <col min="11" max="11" width="2.5703125" style="90" customWidth="1"/>
    <col min="12" max="12" width="2.5703125" style="2" customWidth="1"/>
    <col min="13" max="13" width="3.28515625" style="3" hidden="1" customWidth="1"/>
    <col min="14" max="16" width="5.85546875" style="4" hidden="1" customWidth="1"/>
    <col min="17" max="17" width="5.140625" style="3" hidden="1" customWidth="1"/>
    <col min="18" max="18" width="5.28515625" style="3" hidden="1" customWidth="1"/>
    <col min="19" max="19" width="5.28515625" style="4" hidden="1" customWidth="1"/>
    <col min="20" max="21" width="5.42578125" style="4" hidden="1" customWidth="1"/>
    <col min="22" max="23" width="5.85546875" style="4" hidden="1" customWidth="1"/>
    <col min="24" max="24" width="10.42578125" style="5" hidden="1" customWidth="1"/>
    <col min="25" max="25" width="10.42578125" style="2" hidden="1" customWidth="1"/>
    <col min="26" max="36" width="3.28515625" style="2" hidden="1" customWidth="1"/>
    <col min="37" max="37" width="0.140625" style="2" hidden="1" customWidth="1"/>
    <col min="38" max="38" width="6.42578125" style="2" hidden="1" customWidth="1"/>
    <col min="39" max="39" width="6.42578125" style="6" hidden="1" customWidth="1"/>
    <col min="40" max="40" width="6.42578125" style="2" hidden="1" customWidth="1"/>
    <col min="41" max="41" width="4.5703125" style="6" hidden="1" customWidth="1"/>
    <col min="42" max="42" width="5.85546875" style="6" hidden="1" customWidth="1"/>
    <col min="43" max="43" width="4.5703125" style="2" hidden="1" customWidth="1"/>
    <col min="44" max="45" width="5.85546875" style="2" hidden="1" customWidth="1"/>
    <col min="46" max="47" width="6.42578125" style="2" hidden="1" customWidth="1"/>
    <col min="48" max="48" width="6.42578125" style="2" customWidth="1"/>
    <col min="49" max="49" width="3.28515625" style="2" customWidth="1"/>
    <col min="50" max="50" width="4.5703125" style="2" customWidth="1"/>
    <col min="51" max="54" width="3.28515625" style="2" customWidth="1"/>
    <col min="55" max="55" width="10.42578125" style="2" hidden="1" customWidth="1"/>
    <col min="56" max="57" width="6.42578125" style="2" hidden="1" customWidth="1"/>
    <col min="58" max="58" width="4.5703125" style="2" hidden="1" customWidth="1"/>
    <col min="59" max="60" width="3.28515625" style="2" hidden="1" customWidth="1"/>
    <col min="61" max="63" width="3.28515625" style="7" hidden="1" customWidth="1"/>
    <col min="64" max="64" width="3.28515625" style="2" hidden="1" customWidth="1"/>
    <col min="65" max="65" width="11.5703125" style="7"/>
    <col min="66" max="66" width="11.5703125" style="2"/>
    <col min="67" max="100" width="11.5703125" style="7"/>
  </cols>
  <sheetData>
    <row r="1" spans="1:99" s="9" customFormat="1" ht="15">
      <c r="A1" s="8"/>
      <c r="B1" s="6"/>
      <c r="E1" s="85"/>
      <c r="G1" s="7"/>
      <c r="H1" s="85"/>
      <c r="J1" s="7"/>
      <c r="K1" s="91"/>
      <c r="L1" s="7"/>
      <c r="M1" s="10"/>
      <c r="N1" s="11"/>
      <c r="O1" s="11"/>
      <c r="P1" s="11"/>
      <c r="Q1" s="12"/>
      <c r="R1" s="12"/>
      <c r="S1" s="13"/>
      <c r="T1" s="13"/>
      <c r="U1" s="13"/>
      <c r="V1" s="14"/>
      <c r="W1" s="11"/>
      <c r="X1" s="13"/>
      <c r="Y1" s="15"/>
      <c r="Z1"/>
      <c r="AA1"/>
      <c r="AB1"/>
      <c r="AC1"/>
      <c r="AD1"/>
      <c r="AE1"/>
      <c r="AF1"/>
      <c r="AG1"/>
      <c r="AH1"/>
      <c r="AI1"/>
      <c r="AJ1"/>
      <c r="AK1"/>
      <c r="AL1" s="16"/>
      <c r="AM1" s="6"/>
      <c r="AN1" s="6"/>
      <c r="AO1" s="6"/>
      <c r="AP1" s="6"/>
      <c r="AQ1"/>
      <c r="AR1" s="2"/>
      <c r="AS1" s="2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</row>
    <row r="2" spans="1:99" s="9" customFormat="1" ht="25.5">
      <c r="A2" s="8"/>
      <c r="B2" s="4"/>
      <c r="E2" s="85"/>
      <c r="G2" s="7"/>
      <c r="H2" s="85"/>
      <c r="J2" s="7"/>
      <c r="K2" s="91"/>
      <c r="L2" s="7"/>
      <c r="M2" s="94" t="s">
        <v>0</v>
      </c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/>
      <c r="AA2"/>
      <c r="AB2"/>
      <c r="AC2"/>
      <c r="AD2"/>
      <c r="AE2"/>
      <c r="AF2"/>
      <c r="AG2"/>
      <c r="AH2"/>
      <c r="AI2"/>
      <c r="AJ2"/>
      <c r="AK2"/>
      <c r="AL2" s="16"/>
      <c r="AM2" s="95" t="s">
        <v>1</v>
      </c>
      <c r="AN2" s="95"/>
      <c r="AO2" s="95"/>
      <c r="AP2" s="95"/>
      <c r="AQ2" s="95"/>
      <c r="AR2" s="95"/>
      <c r="AS2" s="95"/>
      <c r="AT2" s="95"/>
      <c r="AU2" s="95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</row>
    <row r="3" spans="1:99" s="17" customFormat="1" ht="15">
      <c r="A3" s="8"/>
      <c r="B3" s="6"/>
      <c r="D3" s="98">
        <f ca="1">MAX(E:E)</f>
        <v>4</v>
      </c>
      <c r="E3" s="86"/>
      <c r="F3" s="81"/>
      <c r="G3" s="98">
        <f ca="1">MAX(H:H)</f>
        <v>5</v>
      </c>
      <c r="H3" s="86"/>
      <c r="I3" s="81"/>
      <c r="J3" s="98">
        <f ca="1">MAX(K:K)</f>
        <v>8</v>
      </c>
      <c r="K3" s="86"/>
      <c r="L3" s="80"/>
      <c r="M3" s="18"/>
      <c r="N3" s="19"/>
      <c r="O3" s="19"/>
      <c r="P3" s="19"/>
      <c r="Q3" s="20"/>
      <c r="R3" s="20"/>
      <c r="S3" s="19"/>
      <c r="T3" s="19"/>
      <c r="U3" s="19"/>
      <c r="V3" s="21"/>
      <c r="W3" s="21"/>
      <c r="X3" s="22"/>
      <c r="Y3" s="23"/>
      <c r="Z3"/>
      <c r="AA3"/>
      <c r="AB3"/>
      <c r="AC3"/>
      <c r="AD3"/>
      <c r="AE3"/>
      <c r="AF3"/>
      <c r="AG3"/>
      <c r="AH3"/>
      <c r="AI3"/>
      <c r="AJ3"/>
      <c r="AK3"/>
      <c r="AL3" s="16"/>
      <c r="AM3" s="6"/>
      <c r="AN3" s="6"/>
      <c r="AO3" s="6"/>
      <c r="AP3" s="6"/>
      <c r="AQ3"/>
      <c r="AR3" s="2"/>
      <c r="AS3" s="2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</row>
    <row r="4" spans="1:99" s="25" customFormat="1" ht="87.75">
      <c r="A4" s="1"/>
      <c r="B4" s="6"/>
      <c r="C4" s="24" t="s">
        <v>2</v>
      </c>
      <c r="D4" s="25" t="s">
        <v>32</v>
      </c>
      <c r="E4" s="87"/>
      <c r="F4" s="82"/>
      <c r="G4" s="25" t="s">
        <v>33</v>
      </c>
      <c r="H4" s="87"/>
      <c r="I4" s="82"/>
      <c r="J4" s="25" t="s">
        <v>34</v>
      </c>
      <c r="K4" s="87"/>
      <c r="L4" s="82"/>
      <c r="M4" s="26" t="s">
        <v>3</v>
      </c>
      <c r="N4" s="96" t="s">
        <v>4</v>
      </c>
      <c r="O4" s="96"/>
      <c r="P4" s="96"/>
      <c r="Q4" s="27" t="s">
        <v>5</v>
      </c>
      <c r="R4" s="27" t="s">
        <v>6</v>
      </c>
      <c r="S4" s="97" t="s">
        <v>7</v>
      </c>
      <c r="T4" s="97"/>
      <c r="U4" s="97"/>
      <c r="V4" s="24" t="s">
        <v>8</v>
      </c>
      <c r="W4" s="28" t="s">
        <v>8</v>
      </c>
      <c r="X4" s="29" t="s">
        <v>9</v>
      </c>
      <c r="Y4" s="30" t="s">
        <v>10</v>
      </c>
      <c r="Z4"/>
      <c r="AA4" s="31" t="s">
        <v>11</v>
      </c>
      <c r="AB4" s="31" t="s">
        <v>11</v>
      </c>
      <c r="AC4" s="31" t="s">
        <v>11</v>
      </c>
      <c r="AD4" s="31" t="s">
        <v>11</v>
      </c>
      <c r="AE4" s="31" t="s">
        <v>11</v>
      </c>
      <c r="AF4" s="31" t="s">
        <v>11</v>
      </c>
      <c r="AG4" s="31" t="s">
        <v>11</v>
      </c>
      <c r="AH4" s="31" t="s">
        <v>11</v>
      </c>
      <c r="AI4" s="31" t="s">
        <v>11</v>
      </c>
      <c r="AJ4" s="31" t="s">
        <v>11</v>
      </c>
      <c r="AK4" s="31"/>
      <c r="AL4"/>
      <c r="AM4"/>
      <c r="AN4"/>
      <c r="AO4"/>
      <c r="AP4"/>
      <c r="AQ4"/>
      <c r="AR4" s="32" t="s">
        <v>12</v>
      </c>
      <c r="AS4" s="33" t="s">
        <v>13</v>
      </c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</row>
    <row r="5" spans="1:99" s="52" customFormat="1">
      <c r="A5" s="35">
        <v>1</v>
      </c>
      <c r="B5" s="36">
        <f ca="1">INT(RAND()*36)</f>
        <v>5</v>
      </c>
      <c r="C5" s="36" t="str">
        <f t="shared" ref="C5:C36" ca="1" si="0">VLOOKUP(B5,$BC$107:$BK$144,2,0)</f>
        <v>1</v>
      </c>
      <c r="D5" s="36"/>
      <c r="E5" s="88"/>
      <c r="F5" s="83"/>
      <c r="G5" s="36"/>
      <c r="H5" s="88"/>
      <c r="I5" s="83"/>
      <c r="J5" s="36"/>
      <c r="K5" s="88"/>
      <c r="L5" s="83"/>
      <c r="M5" s="37"/>
      <c r="N5" s="38" t="s">
        <v>14</v>
      </c>
      <c r="O5" s="38" t="s">
        <v>15</v>
      </c>
      <c r="P5" s="38" t="s">
        <v>16</v>
      </c>
      <c r="Q5" s="39"/>
      <c r="R5" s="39"/>
      <c r="S5" s="40"/>
      <c r="T5" s="40"/>
      <c r="U5" s="40"/>
      <c r="V5" s="41"/>
      <c r="W5" s="42"/>
      <c r="X5" s="43" t="str">
        <f t="shared" ref="X5:X36" ca="1" si="1">IF(B5&lt;&gt;"",IF(W5&gt;=$AP$5,"Profit Target",""),"")</f>
        <v/>
      </c>
      <c r="Y5" s="44" t="str">
        <f t="shared" ref="Y5:Y36" ca="1" si="2">IF(B5&lt;&gt;"",IF(W5&lt;=$AP$6,"Stop Loss",""),"")</f>
        <v/>
      </c>
      <c r="Z5" s="35">
        <v>1</v>
      </c>
      <c r="AA5" s="45"/>
      <c r="AB5" s="45"/>
      <c r="AC5" s="45"/>
      <c r="AD5" s="46"/>
      <c r="AE5" s="46"/>
      <c r="AF5" s="46"/>
      <c r="AG5" s="46"/>
      <c r="AH5" s="46"/>
      <c r="AI5" s="46"/>
      <c r="AJ5" s="47"/>
      <c r="AK5" s="48"/>
      <c r="AL5" s="92" t="s">
        <v>17</v>
      </c>
      <c r="AM5" s="92"/>
      <c r="AN5" s="92"/>
      <c r="AO5" s="92"/>
      <c r="AP5" s="49">
        <v>1</v>
      </c>
      <c r="AQ5"/>
      <c r="AR5" s="50">
        <v>1</v>
      </c>
      <c r="AS5" s="51">
        <v>1</v>
      </c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</row>
    <row r="6" spans="1:99">
      <c r="A6" s="35">
        <v>2</v>
      </c>
      <c r="B6" s="36">
        <f t="shared" ref="B6:B69" ca="1" si="3">INT(RAND()*36)</f>
        <v>0</v>
      </c>
      <c r="C6" s="36" t="str">
        <f t="shared" ca="1" si="0"/>
        <v>0</v>
      </c>
      <c r="D6" s="53" t="str">
        <f ca="1">IF(AND(C5=1,C6=1),"0 Gap","")</f>
        <v/>
      </c>
      <c r="E6" s="89"/>
      <c r="F6" s="84"/>
      <c r="G6" s="53" t="str">
        <f ca="1">IF(AND(C5=2,C6=2),"0 Gap","")</f>
        <v/>
      </c>
      <c r="H6" s="89"/>
      <c r="I6" s="84"/>
      <c r="J6" s="53" t="str">
        <f ca="1">IF(AND(C5=3,C6=3),"0 Gap","")</f>
        <v/>
      </c>
      <c r="K6" s="89"/>
      <c r="L6" s="84"/>
      <c r="M6" s="37"/>
      <c r="N6" s="54"/>
      <c r="O6" s="54"/>
      <c r="P6" s="54"/>
      <c r="Q6" s="39"/>
      <c r="R6" s="39"/>
      <c r="S6" s="55"/>
      <c r="T6" s="55"/>
      <c r="U6" s="55"/>
      <c r="V6" s="56"/>
      <c r="W6" s="42"/>
      <c r="X6" s="43" t="str">
        <f t="shared" ca="1" si="1"/>
        <v/>
      </c>
      <c r="Y6" s="44" t="str">
        <f t="shared" ca="1" si="2"/>
        <v/>
      </c>
      <c r="Z6" s="35">
        <v>2</v>
      </c>
      <c r="AA6" s="45"/>
      <c r="AB6" s="45"/>
      <c r="AC6" s="45"/>
      <c r="AD6" s="46"/>
      <c r="AE6" s="46"/>
      <c r="AF6" s="46"/>
      <c r="AG6" s="46"/>
      <c r="AH6" s="46"/>
      <c r="AI6" s="46"/>
      <c r="AJ6" s="47"/>
      <c r="AK6" s="48"/>
      <c r="AL6" s="92" t="s">
        <v>18</v>
      </c>
      <c r="AM6" s="92"/>
      <c r="AN6" s="92"/>
      <c r="AO6" s="92"/>
      <c r="AP6" s="57">
        <v>-41</v>
      </c>
      <c r="AQ6"/>
      <c r="AR6" s="50">
        <v>2</v>
      </c>
      <c r="AS6" s="51">
        <v>3</v>
      </c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</row>
    <row r="7" spans="1:99" s="61" customFormat="1">
      <c r="A7" s="35">
        <v>3</v>
      </c>
      <c r="B7" s="36">
        <f t="shared" ca="1" si="3"/>
        <v>2</v>
      </c>
      <c r="C7" s="36" t="str">
        <f t="shared" ca="1" si="0"/>
        <v>1</v>
      </c>
      <c r="D7" s="53"/>
      <c r="E7" s="86"/>
      <c r="F7" s="81"/>
      <c r="G7" s="53"/>
      <c r="H7" s="86"/>
      <c r="I7" s="81"/>
      <c r="J7" s="53"/>
      <c r="K7" s="89"/>
      <c r="L7" s="84"/>
      <c r="M7" s="37"/>
      <c r="N7" s="58"/>
      <c r="O7" s="58"/>
      <c r="P7" s="58"/>
      <c r="Q7" s="59"/>
      <c r="R7" s="39">
        <v>1</v>
      </c>
      <c r="S7" s="60"/>
      <c r="T7" s="60"/>
      <c r="U7" s="60"/>
      <c r="V7" s="56"/>
      <c r="W7" s="42"/>
      <c r="X7" s="43" t="str">
        <f t="shared" ca="1" si="1"/>
        <v/>
      </c>
      <c r="Y7" s="44" t="str">
        <f t="shared" ca="1" si="2"/>
        <v/>
      </c>
      <c r="Z7" s="35">
        <v>3</v>
      </c>
      <c r="AA7" s="45"/>
      <c r="AB7" s="45"/>
      <c r="AC7" s="45"/>
      <c r="AD7" s="46"/>
      <c r="AE7" s="46"/>
      <c r="AF7" s="46"/>
      <c r="AG7" s="46"/>
      <c r="AH7" s="46"/>
      <c r="AI7" s="46"/>
      <c r="AJ7" s="46"/>
      <c r="AK7" s="48"/>
      <c r="AL7"/>
      <c r="AM7"/>
      <c r="AN7"/>
      <c r="AO7"/>
      <c r="AP7"/>
      <c r="AQ7"/>
      <c r="AR7" s="50">
        <v>3</v>
      </c>
      <c r="AS7" s="51">
        <v>9</v>
      </c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</row>
    <row r="8" spans="1:99" s="61" customFormat="1">
      <c r="A8" s="35">
        <v>4</v>
      </c>
      <c r="B8" s="36">
        <f t="shared" ca="1" si="3"/>
        <v>11</v>
      </c>
      <c r="C8" s="36" t="str">
        <f t="shared" ca="1" si="0"/>
        <v>1</v>
      </c>
      <c r="D8" s="53"/>
      <c r="E8" s="86"/>
      <c r="F8" s="81"/>
      <c r="G8" s="53"/>
      <c r="H8" s="86"/>
      <c r="I8" s="81"/>
      <c r="J8" s="53"/>
      <c r="K8" s="89"/>
      <c r="L8" s="84"/>
      <c r="M8" s="37">
        <v>1</v>
      </c>
      <c r="N8" s="58"/>
      <c r="O8" s="58"/>
      <c r="P8" s="58"/>
      <c r="Q8" s="59"/>
      <c r="R8" s="39">
        <f t="shared" ref="R8:R70" ca="1" si="4">IF(B7&lt;&gt;"",IF(Q7="",R7,IF(Q7="L",R7+1,IF(Q7="W",1,1))),"")</f>
        <v>1</v>
      </c>
      <c r="S8" s="60">
        <f t="shared" ref="S8:S67" si="5">IF(N8&lt;&gt;"",IF(Q8="W",(1*M8),(-2*M8)),0)</f>
        <v>0</v>
      </c>
      <c r="T8" s="60">
        <f t="shared" ref="T8:T67" si="6">IF(O8&lt;&gt;"",IF(Q8="W",(1*M8),(-2*M8)),0)</f>
        <v>0</v>
      </c>
      <c r="U8" s="60">
        <f t="shared" ref="U8:U67" si="7">IF(P8&lt;&gt;"",IF(Q8="W",(1*M8),(-2*M8)),0)</f>
        <v>0</v>
      </c>
      <c r="V8" s="56">
        <f t="shared" ref="V8:V39" ca="1" si="8">IF(B8&lt;&gt;"",SUM(S8:U8),0)</f>
        <v>0</v>
      </c>
      <c r="W8" s="42">
        <f t="shared" ref="W8:W39" ca="1" si="9">IF(B8&lt;&gt;"",V8+W7,"")</f>
        <v>0</v>
      </c>
      <c r="X8" s="43" t="str">
        <f t="shared" ca="1" si="1"/>
        <v/>
      </c>
      <c r="Y8" s="44" t="str">
        <f t="shared" ca="1" si="2"/>
        <v/>
      </c>
      <c r="Z8" s="35">
        <v>4</v>
      </c>
      <c r="AA8" s="45"/>
      <c r="AB8" s="45"/>
      <c r="AC8" s="45"/>
      <c r="AD8" s="46"/>
      <c r="AE8" s="46"/>
      <c r="AF8" s="46"/>
      <c r="AG8" s="46"/>
      <c r="AH8" s="46"/>
      <c r="AI8" s="46"/>
      <c r="AJ8" s="46"/>
      <c r="AK8" s="48"/>
      <c r="AL8"/>
      <c r="AM8"/>
      <c r="AN8"/>
      <c r="AO8"/>
      <c r="AP8"/>
      <c r="AQ8"/>
      <c r="AR8" s="50">
        <v>4</v>
      </c>
      <c r="AS8" s="51">
        <v>27</v>
      </c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</row>
    <row r="9" spans="1:99" s="61" customFormat="1">
      <c r="A9" s="35">
        <v>6</v>
      </c>
      <c r="B9" s="36">
        <f t="shared" ca="1" si="3"/>
        <v>29</v>
      </c>
      <c r="C9" s="36" t="str">
        <f t="shared" ca="1" si="0"/>
        <v>3</v>
      </c>
      <c r="D9" s="53" t="str">
        <f ca="1">IF(OR(C9="2",C9="3",C9="0"),"",IF(AND(C8="1",C9="1"),1,IF(AND(C7="1",C9="1"),2,IF(AND(C6="1",C9="1"),3,IF(AND(C5="1",C9="1"),4,IF(AND(C9="1",C4="1"),5,"5+"))))))</f>
        <v/>
      </c>
      <c r="E9" s="85">
        <f ca="1">IF(D9=4,E8+1,IF(D9="",E8,IF(D9&gt;4,0,E8)))</f>
        <v>0</v>
      </c>
      <c r="F9" s="62" t="str">
        <f t="shared" ref="F9:F38" ca="1" si="10">IF(I8="T","",IF(L8="T","",IF(OR(Q9="W",Q9="L"),"",IF(AND(D9=4,E9&gt;=3,OR(D5=5,D5="5+")),"T",IF(AND(D9=4,H9&gt;=2),"T",IF(AND(D9=4,K9&gt;=2),"T",IF(AND(F8="T",OR(D9&lt;4,D9="")),"T","")))))))</f>
        <v/>
      </c>
      <c r="G9" s="53" t="str">
        <f ca="1">IF(OR(C9="1",C9="3",C9="0"),"",IF(AND(C8="2",C9="2"),1,IF(AND(C7="2",C9="2"),2,IF(AND(C6="2",C9="2"),3,IF(AND(C5="2",C9="2"),4,IF(AND(C9="2",C4="2"),5,"5+"))))))</f>
        <v/>
      </c>
      <c r="H9" s="85">
        <f ca="1">IF(G9=4,H8+1,IF(G9="",H8,IF(G9&gt;4,0,H8)))</f>
        <v>0</v>
      </c>
      <c r="I9" s="62" t="str">
        <f ca="1">IF(F8="T","",IF(L8="T","",IF(OR(Q9="W",Q9="L"),"",IF(AND(G9=4,H9&gt;=3,OR(G5=5,G5="5+")),"T",IF(AND(G9=4,E9&gt;=2),"T",IF(AND(G9=4,K9&gt;=2),"T",IF(AND(I8="T",OR(G9&lt;4,G9="")),"T","")))))))</f>
        <v/>
      </c>
      <c r="J9" s="53" t="str">
        <f ca="1">IF(OR(C9="1",C9="2",C9="0"),"",IF(AND(C8="3",C9="3"),1,IF(AND(C7="3",C9="3"),2,IF(AND(C6="3",C9="3"),3,IF(AND(C5="3",C9="3"),4,IF(AND(C9="3",C4="3"),5,"5+"))))))</f>
        <v>5+</v>
      </c>
      <c r="K9" s="85">
        <f ca="1">IF(J9=4,K8+1,IF(J9="",K8,IF(J9&gt;4,0,K8)))</f>
        <v>0</v>
      </c>
      <c r="L9" s="62" t="str">
        <f t="shared" ref="L9:L72" ca="1" si="11">IF(I8="T","",IF(F8="T","",IF(OR(Q9="W",Q9="L"),"",IF(AND(J9=4,K9&gt;=3,OR(J5=5,J5="5+")),"T",IF(AND(J9=4,H9&gt;=2),"T",IF(AND(J9=4,E9&gt;=2),"T",IF(AND(L8="T",OR(J9&lt;4,J9="")),"T","")))))))</f>
        <v/>
      </c>
      <c r="M9" s="37" t="str">
        <f t="shared" ref="M9:M40" si="12">IF(OR(N9&lt;&gt;"",O9&lt;&gt;"",P9&lt;&gt;""),VLOOKUP(R9,$AR$5:$AS$29,2),"")</f>
        <v/>
      </c>
      <c r="N9" s="58"/>
      <c r="O9" s="58"/>
      <c r="P9" s="58"/>
      <c r="Q9" s="39"/>
      <c r="R9" s="39">
        <f t="shared" ca="1" si="4"/>
        <v>1</v>
      </c>
      <c r="S9" s="60">
        <f t="shared" si="5"/>
        <v>0</v>
      </c>
      <c r="T9" s="60">
        <f t="shared" si="6"/>
        <v>0</v>
      </c>
      <c r="U9" s="60">
        <f t="shared" si="7"/>
        <v>0</v>
      </c>
      <c r="V9" s="56">
        <f t="shared" ca="1" si="8"/>
        <v>0</v>
      </c>
      <c r="W9" s="42">
        <f t="shared" ca="1" si="9"/>
        <v>0</v>
      </c>
      <c r="X9" s="43" t="str">
        <f t="shared" ca="1" si="1"/>
        <v/>
      </c>
      <c r="Y9" s="44" t="str">
        <f t="shared" ca="1" si="2"/>
        <v/>
      </c>
      <c r="Z9" s="35">
        <v>6</v>
      </c>
      <c r="AA9" s="45"/>
      <c r="AB9" s="45"/>
      <c r="AC9" s="45"/>
      <c r="AD9" s="46"/>
      <c r="AE9" s="46"/>
      <c r="AF9" s="46"/>
      <c r="AG9" s="46"/>
      <c r="AH9" s="46"/>
      <c r="AI9" s="46"/>
      <c r="AJ9" s="46"/>
      <c r="AK9" s="48"/>
      <c r="AL9"/>
      <c r="AM9"/>
      <c r="AN9"/>
      <c r="AO9"/>
      <c r="AP9"/>
      <c r="AQ9"/>
      <c r="AR9" s="50">
        <v>5</v>
      </c>
      <c r="AS9" s="51">
        <v>0</v>
      </c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</row>
    <row r="10" spans="1:99" s="63" customFormat="1">
      <c r="A10" s="35">
        <v>6</v>
      </c>
      <c r="B10" s="36">
        <f t="shared" ca="1" si="3"/>
        <v>18</v>
      </c>
      <c r="C10" s="36" t="str">
        <f t="shared" ca="1" si="0"/>
        <v>2</v>
      </c>
      <c r="D10" s="53" t="str">
        <f t="shared" ref="D10:D73" ca="1" si="13">IF(OR(C10="2",C10="3",C10="0"),"",IF(AND(C9="1",C10="1"),1,IF(AND(C8="1",C10="1"),2,IF(AND(C7="1",C10="1"),3,IF(AND(C6="1",C10="1"),4,IF(AND(C10="1",C5="1"),5,"5+"))))))</f>
        <v/>
      </c>
      <c r="E10" s="85">
        <f t="shared" ref="E10:E73" ca="1" si="14">IF(D10=4,E9+1,IF(D10="",E9,IF(D10&gt;4,0,E9)))</f>
        <v>0</v>
      </c>
      <c r="F10" s="62" t="str">
        <f t="shared" ca="1" si="10"/>
        <v/>
      </c>
      <c r="G10" s="53" t="str">
        <f t="shared" ref="G10:G73" ca="1" si="15">IF(OR(C10="1",C10="3",C10="0"),"",IF(AND(C9="2",C10="2"),1,IF(AND(C8="2",C10="2"),2,IF(AND(C7="2",C10="2"),3,IF(AND(C6="2",C10="2"),4,IF(AND(C10="2",C5="2"),5,"5+"))))))</f>
        <v>5+</v>
      </c>
      <c r="H10" s="85">
        <f t="shared" ref="H10:H73" ca="1" si="16">IF(G10=4,H9+1,IF(G10="",H9,IF(G10&gt;4,0,H9)))</f>
        <v>0</v>
      </c>
      <c r="I10" s="62" t="str">
        <f t="shared" ref="I10:I73" ca="1" si="17">IF(F9="T","",IF(L9="T","",IF(OR(Q10="W",Q10="L"),"",IF(AND(G10=4,H10&gt;=3,OR(G6=5,G6="5+")),"T",IF(AND(G10=4,E10&gt;=2),"T",IF(AND(G10=4,K10&gt;=2),"T",IF(AND(I9="T",OR(G10&lt;4,G10="")),"T","")))))))</f>
        <v/>
      </c>
      <c r="J10" s="53" t="str">
        <f t="shared" ref="J10:J73" ca="1" si="18">IF(OR(C10="1",C10="2",C10="0"),"",IF(AND(C9="3",C10="3"),1,IF(AND(C8="3",C10="3"),2,IF(AND(C7="3",C10="3"),3,IF(AND(C6="3",C10="3"),4,IF(AND(C10="3",C5="3"),5,"5+"))))))</f>
        <v/>
      </c>
      <c r="K10" s="85">
        <f t="shared" ref="K10:K73" ca="1" si="19">IF(J10=4,K9+1,IF(J10="",K9,IF(J10&gt;4,0,K9)))</f>
        <v>0</v>
      </c>
      <c r="L10" s="62" t="str">
        <f t="shared" ca="1" si="11"/>
        <v/>
      </c>
      <c r="M10" s="37" t="str">
        <f t="shared" si="12"/>
        <v/>
      </c>
      <c r="N10" s="58"/>
      <c r="O10" s="58"/>
      <c r="P10" s="58"/>
      <c r="Q10" s="39" t="str">
        <f>IF(AND(N9="",O9="",P9=""),"",IF(B10=0,"L",IF(OR(ABS(LEFT(N9,1)=C10),ABS(RIGHT(N9,1)=C10)),"W",IF(OR(ABS(LEFT(O9,1)=C10),ABS(RIGHT(O9,1)=C10)),"W",IF(OR(ABS(LEFT(P9,1)=C10),ABS(RIGHT(P9,1)=C10)),"W","L")))))</f>
        <v/>
      </c>
      <c r="R10" s="39">
        <f t="shared" ca="1" si="4"/>
        <v>1</v>
      </c>
      <c r="S10" s="60">
        <f t="shared" si="5"/>
        <v>0</v>
      </c>
      <c r="T10" s="60">
        <f t="shared" si="6"/>
        <v>0</v>
      </c>
      <c r="U10" s="60">
        <f t="shared" si="7"/>
        <v>0</v>
      </c>
      <c r="V10" s="56">
        <f t="shared" ca="1" si="8"/>
        <v>0</v>
      </c>
      <c r="W10" s="42">
        <f t="shared" ca="1" si="9"/>
        <v>0</v>
      </c>
      <c r="X10" s="43" t="str">
        <f t="shared" ca="1" si="1"/>
        <v/>
      </c>
      <c r="Y10" s="44" t="str">
        <f t="shared" ca="1" si="2"/>
        <v/>
      </c>
      <c r="Z10" s="35">
        <v>6</v>
      </c>
      <c r="AA10" s="45"/>
      <c r="AB10" s="45"/>
      <c r="AC10" s="45"/>
      <c r="AD10" s="46"/>
      <c r="AE10" s="46"/>
      <c r="AF10" s="46"/>
      <c r="AG10" s="46"/>
      <c r="AH10" s="46"/>
      <c r="AI10" s="46"/>
      <c r="AJ10" s="46"/>
      <c r="AK10" s="48"/>
      <c r="AL10"/>
      <c r="AM10"/>
      <c r="AN10"/>
      <c r="AO10"/>
      <c r="AP10"/>
      <c r="AQ10"/>
      <c r="AR10" s="50">
        <v>6</v>
      </c>
      <c r="AS10" s="51">
        <v>0</v>
      </c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</row>
    <row r="11" spans="1:99" s="63" customFormat="1">
      <c r="A11" s="35">
        <v>7</v>
      </c>
      <c r="B11" s="36">
        <f t="shared" ca="1" si="3"/>
        <v>10</v>
      </c>
      <c r="C11" s="36" t="str">
        <f t="shared" ca="1" si="0"/>
        <v>1</v>
      </c>
      <c r="D11" s="53">
        <f t="shared" ca="1" si="13"/>
        <v>3</v>
      </c>
      <c r="E11" s="85">
        <f t="shared" ca="1" si="14"/>
        <v>0</v>
      </c>
      <c r="F11" s="62" t="str">
        <f t="shared" ca="1" si="10"/>
        <v/>
      </c>
      <c r="G11" s="53" t="str">
        <f t="shared" ca="1" si="15"/>
        <v/>
      </c>
      <c r="H11" s="85">
        <f t="shared" ca="1" si="16"/>
        <v>0</v>
      </c>
      <c r="I11" s="62" t="str">
        <f t="shared" ca="1" si="17"/>
        <v/>
      </c>
      <c r="J11" s="53" t="str">
        <f t="shared" ca="1" si="18"/>
        <v/>
      </c>
      <c r="K11" s="85">
        <f t="shared" ca="1" si="19"/>
        <v>0</v>
      </c>
      <c r="L11" s="62" t="str">
        <f t="shared" ca="1" si="11"/>
        <v/>
      </c>
      <c r="M11" s="37" t="str">
        <f t="shared" si="12"/>
        <v/>
      </c>
      <c r="N11" s="58"/>
      <c r="O11" s="58"/>
      <c r="P11" s="58"/>
      <c r="Q11" s="39" t="str">
        <f>IF(AND(N10="",O10="",P10=""),"",IF(B11=0,"L",IF(OR(ABS(LEFT(N10,1)=C11),ABS(RIGHT(N10,1)=C11)),"W",IF(OR(ABS(LEFT(O10,1)=C11),ABS(RIGHT(O10,1)=C11)),"W",IF(OR(ABS(LEFT(P10,1)=C11),ABS(RIGHT(P10,1)=C11)),"W","L")))))</f>
        <v/>
      </c>
      <c r="R11" s="39">
        <f t="shared" ca="1" si="4"/>
        <v>1</v>
      </c>
      <c r="S11" s="60">
        <f t="shared" si="5"/>
        <v>0</v>
      </c>
      <c r="T11" s="60">
        <f t="shared" si="6"/>
        <v>0</v>
      </c>
      <c r="U11" s="60">
        <f t="shared" si="7"/>
        <v>0</v>
      </c>
      <c r="V11" s="56">
        <f t="shared" ca="1" si="8"/>
        <v>0</v>
      </c>
      <c r="W11" s="42">
        <f t="shared" ca="1" si="9"/>
        <v>0</v>
      </c>
      <c r="X11" s="43" t="str">
        <f t="shared" ca="1" si="1"/>
        <v/>
      </c>
      <c r="Y11" s="44" t="str">
        <f t="shared" ca="1" si="2"/>
        <v/>
      </c>
      <c r="Z11" s="35">
        <v>7</v>
      </c>
      <c r="AA11" s="45"/>
      <c r="AB11" s="45"/>
      <c r="AC11" s="45"/>
      <c r="AD11" s="46"/>
      <c r="AE11" s="46"/>
      <c r="AF11" s="46"/>
      <c r="AG11" s="46"/>
      <c r="AH11" s="46"/>
      <c r="AI11" s="46"/>
      <c r="AJ11" s="46"/>
      <c r="AK11" s="48"/>
      <c r="AL11" s="92" t="s">
        <v>19</v>
      </c>
      <c r="AM11" s="92"/>
      <c r="AN11" s="92"/>
      <c r="AO11" s="92"/>
      <c r="AP11" s="49">
        <f ca="1">MAX(M5:M103)</f>
        <v>1</v>
      </c>
      <c r="AQ11"/>
      <c r="AR11" s="50">
        <v>7</v>
      </c>
      <c r="AS11" s="51">
        <v>0</v>
      </c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</row>
    <row r="12" spans="1:99" s="63" customFormat="1">
      <c r="A12" s="35">
        <v>8</v>
      </c>
      <c r="B12" s="36">
        <f t="shared" ca="1" si="3"/>
        <v>19</v>
      </c>
      <c r="C12" s="36" t="str">
        <f t="shared" ca="1" si="0"/>
        <v>2</v>
      </c>
      <c r="D12" s="53" t="str">
        <f t="shared" ca="1" si="13"/>
        <v/>
      </c>
      <c r="E12" s="85">
        <f t="shared" ca="1" si="14"/>
        <v>0</v>
      </c>
      <c r="F12" s="62" t="str">
        <f t="shared" ca="1" si="10"/>
        <v/>
      </c>
      <c r="G12" s="53">
        <f t="shared" ca="1" si="15"/>
        <v>2</v>
      </c>
      <c r="H12" s="85">
        <f t="shared" ca="1" si="16"/>
        <v>0</v>
      </c>
      <c r="I12" s="62" t="str">
        <f t="shared" ca="1" si="17"/>
        <v/>
      </c>
      <c r="J12" s="53" t="str">
        <f t="shared" ca="1" si="18"/>
        <v/>
      </c>
      <c r="K12" s="85">
        <f t="shared" ca="1" si="19"/>
        <v>0</v>
      </c>
      <c r="L12" s="62" t="str">
        <f t="shared" ca="1" si="11"/>
        <v/>
      </c>
      <c r="M12" s="37" t="str">
        <f t="shared" si="12"/>
        <v/>
      </c>
      <c r="N12" s="58"/>
      <c r="O12" s="58"/>
      <c r="P12" s="58"/>
      <c r="Q12" s="39" t="str">
        <f>IF(AND(N11="",O11="",P11=""),"",IF(B12=0,"L",IF(OR(ABS(LEFT(N11,1)=C12),ABS(RIGHT(N11,1)=C12)),"W",IF(OR(ABS(LEFT(O11,1)=C12),ABS(RIGHT(O11,1)=C12)),"W",IF(OR(ABS(LEFT(P11,1)=C12),ABS(RIGHT(P11,1)=C12)),"W","L")))))</f>
        <v/>
      </c>
      <c r="R12" s="39">
        <f t="shared" ca="1" si="4"/>
        <v>1</v>
      </c>
      <c r="S12" s="60">
        <f t="shared" si="5"/>
        <v>0</v>
      </c>
      <c r="T12" s="60">
        <f t="shared" si="6"/>
        <v>0</v>
      </c>
      <c r="U12" s="60">
        <f t="shared" si="7"/>
        <v>0</v>
      </c>
      <c r="V12" s="56">
        <f t="shared" ca="1" si="8"/>
        <v>0</v>
      </c>
      <c r="W12" s="42">
        <f t="shared" ca="1" si="9"/>
        <v>0</v>
      </c>
      <c r="X12" s="43" t="str">
        <f t="shared" ca="1" si="1"/>
        <v/>
      </c>
      <c r="Y12" s="44" t="str">
        <f t="shared" ca="1" si="2"/>
        <v/>
      </c>
      <c r="Z12" s="35">
        <v>8</v>
      </c>
      <c r="AA12" s="45"/>
      <c r="AB12" s="45"/>
      <c r="AC12" s="45"/>
      <c r="AD12" s="46"/>
      <c r="AE12" s="46"/>
      <c r="AF12" s="46"/>
      <c r="AG12" s="46"/>
      <c r="AH12" s="46"/>
      <c r="AI12" s="46"/>
      <c r="AJ12" s="46"/>
      <c r="AK12" s="48"/>
      <c r="AL12"/>
      <c r="AM12"/>
      <c r="AN12"/>
      <c r="AO12"/>
      <c r="AP12"/>
      <c r="AQ12"/>
      <c r="AR12" s="50">
        <v>8</v>
      </c>
      <c r="AS12" s="51">
        <v>0</v>
      </c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</row>
    <row r="13" spans="1:99" s="63" customFormat="1">
      <c r="A13" s="35">
        <v>9</v>
      </c>
      <c r="B13" s="36">
        <f t="shared" ca="1" si="3"/>
        <v>5</v>
      </c>
      <c r="C13" s="36" t="str">
        <f t="shared" ca="1" si="0"/>
        <v>1</v>
      </c>
      <c r="D13" s="53">
        <f t="shared" ca="1" si="13"/>
        <v>2</v>
      </c>
      <c r="E13" s="85">
        <f t="shared" ca="1" si="14"/>
        <v>0</v>
      </c>
      <c r="F13" s="62" t="str">
        <f t="shared" ca="1" si="10"/>
        <v/>
      </c>
      <c r="G13" s="53" t="str">
        <f t="shared" ca="1" si="15"/>
        <v/>
      </c>
      <c r="H13" s="85">
        <f t="shared" ca="1" si="16"/>
        <v>0</v>
      </c>
      <c r="I13" s="62" t="str">
        <f t="shared" ca="1" si="17"/>
        <v/>
      </c>
      <c r="J13" s="53" t="str">
        <f t="shared" ca="1" si="18"/>
        <v/>
      </c>
      <c r="K13" s="85">
        <f t="shared" ca="1" si="19"/>
        <v>0</v>
      </c>
      <c r="L13" s="62" t="str">
        <f t="shared" ca="1" si="11"/>
        <v/>
      </c>
      <c r="M13" s="37" t="str">
        <f t="shared" ca="1" si="12"/>
        <v/>
      </c>
      <c r="N13" s="64" t="str">
        <f t="shared" ref="N13:N76" ca="1" si="20">IF(B12&lt;&gt;"",IF(AND(O10="",P10=""),IF(AND(Q12="",Q11="",Q10=""),IF(AND(OR(C10="0",C10="2",C10="3"),OR(C11="0",C11="2",C11="3"),OR(C12="0",C12="2",C12="3"),F9="T",H9&gt;=2),"2-3",IF(AND(OR(C10="0",C10="2",C10="3"),OR(C11="0",C11="2",C11="3"),OR(C12="0",C12="2",C12="3"),F9="T",K9&gt;=2),"2-3",IF(AND(OR(C10="0",C10="2",C10="3"),OR(C11="0",C11="2",C11="3"),OR(C12="0",C12="2",C12="3"),F9="T",E9&gt;=3),"2-3",""))),""),""),"")</f>
        <v/>
      </c>
      <c r="O13" s="64" t="str">
        <f t="shared" ref="O13:O76" ca="1" si="21">IF(B12&lt;&gt;"",IF(AND(N10="",P10=""),IF(AND(Q12="",Q11="",Q10=""),IF(AND(OR(C10="0",C10="1",C10="3"),OR(C11="0",C11="1",C11="3"),OR(C12="0",C12="1",C12="3"),I9="T",E9&gt;=2),"1-3",IF(AND(OR(C10="0",C10="1",C10="3"),OR(C11="0",C11="1",C11="3"),OR(C12="0",C12="1",C12="3"),I9="T",K9&gt;=2),"1-3",IF(AND(OR(C10="0",C10="1",C10="3"),OR(C11="0",C11="1",C11="3"),OR(C12="0",C12="1",C12="3"),I9="T",H9&gt;=3),"1-3",""))),""),""),"")</f>
        <v/>
      </c>
      <c r="P13" s="64" t="str">
        <f t="shared" ref="P13:P76" ca="1" si="22">IF(B12&lt;&gt;"",IF(AND(O10="",N10=""),IF(AND(Q12="",Q11="",Q10=""),IF(AND(OR(C10="0",C10="1",C10="2"),OR(C11="0",C11="1",C11="2"),OR(C12="0",C12="1",C12="2"),E9&gt;=2,L9="T"),"1-2",IF(AND(OR(C10="0",C10="1",C10="2"),OR(C11="0",C11="1",C11="2"),OR(C12="0",C12="1",C12="2"),H9&gt;=2,L9="T"),"1-2",IF(AND(OR(C10="0",C10="1",C10="2"),OR(C11="0",C11="1",C11="2"),OR(C12="0",C12="1",C12="2"),K9&gt;=3,L9="T"),"1-2",""))),""),""),"")</f>
        <v/>
      </c>
      <c r="Q13" s="39" t="str">
        <f t="shared" ref="Q13:Q70" ca="1" si="23">IF(AND(N13="",O13="",P13=""),"",IF(B13="","",IF(B13=0,"L",IF(OR(ABS(LEFT(N13,1)=C13),ABS(RIGHT(N13,1)=C13)),"W",IF(OR(ABS(LEFT(O13,1)=C13),ABS(RIGHT(O13,1)=C13)),"W",IF(OR(ABS(LEFT(P13,1)=C13),ABS(RIGHT(P13,1)=C13)),"W","L"))))))</f>
        <v/>
      </c>
      <c r="R13" s="39">
        <f t="shared" ca="1" si="4"/>
        <v>1</v>
      </c>
      <c r="S13" s="60">
        <f t="shared" ca="1" si="5"/>
        <v>0</v>
      </c>
      <c r="T13" s="60">
        <f t="shared" ca="1" si="6"/>
        <v>0</v>
      </c>
      <c r="U13" s="60">
        <f t="shared" ca="1" si="7"/>
        <v>0</v>
      </c>
      <c r="V13" s="56">
        <f t="shared" ca="1" si="8"/>
        <v>0</v>
      </c>
      <c r="W13" s="42">
        <f t="shared" ca="1" si="9"/>
        <v>0</v>
      </c>
      <c r="X13" s="43" t="str">
        <f t="shared" ca="1" si="1"/>
        <v/>
      </c>
      <c r="Y13" s="44" t="str">
        <f t="shared" ca="1" si="2"/>
        <v/>
      </c>
      <c r="Z13" s="35">
        <v>9</v>
      </c>
      <c r="AA13" s="45"/>
      <c r="AB13" s="45"/>
      <c r="AC13" s="45"/>
      <c r="AD13" s="46"/>
      <c r="AE13" s="46"/>
      <c r="AF13" s="46"/>
      <c r="AG13" s="46"/>
      <c r="AH13" s="46"/>
      <c r="AI13" s="46"/>
      <c r="AJ13" s="46"/>
      <c r="AK13" s="48"/>
      <c r="AL13"/>
      <c r="AM13"/>
      <c r="AN13"/>
      <c r="AO13"/>
      <c r="AP13"/>
      <c r="AQ13"/>
      <c r="AR13" s="50">
        <v>9</v>
      </c>
      <c r="AS13" s="51">
        <v>0</v>
      </c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</row>
    <row r="14" spans="1:99" s="63" customFormat="1">
      <c r="A14" s="35">
        <v>10</v>
      </c>
      <c r="B14" s="36">
        <f t="shared" ca="1" si="3"/>
        <v>2</v>
      </c>
      <c r="C14" s="36" t="str">
        <f t="shared" ca="1" si="0"/>
        <v>1</v>
      </c>
      <c r="D14" s="53">
        <f t="shared" ca="1" si="13"/>
        <v>1</v>
      </c>
      <c r="E14" s="85">
        <f t="shared" ca="1" si="14"/>
        <v>0</v>
      </c>
      <c r="F14" s="62" t="str">
        <f t="shared" ca="1" si="10"/>
        <v/>
      </c>
      <c r="G14" s="53" t="str">
        <f t="shared" ca="1" si="15"/>
        <v/>
      </c>
      <c r="H14" s="85">
        <f t="shared" ca="1" si="16"/>
        <v>0</v>
      </c>
      <c r="I14" s="62" t="str">
        <f t="shared" ca="1" si="17"/>
        <v/>
      </c>
      <c r="J14" s="53" t="str">
        <f t="shared" ca="1" si="18"/>
        <v/>
      </c>
      <c r="K14" s="85">
        <f t="shared" ca="1" si="19"/>
        <v>0</v>
      </c>
      <c r="L14" s="62" t="str">
        <f t="shared" ca="1" si="11"/>
        <v/>
      </c>
      <c r="M14" s="37" t="str">
        <f t="shared" ca="1" si="12"/>
        <v/>
      </c>
      <c r="N14" s="64" t="str">
        <f t="shared" ca="1" si="20"/>
        <v/>
      </c>
      <c r="O14" s="64" t="str">
        <f t="shared" ca="1" si="21"/>
        <v/>
      </c>
      <c r="P14" s="64" t="str">
        <f t="shared" ca="1" si="22"/>
        <v/>
      </c>
      <c r="Q14" s="39" t="str">
        <f t="shared" ca="1" si="23"/>
        <v/>
      </c>
      <c r="R14" s="39">
        <f t="shared" ca="1" si="4"/>
        <v>1</v>
      </c>
      <c r="S14" s="60">
        <f t="shared" ca="1" si="5"/>
        <v>0</v>
      </c>
      <c r="T14" s="60">
        <f t="shared" ca="1" si="6"/>
        <v>0</v>
      </c>
      <c r="U14" s="60">
        <f t="shared" ca="1" si="7"/>
        <v>0</v>
      </c>
      <c r="V14" s="56">
        <f t="shared" ca="1" si="8"/>
        <v>0</v>
      </c>
      <c r="W14" s="42">
        <f t="shared" ca="1" si="9"/>
        <v>0</v>
      </c>
      <c r="X14" s="43" t="str">
        <f t="shared" ca="1" si="1"/>
        <v/>
      </c>
      <c r="Y14" s="44" t="str">
        <f t="shared" ca="1" si="2"/>
        <v/>
      </c>
      <c r="Z14" s="35">
        <v>10</v>
      </c>
      <c r="AA14" s="45"/>
      <c r="AB14" s="45"/>
      <c r="AC14" s="45"/>
      <c r="AD14" s="46"/>
      <c r="AE14" s="46"/>
      <c r="AF14" s="46"/>
      <c r="AG14" s="46"/>
      <c r="AH14" s="46"/>
      <c r="AI14" s="46"/>
      <c r="AJ14" s="46"/>
      <c r="AK14" s="48"/>
      <c r="AL14"/>
      <c r="AM14"/>
      <c r="AN14"/>
      <c r="AO14"/>
      <c r="AP14"/>
      <c r="AQ14"/>
      <c r="AR14" s="50">
        <v>10</v>
      </c>
      <c r="AS14" s="51">
        <v>0</v>
      </c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</row>
    <row r="15" spans="1:99" s="63" customFormat="1">
      <c r="A15" s="35">
        <v>11</v>
      </c>
      <c r="B15" s="36">
        <f t="shared" ca="1" si="3"/>
        <v>5</v>
      </c>
      <c r="C15" s="36" t="str">
        <f t="shared" ca="1" si="0"/>
        <v>1</v>
      </c>
      <c r="D15" s="53">
        <f t="shared" ca="1" si="13"/>
        <v>1</v>
      </c>
      <c r="E15" s="85">
        <f t="shared" ca="1" si="14"/>
        <v>0</v>
      </c>
      <c r="F15" s="62" t="str">
        <f t="shared" ca="1" si="10"/>
        <v/>
      </c>
      <c r="G15" s="53" t="str">
        <f t="shared" ca="1" si="15"/>
        <v/>
      </c>
      <c r="H15" s="85">
        <f t="shared" ca="1" si="16"/>
        <v>0</v>
      </c>
      <c r="I15" s="62" t="str">
        <f t="shared" ca="1" si="17"/>
        <v/>
      </c>
      <c r="J15" s="53" t="str">
        <f t="shared" ca="1" si="18"/>
        <v/>
      </c>
      <c r="K15" s="85">
        <f t="shared" ca="1" si="19"/>
        <v>0</v>
      </c>
      <c r="L15" s="62" t="str">
        <f t="shared" ca="1" si="11"/>
        <v/>
      </c>
      <c r="M15" s="37" t="str">
        <f t="shared" ca="1" si="12"/>
        <v/>
      </c>
      <c r="N15" s="64" t="str">
        <f t="shared" ca="1" si="20"/>
        <v/>
      </c>
      <c r="O15" s="64" t="str">
        <f t="shared" ca="1" si="21"/>
        <v/>
      </c>
      <c r="P15" s="64" t="str">
        <f t="shared" ca="1" si="22"/>
        <v/>
      </c>
      <c r="Q15" s="39" t="str">
        <f t="shared" ca="1" si="23"/>
        <v/>
      </c>
      <c r="R15" s="39">
        <f t="shared" ca="1" si="4"/>
        <v>1</v>
      </c>
      <c r="S15" s="60">
        <f t="shared" ca="1" si="5"/>
        <v>0</v>
      </c>
      <c r="T15" s="60">
        <f t="shared" ca="1" si="6"/>
        <v>0</v>
      </c>
      <c r="U15" s="60">
        <f t="shared" ca="1" si="7"/>
        <v>0</v>
      </c>
      <c r="V15" s="56">
        <f t="shared" ca="1" si="8"/>
        <v>0</v>
      </c>
      <c r="W15" s="42">
        <f t="shared" ca="1" si="9"/>
        <v>0</v>
      </c>
      <c r="X15" s="43" t="str">
        <f t="shared" ca="1" si="1"/>
        <v/>
      </c>
      <c r="Y15" s="44" t="str">
        <f t="shared" ca="1" si="2"/>
        <v/>
      </c>
      <c r="Z15" s="35">
        <v>11</v>
      </c>
      <c r="AA15" s="45"/>
      <c r="AB15" s="45"/>
      <c r="AC15" s="45"/>
      <c r="AD15" s="46"/>
      <c r="AE15" s="46"/>
      <c r="AF15" s="46"/>
      <c r="AG15" s="46"/>
      <c r="AH15" s="46"/>
      <c r="AI15" s="46"/>
      <c r="AJ15" s="46"/>
      <c r="AK15" s="48"/>
      <c r="AL15"/>
      <c r="AM15"/>
      <c r="AN15"/>
      <c r="AO15"/>
      <c r="AP15"/>
      <c r="AQ15"/>
      <c r="AR15" s="50">
        <v>11</v>
      </c>
      <c r="AS15" s="51">
        <v>0</v>
      </c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</row>
    <row r="16" spans="1:99" s="63" customFormat="1">
      <c r="A16" s="35">
        <v>12</v>
      </c>
      <c r="B16" s="36">
        <f t="shared" ca="1" si="3"/>
        <v>20</v>
      </c>
      <c r="C16" s="36" t="str">
        <f t="shared" ca="1" si="0"/>
        <v>2</v>
      </c>
      <c r="D16" s="53" t="str">
        <f t="shared" ca="1" si="13"/>
        <v/>
      </c>
      <c r="E16" s="85">
        <f t="shared" ca="1" si="14"/>
        <v>0</v>
      </c>
      <c r="F16" s="62" t="str">
        <f t="shared" ca="1" si="10"/>
        <v/>
      </c>
      <c r="G16" s="53">
        <f t="shared" ca="1" si="15"/>
        <v>4</v>
      </c>
      <c r="H16" s="85">
        <f t="shared" ca="1" si="16"/>
        <v>1</v>
      </c>
      <c r="I16" s="62" t="str">
        <f t="shared" ca="1" si="17"/>
        <v/>
      </c>
      <c r="J16" s="53" t="str">
        <f t="shared" ca="1" si="18"/>
        <v/>
      </c>
      <c r="K16" s="85">
        <f t="shared" ca="1" si="19"/>
        <v>0</v>
      </c>
      <c r="L16" s="62" t="str">
        <f t="shared" ca="1" si="11"/>
        <v/>
      </c>
      <c r="M16" s="37" t="str">
        <f t="shared" ca="1" si="12"/>
        <v/>
      </c>
      <c r="N16" s="64" t="str">
        <f t="shared" ca="1" si="20"/>
        <v/>
      </c>
      <c r="O16" s="64" t="str">
        <f t="shared" ca="1" si="21"/>
        <v/>
      </c>
      <c r="P16" s="64" t="str">
        <f t="shared" ca="1" si="22"/>
        <v/>
      </c>
      <c r="Q16" s="39" t="str">
        <f t="shared" ca="1" si="23"/>
        <v/>
      </c>
      <c r="R16" s="39">
        <f t="shared" ca="1" si="4"/>
        <v>1</v>
      </c>
      <c r="S16" s="60">
        <f t="shared" ca="1" si="5"/>
        <v>0</v>
      </c>
      <c r="T16" s="60">
        <f t="shared" ca="1" si="6"/>
        <v>0</v>
      </c>
      <c r="U16" s="60">
        <f t="shared" ca="1" si="7"/>
        <v>0</v>
      </c>
      <c r="V16" s="56">
        <f t="shared" ca="1" si="8"/>
        <v>0</v>
      </c>
      <c r="W16" s="42">
        <f t="shared" ca="1" si="9"/>
        <v>0</v>
      </c>
      <c r="X16" s="43" t="str">
        <f t="shared" ca="1" si="1"/>
        <v/>
      </c>
      <c r="Y16" s="44" t="str">
        <f t="shared" ca="1" si="2"/>
        <v/>
      </c>
      <c r="Z16" s="35">
        <v>12</v>
      </c>
      <c r="AA16" s="45"/>
      <c r="AB16" s="45"/>
      <c r="AC16" s="45"/>
      <c r="AD16" s="46"/>
      <c r="AE16" s="46"/>
      <c r="AF16" s="46"/>
      <c r="AG16" s="46"/>
      <c r="AH16" s="46"/>
      <c r="AI16" s="46"/>
      <c r="AJ16" s="46"/>
      <c r="AK16" s="48"/>
      <c r="AL16"/>
      <c r="AM16"/>
      <c r="AN16"/>
      <c r="AO16"/>
      <c r="AP16"/>
      <c r="AQ16"/>
      <c r="AR16" s="50">
        <v>12</v>
      </c>
      <c r="AS16" s="51">
        <v>0</v>
      </c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</row>
    <row r="17" spans="1:99" s="63" customFormat="1">
      <c r="A17" s="35">
        <v>13</v>
      </c>
      <c r="B17" s="36">
        <f t="shared" ca="1" si="3"/>
        <v>16</v>
      </c>
      <c r="C17" s="36" t="str">
        <f t="shared" ca="1" si="0"/>
        <v>2</v>
      </c>
      <c r="D17" s="53" t="str">
        <f t="shared" ca="1" si="13"/>
        <v/>
      </c>
      <c r="E17" s="85">
        <f t="shared" ca="1" si="14"/>
        <v>0</v>
      </c>
      <c r="F17" s="62" t="str">
        <f t="shared" ca="1" si="10"/>
        <v/>
      </c>
      <c r="G17" s="53">
        <f t="shared" ca="1" si="15"/>
        <v>1</v>
      </c>
      <c r="H17" s="85">
        <f t="shared" ca="1" si="16"/>
        <v>1</v>
      </c>
      <c r="I17" s="62" t="str">
        <f t="shared" ca="1" si="17"/>
        <v/>
      </c>
      <c r="J17" s="53" t="str">
        <f t="shared" ca="1" si="18"/>
        <v/>
      </c>
      <c r="K17" s="85">
        <f t="shared" ca="1" si="19"/>
        <v>0</v>
      </c>
      <c r="L17" s="62" t="str">
        <f t="shared" ca="1" si="11"/>
        <v/>
      </c>
      <c r="M17" s="37" t="str">
        <f t="shared" ca="1" si="12"/>
        <v/>
      </c>
      <c r="N17" s="64" t="str">
        <f t="shared" ca="1" si="20"/>
        <v/>
      </c>
      <c r="O17" s="64" t="str">
        <f t="shared" ca="1" si="21"/>
        <v/>
      </c>
      <c r="P17" s="64" t="str">
        <f t="shared" ca="1" si="22"/>
        <v/>
      </c>
      <c r="Q17" s="39" t="str">
        <f t="shared" ca="1" si="23"/>
        <v/>
      </c>
      <c r="R17" s="39">
        <f t="shared" ca="1" si="4"/>
        <v>1</v>
      </c>
      <c r="S17" s="60">
        <f t="shared" ca="1" si="5"/>
        <v>0</v>
      </c>
      <c r="T17" s="60">
        <f t="shared" ca="1" si="6"/>
        <v>0</v>
      </c>
      <c r="U17" s="60">
        <f t="shared" ca="1" si="7"/>
        <v>0</v>
      </c>
      <c r="V17" s="56">
        <f t="shared" ca="1" si="8"/>
        <v>0</v>
      </c>
      <c r="W17" s="42">
        <f t="shared" ca="1" si="9"/>
        <v>0</v>
      </c>
      <c r="X17" s="43" t="str">
        <f t="shared" ca="1" si="1"/>
        <v/>
      </c>
      <c r="Y17" s="44" t="str">
        <f t="shared" ca="1" si="2"/>
        <v/>
      </c>
      <c r="Z17" s="35">
        <v>13</v>
      </c>
      <c r="AA17" s="45"/>
      <c r="AB17" s="45"/>
      <c r="AC17" s="45"/>
      <c r="AD17" s="46"/>
      <c r="AE17" s="46"/>
      <c r="AF17" s="46"/>
      <c r="AG17" s="46"/>
      <c r="AH17" s="46"/>
      <c r="AI17" s="46"/>
      <c r="AJ17" s="46"/>
      <c r="AK17" s="48"/>
      <c r="AL17"/>
      <c r="AM17"/>
      <c r="AN17"/>
      <c r="AO17"/>
      <c r="AP17"/>
      <c r="AQ17"/>
      <c r="AR17" s="50">
        <v>13</v>
      </c>
      <c r="AS17" s="51">
        <v>0</v>
      </c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</row>
    <row r="18" spans="1:99" s="63" customFormat="1">
      <c r="A18" s="35">
        <v>14</v>
      </c>
      <c r="B18" s="36">
        <f t="shared" ca="1" si="3"/>
        <v>27</v>
      </c>
      <c r="C18" s="36" t="str">
        <f t="shared" ca="1" si="0"/>
        <v>3</v>
      </c>
      <c r="D18" s="53" t="str">
        <f t="shared" ca="1" si="13"/>
        <v/>
      </c>
      <c r="E18" s="85">
        <f t="shared" ca="1" si="14"/>
        <v>0</v>
      </c>
      <c r="F18" s="62" t="str">
        <f t="shared" ca="1" si="10"/>
        <v/>
      </c>
      <c r="G18" s="53" t="str">
        <f t="shared" ca="1" si="15"/>
        <v/>
      </c>
      <c r="H18" s="85">
        <f t="shared" ca="1" si="16"/>
        <v>1</v>
      </c>
      <c r="I18" s="62" t="str">
        <f t="shared" ca="1" si="17"/>
        <v/>
      </c>
      <c r="J18" s="53" t="str">
        <f t="shared" ca="1" si="18"/>
        <v>5+</v>
      </c>
      <c r="K18" s="85">
        <f t="shared" ca="1" si="19"/>
        <v>0</v>
      </c>
      <c r="L18" s="62" t="str">
        <f t="shared" ca="1" si="11"/>
        <v/>
      </c>
      <c r="M18" s="37" t="str">
        <f t="shared" ca="1" si="12"/>
        <v/>
      </c>
      <c r="N18" s="64" t="str">
        <f t="shared" ca="1" si="20"/>
        <v/>
      </c>
      <c r="O18" s="64" t="str">
        <f t="shared" ca="1" si="21"/>
        <v/>
      </c>
      <c r="P18" s="64" t="str">
        <f t="shared" ca="1" si="22"/>
        <v/>
      </c>
      <c r="Q18" s="39" t="str">
        <f t="shared" ca="1" si="23"/>
        <v/>
      </c>
      <c r="R18" s="39">
        <f t="shared" ca="1" si="4"/>
        <v>1</v>
      </c>
      <c r="S18" s="60">
        <f t="shared" ca="1" si="5"/>
        <v>0</v>
      </c>
      <c r="T18" s="60">
        <f t="shared" ca="1" si="6"/>
        <v>0</v>
      </c>
      <c r="U18" s="60">
        <f t="shared" ca="1" si="7"/>
        <v>0</v>
      </c>
      <c r="V18" s="56">
        <f t="shared" ca="1" si="8"/>
        <v>0</v>
      </c>
      <c r="W18" s="42">
        <f t="shared" ca="1" si="9"/>
        <v>0</v>
      </c>
      <c r="X18" s="43" t="str">
        <f t="shared" ca="1" si="1"/>
        <v/>
      </c>
      <c r="Y18" s="44" t="str">
        <f t="shared" ca="1" si="2"/>
        <v/>
      </c>
      <c r="Z18" s="35">
        <v>14</v>
      </c>
      <c r="AA18" s="45"/>
      <c r="AB18" s="45"/>
      <c r="AC18" s="45"/>
      <c r="AD18" s="46"/>
      <c r="AE18" s="46"/>
      <c r="AF18" s="46"/>
      <c r="AG18" s="46"/>
      <c r="AH18" s="46"/>
      <c r="AI18" s="46"/>
      <c r="AJ18" s="46"/>
      <c r="AK18" s="48"/>
      <c r="AL18" s="93"/>
      <c r="AM18" s="93"/>
      <c r="AN18" s="93"/>
      <c r="AO18" s="93"/>
      <c r="AP18" s="93"/>
      <c r="AQ18" s="93"/>
      <c r="AR18" s="50">
        <v>14</v>
      </c>
      <c r="AS18" s="51">
        <v>0</v>
      </c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</row>
    <row r="19" spans="1:99" s="63" customFormat="1">
      <c r="A19" s="35">
        <v>15</v>
      </c>
      <c r="B19" s="36">
        <f t="shared" ca="1" si="3"/>
        <v>12</v>
      </c>
      <c r="C19" s="36" t="str">
        <f t="shared" ca="1" si="0"/>
        <v>1</v>
      </c>
      <c r="D19" s="53">
        <f t="shared" ca="1" si="13"/>
        <v>4</v>
      </c>
      <c r="E19" s="85">
        <f t="shared" ca="1" si="14"/>
        <v>1</v>
      </c>
      <c r="F19" s="62" t="str">
        <f t="shared" ca="1" si="10"/>
        <v/>
      </c>
      <c r="G19" s="53" t="str">
        <f t="shared" ca="1" si="15"/>
        <v/>
      </c>
      <c r="H19" s="85">
        <f t="shared" ca="1" si="16"/>
        <v>1</v>
      </c>
      <c r="I19" s="62" t="str">
        <f t="shared" ca="1" si="17"/>
        <v/>
      </c>
      <c r="J19" s="53" t="str">
        <f t="shared" ca="1" si="18"/>
        <v/>
      </c>
      <c r="K19" s="85">
        <f t="shared" ca="1" si="19"/>
        <v>0</v>
      </c>
      <c r="L19" s="62" t="str">
        <f t="shared" ca="1" si="11"/>
        <v/>
      </c>
      <c r="M19" s="37" t="str">
        <f t="shared" ca="1" si="12"/>
        <v/>
      </c>
      <c r="N19" s="64" t="str">
        <f t="shared" ca="1" si="20"/>
        <v/>
      </c>
      <c r="O19" s="64" t="str">
        <f t="shared" ca="1" si="21"/>
        <v/>
      </c>
      <c r="P19" s="64" t="str">
        <f t="shared" ca="1" si="22"/>
        <v/>
      </c>
      <c r="Q19" s="39" t="str">
        <f t="shared" ca="1" si="23"/>
        <v/>
      </c>
      <c r="R19" s="39">
        <f t="shared" ca="1" si="4"/>
        <v>1</v>
      </c>
      <c r="S19" s="60">
        <f t="shared" ca="1" si="5"/>
        <v>0</v>
      </c>
      <c r="T19" s="60">
        <f t="shared" ca="1" si="6"/>
        <v>0</v>
      </c>
      <c r="U19" s="60">
        <f t="shared" ca="1" si="7"/>
        <v>0</v>
      </c>
      <c r="V19" s="56">
        <f t="shared" ca="1" si="8"/>
        <v>0</v>
      </c>
      <c r="W19" s="42">
        <f t="shared" ca="1" si="9"/>
        <v>0</v>
      </c>
      <c r="X19" s="43" t="str">
        <f t="shared" ca="1" si="1"/>
        <v/>
      </c>
      <c r="Y19" s="44" t="str">
        <f t="shared" ca="1" si="2"/>
        <v/>
      </c>
      <c r="Z19" s="35">
        <v>15</v>
      </c>
      <c r="AA19" s="45"/>
      <c r="AB19" s="45"/>
      <c r="AC19" s="45"/>
      <c r="AD19" s="46"/>
      <c r="AE19" s="46"/>
      <c r="AF19" s="46"/>
      <c r="AG19" s="46"/>
      <c r="AH19" s="46"/>
      <c r="AI19" s="46"/>
      <c r="AJ19" s="46"/>
      <c r="AK19" s="48"/>
      <c r="AL19"/>
      <c r="AM19"/>
      <c r="AN19"/>
      <c r="AO19"/>
      <c r="AP19"/>
      <c r="AQ19"/>
      <c r="AR19" s="50">
        <v>15</v>
      </c>
      <c r="AS19" s="51">
        <v>0</v>
      </c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</row>
    <row r="20" spans="1:99" s="63" customFormat="1">
      <c r="A20" s="35">
        <v>16</v>
      </c>
      <c r="B20" s="36">
        <f t="shared" ca="1" si="3"/>
        <v>20</v>
      </c>
      <c r="C20" s="36" t="str">
        <f t="shared" ca="1" si="0"/>
        <v>2</v>
      </c>
      <c r="D20" s="53" t="str">
        <f t="shared" ca="1" si="13"/>
        <v/>
      </c>
      <c r="E20" s="85">
        <f t="shared" ca="1" si="14"/>
        <v>1</v>
      </c>
      <c r="F20" s="62" t="str">
        <f t="shared" ca="1" si="10"/>
        <v/>
      </c>
      <c r="G20" s="53">
        <f t="shared" ca="1" si="15"/>
        <v>3</v>
      </c>
      <c r="H20" s="85">
        <f t="shared" ca="1" si="16"/>
        <v>1</v>
      </c>
      <c r="I20" s="62" t="str">
        <f t="shared" ca="1" si="17"/>
        <v/>
      </c>
      <c r="J20" s="53" t="str">
        <f t="shared" ca="1" si="18"/>
        <v/>
      </c>
      <c r="K20" s="85">
        <f t="shared" ca="1" si="19"/>
        <v>0</v>
      </c>
      <c r="L20" s="62" t="str">
        <f t="shared" ca="1" si="11"/>
        <v/>
      </c>
      <c r="M20" s="37" t="str">
        <f t="shared" ca="1" si="12"/>
        <v/>
      </c>
      <c r="N20" s="64" t="str">
        <f t="shared" ca="1" si="20"/>
        <v/>
      </c>
      <c r="O20" s="64" t="str">
        <f t="shared" ca="1" si="21"/>
        <v/>
      </c>
      <c r="P20" s="64" t="str">
        <f t="shared" ca="1" si="22"/>
        <v/>
      </c>
      <c r="Q20" s="39" t="str">
        <f t="shared" ca="1" si="23"/>
        <v/>
      </c>
      <c r="R20" s="39">
        <f t="shared" ca="1" si="4"/>
        <v>1</v>
      </c>
      <c r="S20" s="60">
        <f t="shared" ca="1" si="5"/>
        <v>0</v>
      </c>
      <c r="T20" s="60">
        <f t="shared" ca="1" si="6"/>
        <v>0</v>
      </c>
      <c r="U20" s="60">
        <f t="shared" ca="1" si="7"/>
        <v>0</v>
      </c>
      <c r="V20" s="56">
        <f t="shared" ca="1" si="8"/>
        <v>0</v>
      </c>
      <c r="W20" s="42">
        <f t="shared" ca="1" si="9"/>
        <v>0</v>
      </c>
      <c r="X20" s="43" t="str">
        <f t="shared" ca="1" si="1"/>
        <v/>
      </c>
      <c r="Y20" s="44" t="str">
        <f t="shared" ca="1" si="2"/>
        <v/>
      </c>
      <c r="Z20" s="35">
        <v>16</v>
      </c>
      <c r="AA20" s="45"/>
      <c r="AB20" s="45"/>
      <c r="AC20" s="45"/>
      <c r="AD20" s="46"/>
      <c r="AE20" s="46"/>
      <c r="AF20" s="46"/>
      <c r="AG20" s="46"/>
      <c r="AH20" s="46"/>
      <c r="AI20" s="46"/>
      <c r="AJ20" s="46"/>
      <c r="AK20" s="48"/>
      <c r="AL20"/>
      <c r="AM20"/>
      <c r="AN20"/>
      <c r="AO20"/>
      <c r="AP20"/>
      <c r="AQ20"/>
      <c r="AR20" s="50">
        <v>16</v>
      </c>
      <c r="AS20" s="51">
        <v>0</v>
      </c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</row>
    <row r="21" spans="1:99" s="63" customFormat="1">
      <c r="A21" s="35">
        <v>17</v>
      </c>
      <c r="B21" s="36">
        <f t="shared" ca="1" si="3"/>
        <v>29</v>
      </c>
      <c r="C21" s="36" t="str">
        <f t="shared" ca="1" si="0"/>
        <v>3</v>
      </c>
      <c r="D21" s="53" t="str">
        <f t="shared" ca="1" si="13"/>
        <v/>
      </c>
      <c r="E21" s="85">
        <f t="shared" ca="1" si="14"/>
        <v>1</v>
      </c>
      <c r="F21" s="62" t="str">
        <f t="shared" ca="1" si="10"/>
        <v/>
      </c>
      <c r="G21" s="53" t="str">
        <f t="shared" ca="1" si="15"/>
        <v/>
      </c>
      <c r="H21" s="85">
        <f t="shared" ca="1" si="16"/>
        <v>1</v>
      </c>
      <c r="I21" s="62" t="str">
        <f t="shared" ca="1" si="17"/>
        <v/>
      </c>
      <c r="J21" s="53">
        <f t="shared" ca="1" si="18"/>
        <v>3</v>
      </c>
      <c r="K21" s="85">
        <f t="shared" ca="1" si="19"/>
        <v>0</v>
      </c>
      <c r="L21" s="62" t="str">
        <f t="shared" ca="1" si="11"/>
        <v/>
      </c>
      <c r="M21" s="37" t="str">
        <f t="shared" ca="1" si="12"/>
        <v/>
      </c>
      <c r="N21" s="64" t="str">
        <f t="shared" ca="1" si="20"/>
        <v/>
      </c>
      <c r="O21" s="64" t="str">
        <f t="shared" ca="1" si="21"/>
        <v/>
      </c>
      <c r="P21" s="64" t="str">
        <f t="shared" ca="1" si="22"/>
        <v/>
      </c>
      <c r="Q21" s="39" t="str">
        <f t="shared" ca="1" si="23"/>
        <v/>
      </c>
      <c r="R21" s="39">
        <f t="shared" ca="1" si="4"/>
        <v>1</v>
      </c>
      <c r="S21" s="60">
        <f t="shared" ca="1" si="5"/>
        <v>0</v>
      </c>
      <c r="T21" s="60">
        <f t="shared" ca="1" si="6"/>
        <v>0</v>
      </c>
      <c r="U21" s="60">
        <f t="shared" ca="1" si="7"/>
        <v>0</v>
      </c>
      <c r="V21" s="56">
        <f t="shared" ca="1" si="8"/>
        <v>0</v>
      </c>
      <c r="W21" s="42">
        <f t="shared" ca="1" si="9"/>
        <v>0</v>
      </c>
      <c r="X21" s="43" t="str">
        <f t="shared" ca="1" si="1"/>
        <v/>
      </c>
      <c r="Y21" s="44" t="str">
        <f t="shared" ca="1" si="2"/>
        <v/>
      </c>
      <c r="Z21" s="35">
        <v>17</v>
      </c>
      <c r="AA21" s="45"/>
      <c r="AB21" s="45"/>
      <c r="AC21" s="45"/>
      <c r="AD21" s="46"/>
      <c r="AE21" s="46"/>
      <c r="AF21" s="46"/>
      <c r="AG21" s="46"/>
      <c r="AH21" s="46"/>
      <c r="AI21" s="46"/>
      <c r="AJ21" s="46"/>
      <c r="AK21" s="48"/>
      <c r="AL21"/>
      <c r="AM21"/>
      <c r="AN21"/>
      <c r="AO21"/>
      <c r="AP21"/>
      <c r="AQ21"/>
      <c r="AR21" s="50">
        <v>17</v>
      </c>
      <c r="AS21" s="51">
        <v>0</v>
      </c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</row>
    <row r="22" spans="1:99" s="63" customFormat="1">
      <c r="A22" s="65">
        <v>18</v>
      </c>
      <c r="B22" s="36">
        <f t="shared" ca="1" si="3"/>
        <v>1</v>
      </c>
      <c r="C22" s="36" t="str">
        <f t="shared" ca="1" si="0"/>
        <v>1</v>
      </c>
      <c r="D22" s="53">
        <f t="shared" ca="1" si="13"/>
        <v>3</v>
      </c>
      <c r="E22" s="85">
        <f t="shared" ca="1" si="14"/>
        <v>1</v>
      </c>
      <c r="F22" s="62" t="str">
        <f t="shared" ca="1" si="10"/>
        <v/>
      </c>
      <c r="G22" s="53" t="str">
        <f t="shared" ca="1" si="15"/>
        <v/>
      </c>
      <c r="H22" s="85">
        <f t="shared" ca="1" si="16"/>
        <v>1</v>
      </c>
      <c r="I22" s="62" t="str">
        <f t="shared" ca="1" si="17"/>
        <v/>
      </c>
      <c r="J22" s="53" t="str">
        <f t="shared" ca="1" si="18"/>
        <v/>
      </c>
      <c r="K22" s="85">
        <f t="shared" ca="1" si="19"/>
        <v>0</v>
      </c>
      <c r="L22" s="62" t="str">
        <f t="shared" ca="1" si="11"/>
        <v/>
      </c>
      <c r="M22" s="37" t="str">
        <f t="shared" ca="1" si="12"/>
        <v/>
      </c>
      <c r="N22" s="64" t="str">
        <f t="shared" ca="1" si="20"/>
        <v/>
      </c>
      <c r="O22" s="64" t="str">
        <f t="shared" ca="1" si="21"/>
        <v/>
      </c>
      <c r="P22" s="64" t="str">
        <f t="shared" ca="1" si="22"/>
        <v/>
      </c>
      <c r="Q22" s="39" t="str">
        <f t="shared" ca="1" si="23"/>
        <v/>
      </c>
      <c r="R22" s="39">
        <f t="shared" ca="1" si="4"/>
        <v>1</v>
      </c>
      <c r="S22" s="60">
        <f t="shared" ca="1" si="5"/>
        <v>0</v>
      </c>
      <c r="T22" s="60">
        <f t="shared" ca="1" si="6"/>
        <v>0</v>
      </c>
      <c r="U22" s="60">
        <f t="shared" ca="1" si="7"/>
        <v>0</v>
      </c>
      <c r="V22" s="56">
        <f t="shared" ca="1" si="8"/>
        <v>0</v>
      </c>
      <c r="W22" s="42">
        <f t="shared" ca="1" si="9"/>
        <v>0</v>
      </c>
      <c r="X22" s="43" t="str">
        <f t="shared" ca="1" si="1"/>
        <v/>
      </c>
      <c r="Y22" s="44" t="str">
        <f t="shared" ca="1" si="2"/>
        <v/>
      </c>
      <c r="Z22" s="35">
        <v>18</v>
      </c>
      <c r="AA22" s="45"/>
      <c r="AB22" s="45"/>
      <c r="AC22" s="45"/>
      <c r="AD22" s="46"/>
      <c r="AE22" s="46"/>
      <c r="AF22" s="46"/>
      <c r="AG22" s="46"/>
      <c r="AH22" s="46"/>
      <c r="AI22" s="46"/>
      <c r="AJ22" s="46"/>
      <c r="AK22" s="48"/>
      <c r="AL22"/>
      <c r="AM22"/>
      <c r="AN22"/>
      <c r="AO22"/>
      <c r="AP22"/>
      <c r="AQ22"/>
      <c r="AR22" s="50">
        <v>18</v>
      </c>
      <c r="AS22" s="51">
        <v>0</v>
      </c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</row>
    <row r="23" spans="1:99" s="63" customFormat="1">
      <c r="A23" s="65">
        <v>19</v>
      </c>
      <c r="B23" s="36">
        <f t="shared" ca="1" si="3"/>
        <v>4</v>
      </c>
      <c r="C23" s="36" t="str">
        <f t="shared" ca="1" si="0"/>
        <v>1</v>
      </c>
      <c r="D23" s="53">
        <f t="shared" ca="1" si="13"/>
        <v>1</v>
      </c>
      <c r="E23" s="85">
        <f t="shared" ca="1" si="14"/>
        <v>1</v>
      </c>
      <c r="F23" s="62" t="str">
        <f t="shared" ca="1" si="10"/>
        <v/>
      </c>
      <c r="G23" s="53" t="str">
        <f t="shared" ca="1" si="15"/>
        <v/>
      </c>
      <c r="H23" s="85">
        <f t="shared" ca="1" si="16"/>
        <v>1</v>
      </c>
      <c r="I23" s="62" t="str">
        <f t="shared" ca="1" si="17"/>
        <v/>
      </c>
      <c r="J23" s="53" t="str">
        <f t="shared" ca="1" si="18"/>
        <v/>
      </c>
      <c r="K23" s="85">
        <f t="shared" ca="1" si="19"/>
        <v>0</v>
      </c>
      <c r="L23" s="62" t="str">
        <f t="shared" ca="1" si="11"/>
        <v/>
      </c>
      <c r="M23" s="37" t="str">
        <f t="shared" ca="1" si="12"/>
        <v/>
      </c>
      <c r="N23" s="64" t="str">
        <f t="shared" ca="1" si="20"/>
        <v/>
      </c>
      <c r="O23" s="64" t="str">
        <f t="shared" ca="1" si="21"/>
        <v/>
      </c>
      <c r="P23" s="64" t="str">
        <f t="shared" ca="1" si="22"/>
        <v/>
      </c>
      <c r="Q23" s="39" t="str">
        <f t="shared" ca="1" si="23"/>
        <v/>
      </c>
      <c r="R23" s="39">
        <f t="shared" ca="1" si="4"/>
        <v>1</v>
      </c>
      <c r="S23" s="60">
        <f t="shared" ca="1" si="5"/>
        <v>0</v>
      </c>
      <c r="T23" s="60">
        <f t="shared" ca="1" si="6"/>
        <v>0</v>
      </c>
      <c r="U23" s="60">
        <f t="shared" ca="1" si="7"/>
        <v>0</v>
      </c>
      <c r="V23" s="56">
        <f t="shared" ca="1" si="8"/>
        <v>0</v>
      </c>
      <c r="W23" s="42">
        <f t="shared" ca="1" si="9"/>
        <v>0</v>
      </c>
      <c r="X23" s="43" t="str">
        <f t="shared" ca="1" si="1"/>
        <v/>
      </c>
      <c r="Y23" s="44" t="str">
        <f t="shared" ca="1" si="2"/>
        <v/>
      </c>
      <c r="Z23" s="35">
        <v>19</v>
      </c>
      <c r="AA23" s="45"/>
      <c r="AB23" s="45"/>
      <c r="AC23" s="45"/>
      <c r="AD23" s="46"/>
      <c r="AE23" s="46"/>
      <c r="AF23" s="46"/>
      <c r="AG23" s="46"/>
      <c r="AH23" s="46"/>
      <c r="AI23" s="46"/>
      <c r="AJ23" s="46"/>
      <c r="AK23" s="48"/>
      <c r="AL23"/>
      <c r="AM23"/>
      <c r="AN23"/>
      <c r="AO23"/>
      <c r="AP23"/>
      <c r="AQ23"/>
      <c r="AR23" s="50">
        <v>19</v>
      </c>
      <c r="AS23" s="51">
        <v>0</v>
      </c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</row>
    <row r="24" spans="1:99" s="63" customFormat="1">
      <c r="A24" s="65">
        <v>20</v>
      </c>
      <c r="B24" s="36">
        <f t="shared" ca="1" si="3"/>
        <v>29</v>
      </c>
      <c r="C24" s="36" t="str">
        <f t="shared" ca="1" si="0"/>
        <v>3</v>
      </c>
      <c r="D24" s="53" t="str">
        <f t="shared" ca="1" si="13"/>
        <v/>
      </c>
      <c r="E24" s="85">
        <f t="shared" ca="1" si="14"/>
        <v>1</v>
      </c>
      <c r="F24" s="62" t="str">
        <f t="shared" ca="1" si="10"/>
        <v/>
      </c>
      <c r="G24" s="53" t="str">
        <f t="shared" ca="1" si="15"/>
        <v/>
      </c>
      <c r="H24" s="85">
        <f t="shared" ca="1" si="16"/>
        <v>1</v>
      </c>
      <c r="I24" s="62" t="str">
        <f t="shared" ca="1" si="17"/>
        <v/>
      </c>
      <c r="J24" s="53">
        <f t="shared" ca="1" si="18"/>
        <v>3</v>
      </c>
      <c r="K24" s="85">
        <f t="shared" ca="1" si="19"/>
        <v>0</v>
      </c>
      <c r="L24" s="62" t="str">
        <f t="shared" ca="1" si="11"/>
        <v/>
      </c>
      <c r="M24" s="37" t="str">
        <f t="shared" ca="1" si="12"/>
        <v/>
      </c>
      <c r="N24" s="64" t="str">
        <f t="shared" ca="1" si="20"/>
        <v/>
      </c>
      <c r="O24" s="64" t="str">
        <f t="shared" ca="1" si="21"/>
        <v/>
      </c>
      <c r="P24" s="64" t="str">
        <f t="shared" ca="1" si="22"/>
        <v/>
      </c>
      <c r="Q24" s="39" t="str">
        <f t="shared" ca="1" si="23"/>
        <v/>
      </c>
      <c r="R24" s="39">
        <f t="shared" ca="1" si="4"/>
        <v>1</v>
      </c>
      <c r="S24" s="60">
        <f t="shared" ca="1" si="5"/>
        <v>0</v>
      </c>
      <c r="T24" s="60">
        <f t="shared" ca="1" si="6"/>
        <v>0</v>
      </c>
      <c r="U24" s="60">
        <f t="shared" ca="1" si="7"/>
        <v>0</v>
      </c>
      <c r="V24" s="56">
        <f t="shared" ca="1" si="8"/>
        <v>0</v>
      </c>
      <c r="W24" s="42">
        <f t="shared" ca="1" si="9"/>
        <v>0</v>
      </c>
      <c r="X24" s="43" t="str">
        <f t="shared" ca="1" si="1"/>
        <v/>
      </c>
      <c r="Y24" s="44" t="str">
        <f t="shared" ca="1" si="2"/>
        <v/>
      </c>
      <c r="Z24" s="35">
        <v>20</v>
      </c>
      <c r="AA24" s="45"/>
      <c r="AB24" s="45"/>
      <c r="AC24" s="45"/>
      <c r="AD24" s="46"/>
      <c r="AE24" s="46"/>
      <c r="AF24" s="46"/>
      <c r="AG24" s="46"/>
      <c r="AH24" s="46"/>
      <c r="AI24" s="46"/>
      <c r="AJ24" s="46"/>
      <c r="AK24" s="48"/>
      <c r="AL24"/>
      <c r="AM24"/>
      <c r="AN24"/>
      <c r="AO24"/>
      <c r="AP24"/>
      <c r="AQ24"/>
      <c r="AR24" s="50">
        <v>20</v>
      </c>
      <c r="AS24" s="51">
        <v>0</v>
      </c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</row>
    <row r="25" spans="1:99" s="63" customFormat="1">
      <c r="A25" s="65">
        <v>21</v>
      </c>
      <c r="B25" s="36">
        <f t="shared" ca="1" si="3"/>
        <v>7</v>
      </c>
      <c r="C25" s="36" t="str">
        <f t="shared" ca="1" si="0"/>
        <v>1</v>
      </c>
      <c r="D25" s="53">
        <f t="shared" ca="1" si="13"/>
        <v>2</v>
      </c>
      <c r="E25" s="85">
        <f t="shared" ca="1" si="14"/>
        <v>1</v>
      </c>
      <c r="F25" s="62" t="str">
        <f t="shared" ca="1" si="10"/>
        <v/>
      </c>
      <c r="G25" s="53" t="str">
        <f t="shared" ca="1" si="15"/>
        <v/>
      </c>
      <c r="H25" s="85">
        <f t="shared" ca="1" si="16"/>
        <v>1</v>
      </c>
      <c r="I25" s="62" t="str">
        <f t="shared" ca="1" si="17"/>
        <v/>
      </c>
      <c r="J25" s="53" t="str">
        <f t="shared" ca="1" si="18"/>
        <v/>
      </c>
      <c r="K25" s="85">
        <f t="shared" ca="1" si="19"/>
        <v>0</v>
      </c>
      <c r="L25" s="62" t="str">
        <f t="shared" ca="1" si="11"/>
        <v/>
      </c>
      <c r="M25" s="37" t="str">
        <f t="shared" ca="1" si="12"/>
        <v/>
      </c>
      <c r="N25" s="64" t="str">
        <f t="shared" ca="1" si="20"/>
        <v/>
      </c>
      <c r="O25" s="64" t="str">
        <f t="shared" ca="1" si="21"/>
        <v/>
      </c>
      <c r="P25" s="64" t="str">
        <f t="shared" ca="1" si="22"/>
        <v/>
      </c>
      <c r="Q25" s="39" t="str">
        <f t="shared" ca="1" si="23"/>
        <v/>
      </c>
      <c r="R25" s="39">
        <f t="shared" ca="1" si="4"/>
        <v>1</v>
      </c>
      <c r="S25" s="60">
        <f t="shared" ca="1" si="5"/>
        <v>0</v>
      </c>
      <c r="T25" s="60">
        <f t="shared" ca="1" si="6"/>
        <v>0</v>
      </c>
      <c r="U25" s="60">
        <f t="shared" ca="1" si="7"/>
        <v>0</v>
      </c>
      <c r="V25" s="56">
        <f t="shared" ca="1" si="8"/>
        <v>0</v>
      </c>
      <c r="W25" s="42">
        <f t="shared" ca="1" si="9"/>
        <v>0</v>
      </c>
      <c r="X25" s="43" t="str">
        <f t="shared" ca="1" si="1"/>
        <v/>
      </c>
      <c r="Y25" s="44" t="str">
        <f t="shared" ca="1" si="2"/>
        <v/>
      </c>
      <c r="Z25" s="35">
        <v>21</v>
      </c>
      <c r="AA25" s="45"/>
      <c r="AB25" s="45"/>
      <c r="AC25" s="45"/>
      <c r="AD25" s="46"/>
      <c r="AE25" s="46"/>
      <c r="AF25" s="46"/>
      <c r="AG25" s="46"/>
      <c r="AH25" s="46"/>
      <c r="AI25" s="46"/>
      <c r="AJ25" s="46"/>
      <c r="AK25" s="48"/>
      <c r="AL25"/>
      <c r="AM25"/>
      <c r="AN25"/>
      <c r="AO25"/>
      <c r="AP25"/>
      <c r="AQ25"/>
      <c r="AR25" s="50">
        <v>21</v>
      </c>
      <c r="AS25" s="51">
        <v>0</v>
      </c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</row>
    <row r="26" spans="1:99" s="63" customFormat="1">
      <c r="A26" s="65">
        <v>22</v>
      </c>
      <c r="B26" s="36">
        <f t="shared" ca="1" si="3"/>
        <v>30</v>
      </c>
      <c r="C26" s="36" t="str">
        <f t="shared" ca="1" si="0"/>
        <v>3</v>
      </c>
      <c r="D26" s="53" t="str">
        <f t="shared" ca="1" si="13"/>
        <v/>
      </c>
      <c r="E26" s="85">
        <f t="shared" ca="1" si="14"/>
        <v>1</v>
      </c>
      <c r="F26" s="62" t="str">
        <f t="shared" ca="1" si="10"/>
        <v/>
      </c>
      <c r="G26" s="53" t="str">
        <f t="shared" ca="1" si="15"/>
        <v/>
      </c>
      <c r="H26" s="85">
        <f t="shared" ca="1" si="16"/>
        <v>1</v>
      </c>
      <c r="I26" s="62" t="str">
        <f t="shared" ca="1" si="17"/>
        <v/>
      </c>
      <c r="J26" s="53">
        <f t="shared" ca="1" si="18"/>
        <v>2</v>
      </c>
      <c r="K26" s="85">
        <f t="shared" ca="1" si="19"/>
        <v>0</v>
      </c>
      <c r="L26" s="62" t="str">
        <f t="shared" ca="1" si="11"/>
        <v/>
      </c>
      <c r="M26" s="37" t="str">
        <f t="shared" ca="1" si="12"/>
        <v/>
      </c>
      <c r="N26" s="64" t="str">
        <f t="shared" ca="1" si="20"/>
        <v/>
      </c>
      <c r="O26" s="64" t="str">
        <f t="shared" ca="1" si="21"/>
        <v/>
      </c>
      <c r="P26" s="64" t="str">
        <f t="shared" ca="1" si="22"/>
        <v/>
      </c>
      <c r="Q26" s="39" t="str">
        <f t="shared" ca="1" si="23"/>
        <v/>
      </c>
      <c r="R26" s="39">
        <f t="shared" ca="1" si="4"/>
        <v>1</v>
      </c>
      <c r="S26" s="60">
        <f t="shared" ca="1" si="5"/>
        <v>0</v>
      </c>
      <c r="T26" s="60">
        <f t="shared" ca="1" si="6"/>
        <v>0</v>
      </c>
      <c r="U26" s="60">
        <f t="shared" ca="1" si="7"/>
        <v>0</v>
      </c>
      <c r="V26" s="56">
        <f t="shared" ca="1" si="8"/>
        <v>0</v>
      </c>
      <c r="W26" s="42">
        <f t="shared" ca="1" si="9"/>
        <v>0</v>
      </c>
      <c r="X26" s="43" t="str">
        <f t="shared" ca="1" si="1"/>
        <v/>
      </c>
      <c r="Y26" s="44" t="str">
        <f t="shared" ca="1" si="2"/>
        <v/>
      </c>
      <c r="Z26" s="35">
        <v>22</v>
      </c>
      <c r="AA26" s="45"/>
      <c r="AB26" s="45"/>
      <c r="AC26" s="45"/>
      <c r="AD26" s="46"/>
      <c r="AE26" s="46"/>
      <c r="AF26" s="46"/>
      <c r="AG26" s="46"/>
      <c r="AH26" s="46"/>
      <c r="AI26" s="46"/>
      <c r="AJ26" s="46"/>
      <c r="AK26" s="48"/>
      <c r="AL26"/>
      <c r="AM26"/>
      <c r="AN26"/>
      <c r="AO26"/>
      <c r="AP26"/>
      <c r="AQ26"/>
      <c r="AR26" s="50">
        <v>22</v>
      </c>
      <c r="AS26" s="51">
        <v>0</v>
      </c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</row>
    <row r="27" spans="1:99" s="63" customFormat="1">
      <c r="A27" s="65">
        <v>23</v>
      </c>
      <c r="B27" s="36">
        <f t="shared" ca="1" si="3"/>
        <v>16</v>
      </c>
      <c r="C27" s="36" t="str">
        <f t="shared" ca="1" si="0"/>
        <v>2</v>
      </c>
      <c r="D27" s="53" t="str">
        <f t="shared" ca="1" si="13"/>
        <v/>
      </c>
      <c r="E27" s="85">
        <f t="shared" ca="1" si="14"/>
        <v>1</v>
      </c>
      <c r="F27" s="62" t="str">
        <f t="shared" ca="1" si="10"/>
        <v/>
      </c>
      <c r="G27" s="53" t="str">
        <f t="shared" ca="1" si="15"/>
        <v>5+</v>
      </c>
      <c r="H27" s="85">
        <f t="shared" ca="1" si="16"/>
        <v>0</v>
      </c>
      <c r="I27" s="62" t="str">
        <f t="shared" ca="1" si="17"/>
        <v/>
      </c>
      <c r="J27" s="53" t="str">
        <f t="shared" ca="1" si="18"/>
        <v/>
      </c>
      <c r="K27" s="85">
        <f t="shared" ca="1" si="19"/>
        <v>0</v>
      </c>
      <c r="L27" s="62" t="str">
        <f t="shared" ca="1" si="11"/>
        <v/>
      </c>
      <c r="M27" s="37" t="str">
        <f t="shared" ca="1" si="12"/>
        <v/>
      </c>
      <c r="N27" s="64" t="str">
        <f t="shared" ca="1" si="20"/>
        <v/>
      </c>
      <c r="O27" s="64" t="str">
        <f t="shared" ca="1" si="21"/>
        <v/>
      </c>
      <c r="P27" s="64" t="str">
        <f t="shared" ca="1" si="22"/>
        <v/>
      </c>
      <c r="Q27" s="39" t="str">
        <f t="shared" ca="1" si="23"/>
        <v/>
      </c>
      <c r="R27" s="39">
        <f t="shared" ca="1" si="4"/>
        <v>1</v>
      </c>
      <c r="S27" s="60">
        <f t="shared" ca="1" si="5"/>
        <v>0</v>
      </c>
      <c r="T27" s="60">
        <f t="shared" ca="1" si="6"/>
        <v>0</v>
      </c>
      <c r="U27" s="60">
        <f t="shared" ca="1" si="7"/>
        <v>0</v>
      </c>
      <c r="V27" s="56">
        <f t="shared" ca="1" si="8"/>
        <v>0</v>
      </c>
      <c r="W27" s="42">
        <f t="shared" ca="1" si="9"/>
        <v>0</v>
      </c>
      <c r="X27" s="43" t="str">
        <f t="shared" ca="1" si="1"/>
        <v/>
      </c>
      <c r="Y27" s="44" t="str">
        <f t="shared" ca="1" si="2"/>
        <v/>
      </c>
      <c r="Z27" s="35">
        <v>23</v>
      </c>
      <c r="AA27" s="45"/>
      <c r="AB27" s="45"/>
      <c r="AC27" s="45"/>
      <c r="AD27" s="46"/>
      <c r="AE27" s="46"/>
      <c r="AF27" s="46"/>
      <c r="AG27" s="46"/>
      <c r="AH27" s="46"/>
      <c r="AI27" s="46"/>
      <c r="AJ27" s="46"/>
      <c r="AK27" s="48"/>
      <c r="AL27"/>
      <c r="AM27"/>
      <c r="AN27"/>
      <c r="AO27"/>
      <c r="AP27"/>
      <c r="AQ27"/>
      <c r="AR27" s="50">
        <v>23</v>
      </c>
      <c r="AS27" s="51">
        <v>0</v>
      </c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</row>
    <row r="28" spans="1:99" s="63" customFormat="1">
      <c r="A28" s="65">
        <v>24</v>
      </c>
      <c r="B28" s="36">
        <f t="shared" ca="1" si="3"/>
        <v>20</v>
      </c>
      <c r="C28" s="36" t="str">
        <f t="shared" ca="1" si="0"/>
        <v>2</v>
      </c>
      <c r="D28" s="53" t="str">
        <f t="shared" ca="1" si="13"/>
        <v/>
      </c>
      <c r="E28" s="85">
        <f t="shared" ca="1" si="14"/>
        <v>1</v>
      </c>
      <c r="F28" s="62" t="str">
        <f t="shared" ca="1" si="10"/>
        <v/>
      </c>
      <c r="G28" s="53">
        <f t="shared" ca="1" si="15"/>
        <v>1</v>
      </c>
      <c r="H28" s="85">
        <f t="shared" ca="1" si="16"/>
        <v>0</v>
      </c>
      <c r="I28" s="62" t="str">
        <f t="shared" ca="1" si="17"/>
        <v/>
      </c>
      <c r="J28" s="53" t="str">
        <f t="shared" ca="1" si="18"/>
        <v/>
      </c>
      <c r="K28" s="85">
        <f t="shared" ca="1" si="19"/>
        <v>0</v>
      </c>
      <c r="L28" s="62" t="str">
        <f t="shared" ca="1" si="11"/>
        <v/>
      </c>
      <c r="M28" s="37" t="str">
        <f t="shared" ca="1" si="12"/>
        <v/>
      </c>
      <c r="N28" s="64" t="str">
        <f t="shared" ca="1" si="20"/>
        <v/>
      </c>
      <c r="O28" s="64" t="str">
        <f t="shared" ca="1" si="21"/>
        <v/>
      </c>
      <c r="P28" s="64" t="str">
        <f t="shared" ca="1" si="22"/>
        <v/>
      </c>
      <c r="Q28" s="39" t="str">
        <f t="shared" ca="1" si="23"/>
        <v/>
      </c>
      <c r="R28" s="39">
        <f t="shared" ca="1" si="4"/>
        <v>1</v>
      </c>
      <c r="S28" s="60">
        <f t="shared" ca="1" si="5"/>
        <v>0</v>
      </c>
      <c r="T28" s="60">
        <f t="shared" ca="1" si="6"/>
        <v>0</v>
      </c>
      <c r="U28" s="60">
        <f t="shared" ca="1" si="7"/>
        <v>0</v>
      </c>
      <c r="V28" s="56">
        <f t="shared" ca="1" si="8"/>
        <v>0</v>
      </c>
      <c r="W28" s="42">
        <f t="shared" ca="1" si="9"/>
        <v>0</v>
      </c>
      <c r="X28" s="43" t="str">
        <f t="shared" ca="1" si="1"/>
        <v/>
      </c>
      <c r="Y28" s="44" t="str">
        <f t="shared" ca="1" si="2"/>
        <v/>
      </c>
      <c r="Z28" s="35">
        <v>24</v>
      </c>
      <c r="AA28" s="45"/>
      <c r="AB28" s="45"/>
      <c r="AC28" s="45"/>
      <c r="AD28" s="46"/>
      <c r="AE28" s="46"/>
      <c r="AF28" s="46"/>
      <c r="AG28" s="46"/>
      <c r="AH28" s="46"/>
      <c r="AI28" s="46"/>
      <c r="AJ28" s="46"/>
      <c r="AK28" s="48"/>
      <c r="AL28"/>
      <c r="AM28"/>
      <c r="AN28"/>
      <c r="AO28"/>
      <c r="AP28"/>
      <c r="AQ28"/>
      <c r="AR28" s="50">
        <v>24</v>
      </c>
      <c r="AS28" s="51">
        <v>0</v>
      </c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</row>
    <row r="29" spans="1:99" s="63" customFormat="1">
      <c r="A29" s="65">
        <v>25</v>
      </c>
      <c r="B29" s="36">
        <f t="shared" ca="1" si="3"/>
        <v>8</v>
      </c>
      <c r="C29" s="36" t="str">
        <f t="shared" ca="1" si="0"/>
        <v>1</v>
      </c>
      <c r="D29" s="53">
        <f t="shared" ca="1" si="13"/>
        <v>4</v>
      </c>
      <c r="E29" s="85">
        <f t="shared" ca="1" si="14"/>
        <v>2</v>
      </c>
      <c r="F29" s="62" t="str">
        <f t="shared" ca="1" si="10"/>
        <v/>
      </c>
      <c r="G29" s="53" t="str">
        <f t="shared" ca="1" si="15"/>
        <v/>
      </c>
      <c r="H29" s="85">
        <f t="shared" ca="1" si="16"/>
        <v>0</v>
      </c>
      <c r="I29" s="62" t="str">
        <f t="shared" ca="1" si="17"/>
        <v/>
      </c>
      <c r="J29" s="53" t="str">
        <f t="shared" ca="1" si="18"/>
        <v/>
      </c>
      <c r="K29" s="85">
        <f t="shared" ca="1" si="19"/>
        <v>0</v>
      </c>
      <c r="L29" s="62" t="str">
        <f t="shared" ca="1" si="11"/>
        <v/>
      </c>
      <c r="M29" s="37" t="str">
        <f t="shared" ca="1" si="12"/>
        <v/>
      </c>
      <c r="N29" s="64" t="str">
        <f t="shared" ca="1" si="20"/>
        <v/>
      </c>
      <c r="O29" s="64" t="str">
        <f t="shared" ca="1" si="21"/>
        <v/>
      </c>
      <c r="P29" s="64" t="str">
        <f t="shared" ca="1" si="22"/>
        <v/>
      </c>
      <c r="Q29" s="39" t="str">
        <f t="shared" ca="1" si="23"/>
        <v/>
      </c>
      <c r="R29" s="39">
        <f t="shared" ca="1" si="4"/>
        <v>1</v>
      </c>
      <c r="S29" s="60">
        <f t="shared" ca="1" si="5"/>
        <v>0</v>
      </c>
      <c r="T29" s="60">
        <f t="shared" ca="1" si="6"/>
        <v>0</v>
      </c>
      <c r="U29" s="60">
        <f t="shared" ca="1" si="7"/>
        <v>0</v>
      </c>
      <c r="V29" s="56">
        <f t="shared" ca="1" si="8"/>
        <v>0</v>
      </c>
      <c r="W29" s="42">
        <f t="shared" ca="1" si="9"/>
        <v>0</v>
      </c>
      <c r="X29" s="43" t="str">
        <f t="shared" ca="1" si="1"/>
        <v/>
      </c>
      <c r="Y29" s="44" t="str">
        <f t="shared" ca="1" si="2"/>
        <v/>
      </c>
      <c r="Z29" s="35">
        <v>25</v>
      </c>
      <c r="AA29" s="45"/>
      <c r="AB29" s="45"/>
      <c r="AC29" s="45"/>
      <c r="AD29" s="46"/>
      <c r="AE29" s="46"/>
      <c r="AF29" s="46"/>
      <c r="AG29" s="46"/>
      <c r="AH29" s="46"/>
      <c r="AI29" s="46"/>
      <c r="AJ29" s="46"/>
      <c r="AK29" s="48"/>
      <c r="AL29"/>
      <c r="AM29"/>
      <c r="AN29"/>
      <c r="AO29"/>
      <c r="AP29"/>
      <c r="AQ29"/>
      <c r="AR29" s="50">
        <v>25</v>
      </c>
      <c r="AS29" s="51">
        <v>0</v>
      </c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</row>
    <row r="30" spans="1:99" s="63" customFormat="1">
      <c r="A30" s="65">
        <v>26</v>
      </c>
      <c r="B30" s="36">
        <f t="shared" ca="1" si="3"/>
        <v>30</v>
      </c>
      <c r="C30" s="36" t="str">
        <f t="shared" ca="1" si="0"/>
        <v>3</v>
      </c>
      <c r="D30" s="53" t="str">
        <f t="shared" ca="1" si="13"/>
        <v/>
      </c>
      <c r="E30" s="85">
        <f t="shared" ca="1" si="14"/>
        <v>2</v>
      </c>
      <c r="F30" s="62" t="str">
        <f t="shared" ca="1" si="10"/>
        <v/>
      </c>
      <c r="G30" s="53" t="str">
        <f t="shared" ca="1" si="15"/>
        <v/>
      </c>
      <c r="H30" s="85">
        <f t="shared" ca="1" si="16"/>
        <v>0</v>
      </c>
      <c r="I30" s="62" t="str">
        <f t="shared" ca="1" si="17"/>
        <v/>
      </c>
      <c r="J30" s="53">
        <f t="shared" ca="1" si="18"/>
        <v>4</v>
      </c>
      <c r="K30" s="85">
        <f t="shared" ca="1" si="19"/>
        <v>1</v>
      </c>
      <c r="L30" s="62" t="str">
        <f t="shared" ca="1" si="11"/>
        <v>T</v>
      </c>
      <c r="M30" s="37" t="str">
        <f t="shared" ca="1" si="12"/>
        <v/>
      </c>
      <c r="N30" s="64" t="str">
        <f t="shared" ca="1" si="20"/>
        <v/>
      </c>
      <c r="O30" s="64" t="str">
        <f t="shared" ca="1" si="21"/>
        <v/>
      </c>
      <c r="P30" s="64" t="str">
        <f t="shared" ca="1" si="22"/>
        <v/>
      </c>
      <c r="Q30" s="39" t="str">
        <f t="shared" ca="1" si="23"/>
        <v/>
      </c>
      <c r="R30" s="39">
        <f t="shared" ca="1" si="4"/>
        <v>1</v>
      </c>
      <c r="S30" s="60">
        <f t="shared" ca="1" si="5"/>
        <v>0</v>
      </c>
      <c r="T30" s="60">
        <f t="shared" ca="1" si="6"/>
        <v>0</v>
      </c>
      <c r="U30" s="60">
        <f t="shared" ca="1" si="7"/>
        <v>0</v>
      </c>
      <c r="V30" s="56">
        <f t="shared" ca="1" si="8"/>
        <v>0</v>
      </c>
      <c r="W30" s="42">
        <f t="shared" ca="1" si="9"/>
        <v>0</v>
      </c>
      <c r="X30" s="43" t="str">
        <f t="shared" ca="1" si="1"/>
        <v/>
      </c>
      <c r="Y30" s="44" t="str">
        <f t="shared" ca="1" si="2"/>
        <v/>
      </c>
      <c r="Z30" s="35">
        <v>26</v>
      </c>
      <c r="AA30" s="45"/>
      <c r="AB30" s="45"/>
      <c r="AC30" s="45"/>
      <c r="AD30" s="46"/>
      <c r="AE30" s="46"/>
      <c r="AF30" s="46"/>
      <c r="AG30" s="46"/>
      <c r="AH30" s="46"/>
      <c r="AI30" s="46"/>
      <c r="AJ30" s="46"/>
      <c r="AK30" s="48"/>
      <c r="AL30"/>
      <c r="AM30"/>
      <c r="AN30"/>
      <c r="AO30"/>
      <c r="AP30"/>
      <c r="AQ30"/>
      <c r="AR30"/>
      <c r="AS30"/>
      <c r="AT30"/>
      <c r="AU30" s="66"/>
      <c r="AV30" s="66"/>
      <c r="AW30"/>
      <c r="AX30" s="66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</row>
    <row r="31" spans="1:99" s="63" customFormat="1">
      <c r="A31" s="65">
        <v>27</v>
      </c>
      <c r="B31" s="36">
        <f t="shared" ca="1" si="3"/>
        <v>23</v>
      </c>
      <c r="C31" s="36" t="str">
        <f t="shared" ca="1" si="0"/>
        <v>2</v>
      </c>
      <c r="D31" s="53" t="str">
        <f t="shared" ca="1" si="13"/>
        <v/>
      </c>
      <c r="E31" s="85">
        <f t="shared" ca="1" si="14"/>
        <v>2</v>
      </c>
      <c r="F31" s="62" t="str">
        <f t="shared" ca="1" si="10"/>
        <v/>
      </c>
      <c r="G31" s="53">
        <f t="shared" ca="1" si="15"/>
        <v>3</v>
      </c>
      <c r="H31" s="85">
        <f t="shared" ca="1" si="16"/>
        <v>0</v>
      </c>
      <c r="I31" s="62" t="str">
        <f t="shared" ca="1" si="17"/>
        <v/>
      </c>
      <c r="J31" s="53" t="str">
        <f t="shared" ca="1" si="18"/>
        <v/>
      </c>
      <c r="K31" s="85">
        <f t="shared" ca="1" si="19"/>
        <v>1</v>
      </c>
      <c r="L31" s="62" t="str">
        <f t="shared" ca="1" si="11"/>
        <v>T</v>
      </c>
      <c r="M31" s="37" t="str">
        <f t="shared" ca="1" si="12"/>
        <v/>
      </c>
      <c r="N31" s="64" t="str">
        <f t="shared" ca="1" si="20"/>
        <v/>
      </c>
      <c r="O31" s="64" t="str">
        <f t="shared" ca="1" si="21"/>
        <v/>
      </c>
      <c r="P31" s="64" t="str">
        <f t="shared" ca="1" si="22"/>
        <v/>
      </c>
      <c r="Q31" s="39" t="str">
        <f t="shared" ca="1" si="23"/>
        <v/>
      </c>
      <c r="R31" s="39">
        <f t="shared" ca="1" si="4"/>
        <v>1</v>
      </c>
      <c r="S31" s="60">
        <f t="shared" ca="1" si="5"/>
        <v>0</v>
      </c>
      <c r="T31" s="60">
        <f t="shared" ca="1" si="6"/>
        <v>0</v>
      </c>
      <c r="U31" s="60">
        <f t="shared" ca="1" si="7"/>
        <v>0</v>
      </c>
      <c r="V31" s="56">
        <f t="shared" ca="1" si="8"/>
        <v>0</v>
      </c>
      <c r="W31" s="42">
        <f t="shared" ca="1" si="9"/>
        <v>0</v>
      </c>
      <c r="X31" s="43" t="str">
        <f t="shared" ca="1" si="1"/>
        <v/>
      </c>
      <c r="Y31" s="44" t="str">
        <f t="shared" ca="1" si="2"/>
        <v/>
      </c>
      <c r="Z31" s="35">
        <v>27</v>
      </c>
      <c r="AA31" s="45"/>
      <c r="AB31" s="45"/>
      <c r="AC31" s="45"/>
      <c r="AD31" s="46"/>
      <c r="AE31" s="46"/>
      <c r="AF31" s="46"/>
      <c r="AG31" s="46"/>
      <c r="AH31" s="46"/>
      <c r="AI31" s="46"/>
      <c r="AJ31" s="46"/>
      <c r="AK31" s="48"/>
      <c r="AL31"/>
      <c r="AM31" s="6"/>
      <c r="AN31"/>
      <c r="AO31"/>
      <c r="AP31" s="7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</row>
    <row r="32" spans="1:99" s="63" customFormat="1">
      <c r="A32" s="65">
        <v>28</v>
      </c>
      <c r="B32" s="36">
        <f t="shared" ca="1" si="3"/>
        <v>13</v>
      </c>
      <c r="C32" s="36" t="str">
        <f t="shared" ca="1" si="0"/>
        <v>2</v>
      </c>
      <c r="D32" s="53" t="str">
        <f t="shared" ca="1" si="13"/>
        <v/>
      </c>
      <c r="E32" s="85">
        <f t="shared" ca="1" si="14"/>
        <v>2</v>
      </c>
      <c r="F32" s="62" t="str">
        <f t="shared" ca="1" si="10"/>
        <v/>
      </c>
      <c r="G32" s="53">
        <f t="shared" ca="1" si="15"/>
        <v>1</v>
      </c>
      <c r="H32" s="85">
        <f t="shared" ca="1" si="16"/>
        <v>0</v>
      </c>
      <c r="I32" s="62" t="str">
        <f t="shared" ca="1" si="17"/>
        <v/>
      </c>
      <c r="J32" s="53" t="str">
        <f t="shared" ca="1" si="18"/>
        <v/>
      </c>
      <c r="K32" s="85">
        <f t="shared" ca="1" si="19"/>
        <v>1</v>
      </c>
      <c r="L32" s="62" t="str">
        <f t="shared" ca="1" si="11"/>
        <v>T</v>
      </c>
      <c r="M32" s="37" t="str">
        <f t="shared" ca="1" si="12"/>
        <v/>
      </c>
      <c r="N32" s="64" t="str">
        <f t="shared" ca="1" si="20"/>
        <v/>
      </c>
      <c r="O32" s="64" t="str">
        <f t="shared" ca="1" si="21"/>
        <v/>
      </c>
      <c r="P32" s="64" t="str">
        <f t="shared" ca="1" si="22"/>
        <v/>
      </c>
      <c r="Q32" s="39" t="str">
        <f t="shared" ca="1" si="23"/>
        <v/>
      </c>
      <c r="R32" s="39">
        <f t="shared" ca="1" si="4"/>
        <v>1</v>
      </c>
      <c r="S32" s="60">
        <f t="shared" ca="1" si="5"/>
        <v>0</v>
      </c>
      <c r="T32" s="60">
        <f t="shared" ca="1" si="6"/>
        <v>0</v>
      </c>
      <c r="U32" s="60">
        <f t="shared" ca="1" si="7"/>
        <v>0</v>
      </c>
      <c r="V32" s="56">
        <f t="shared" ca="1" si="8"/>
        <v>0</v>
      </c>
      <c r="W32" s="42">
        <f t="shared" ca="1" si="9"/>
        <v>0</v>
      </c>
      <c r="X32" s="43" t="str">
        <f t="shared" ca="1" si="1"/>
        <v/>
      </c>
      <c r="Y32" s="44" t="str">
        <f t="shared" ca="1" si="2"/>
        <v/>
      </c>
      <c r="Z32" s="35">
        <v>28</v>
      </c>
      <c r="AA32" s="45"/>
      <c r="AB32" s="45"/>
      <c r="AC32" s="45"/>
      <c r="AD32" s="46"/>
      <c r="AE32" s="46"/>
      <c r="AF32" s="46"/>
      <c r="AG32" s="46"/>
      <c r="AH32" s="46"/>
      <c r="AI32" s="46"/>
      <c r="AJ32" s="46"/>
      <c r="AK32" s="48"/>
      <c r="AL32"/>
      <c r="AM32" s="6"/>
      <c r="AN32"/>
      <c r="AO32"/>
      <c r="AP32" s="7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</row>
    <row r="33" spans="1:99" s="63" customFormat="1">
      <c r="A33" s="65">
        <v>29</v>
      </c>
      <c r="B33" s="36">
        <f t="shared" ca="1" si="3"/>
        <v>15</v>
      </c>
      <c r="C33" s="36" t="str">
        <f t="shared" ca="1" si="0"/>
        <v>2</v>
      </c>
      <c r="D33" s="53" t="str">
        <f t="shared" ca="1" si="13"/>
        <v/>
      </c>
      <c r="E33" s="85">
        <f t="shared" ca="1" si="14"/>
        <v>2</v>
      </c>
      <c r="F33" s="62" t="str">
        <f t="shared" ca="1" si="10"/>
        <v/>
      </c>
      <c r="G33" s="53">
        <f t="shared" ca="1" si="15"/>
        <v>1</v>
      </c>
      <c r="H33" s="85">
        <f t="shared" ca="1" si="16"/>
        <v>0</v>
      </c>
      <c r="I33" s="62" t="str">
        <f t="shared" ca="1" si="17"/>
        <v/>
      </c>
      <c r="J33" s="53" t="str">
        <f t="shared" ca="1" si="18"/>
        <v/>
      </c>
      <c r="K33" s="85">
        <f t="shared" ca="1" si="19"/>
        <v>1</v>
      </c>
      <c r="L33" s="62" t="str">
        <f t="shared" ca="1" si="11"/>
        <v>T</v>
      </c>
      <c r="M33" s="37" t="str">
        <f t="shared" ca="1" si="12"/>
        <v/>
      </c>
      <c r="N33" s="64" t="str">
        <f t="shared" ca="1" si="20"/>
        <v/>
      </c>
      <c r="O33" s="64" t="str">
        <f t="shared" ca="1" si="21"/>
        <v/>
      </c>
      <c r="P33" s="64" t="str">
        <f t="shared" ca="1" si="22"/>
        <v/>
      </c>
      <c r="Q33" s="39" t="str">
        <f t="shared" ca="1" si="23"/>
        <v/>
      </c>
      <c r="R33" s="39">
        <f t="shared" ca="1" si="4"/>
        <v>1</v>
      </c>
      <c r="S33" s="60">
        <f t="shared" ca="1" si="5"/>
        <v>0</v>
      </c>
      <c r="T33" s="60">
        <f t="shared" ca="1" si="6"/>
        <v>0</v>
      </c>
      <c r="U33" s="60">
        <f t="shared" ca="1" si="7"/>
        <v>0</v>
      </c>
      <c r="V33" s="56">
        <f t="shared" ca="1" si="8"/>
        <v>0</v>
      </c>
      <c r="W33" s="42">
        <f t="shared" ca="1" si="9"/>
        <v>0</v>
      </c>
      <c r="X33" s="43" t="str">
        <f t="shared" ca="1" si="1"/>
        <v/>
      </c>
      <c r="Y33" s="44" t="str">
        <f t="shared" ca="1" si="2"/>
        <v/>
      </c>
      <c r="Z33" s="35">
        <v>29</v>
      </c>
      <c r="AA33" s="45"/>
      <c r="AB33" s="45"/>
      <c r="AC33" s="45"/>
      <c r="AD33" s="46"/>
      <c r="AE33" s="46"/>
      <c r="AF33" s="46"/>
      <c r="AG33" s="46"/>
      <c r="AH33" s="46"/>
      <c r="AI33" s="46"/>
      <c r="AJ33" s="46"/>
      <c r="AK33" s="48"/>
      <c r="AL33"/>
      <c r="AM33" s="6"/>
      <c r="AN33"/>
      <c r="AO33"/>
      <c r="AP33" s="7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</row>
    <row r="34" spans="1:99" s="63" customFormat="1">
      <c r="A34" s="65">
        <v>30</v>
      </c>
      <c r="B34" s="36">
        <f t="shared" ca="1" si="3"/>
        <v>14</v>
      </c>
      <c r="C34" s="36" t="str">
        <f t="shared" ca="1" si="0"/>
        <v>2</v>
      </c>
      <c r="D34" s="53" t="str">
        <f t="shared" ca="1" si="13"/>
        <v/>
      </c>
      <c r="E34" s="85">
        <f t="shared" ca="1" si="14"/>
        <v>2</v>
      </c>
      <c r="F34" s="62" t="str">
        <f t="shared" ca="1" si="10"/>
        <v/>
      </c>
      <c r="G34" s="53">
        <f t="shared" ca="1" si="15"/>
        <v>1</v>
      </c>
      <c r="H34" s="85">
        <f t="shared" ca="1" si="16"/>
        <v>0</v>
      </c>
      <c r="I34" s="62" t="str">
        <f t="shared" ca="1" si="17"/>
        <v/>
      </c>
      <c r="J34" s="53" t="str">
        <f t="shared" ca="1" si="18"/>
        <v/>
      </c>
      <c r="K34" s="85">
        <f t="shared" ca="1" si="19"/>
        <v>1</v>
      </c>
      <c r="L34" s="62" t="str">
        <f t="shared" ca="1" si="11"/>
        <v/>
      </c>
      <c r="M34" s="37">
        <f t="shared" ca="1" si="12"/>
        <v>1</v>
      </c>
      <c r="N34" s="64" t="str">
        <f t="shared" ca="1" si="20"/>
        <v/>
      </c>
      <c r="O34" s="64" t="str">
        <f t="shared" ca="1" si="21"/>
        <v/>
      </c>
      <c r="P34" s="64" t="str">
        <f t="shared" ca="1" si="22"/>
        <v>1-2</v>
      </c>
      <c r="Q34" s="39" t="str">
        <f t="shared" ca="1" si="23"/>
        <v>W</v>
      </c>
      <c r="R34" s="39">
        <f t="shared" ca="1" si="4"/>
        <v>1</v>
      </c>
      <c r="S34" s="60">
        <f t="shared" ca="1" si="5"/>
        <v>0</v>
      </c>
      <c r="T34" s="60">
        <f t="shared" ca="1" si="6"/>
        <v>0</v>
      </c>
      <c r="U34" s="60">
        <f t="shared" ca="1" si="7"/>
        <v>1</v>
      </c>
      <c r="V34" s="56">
        <f t="shared" ca="1" si="8"/>
        <v>1</v>
      </c>
      <c r="W34" s="42">
        <f t="shared" ca="1" si="9"/>
        <v>1</v>
      </c>
      <c r="X34" s="43" t="str">
        <f t="shared" ca="1" si="1"/>
        <v>Profit Target</v>
      </c>
      <c r="Y34" s="44" t="str">
        <f t="shared" ca="1" si="2"/>
        <v/>
      </c>
      <c r="Z34" s="35">
        <v>30</v>
      </c>
      <c r="AA34" s="45"/>
      <c r="AB34" s="45"/>
      <c r="AC34" s="45"/>
      <c r="AD34" s="46"/>
      <c r="AE34" s="46"/>
      <c r="AF34" s="46"/>
      <c r="AG34" s="46"/>
      <c r="AH34" s="46"/>
      <c r="AI34" s="46"/>
      <c r="AJ34" s="46"/>
      <c r="AK34" s="48"/>
      <c r="AL34"/>
      <c r="AM34" s="6"/>
      <c r="AN34"/>
      <c r="AO34"/>
      <c r="AP34" s="7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</row>
    <row r="35" spans="1:99" s="63" customFormat="1">
      <c r="A35" s="65">
        <v>31</v>
      </c>
      <c r="B35" s="36">
        <f t="shared" ca="1" si="3"/>
        <v>11</v>
      </c>
      <c r="C35" s="36" t="str">
        <f t="shared" ca="1" si="0"/>
        <v>1</v>
      </c>
      <c r="D35" s="53" t="str">
        <f t="shared" ca="1" si="13"/>
        <v>5+</v>
      </c>
      <c r="E35" s="85">
        <f t="shared" ca="1" si="14"/>
        <v>0</v>
      </c>
      <c r="F35" s="62" t="str">
        <f t="shared" ca="1" si="10"/>
        <v/>
      </c>
      <c r="G35" s="53" t="str">
        <f t="shared" ca="1" si="15"/>
        <v/>
      </c>
      <c r="H35" s="85">
        <f t="shared" ca="1" si="16"/>
        <v>0</v>
      </c>
      <c r="I35" s="62" t="str">
        <f t="shared" ca="1" si="17"/>
        <v/>
      </c>
      <c r="J35" s="53" t="str">
        <f t="shared" ca="1" si="18"/>
        <v/>
      </c>
      <c r="K35" s="85">
        <f t="shared" ca="1" si="19"/>
        <v>1</v>
      </c>
      <c r="L35" s="62" t="str">
        <f t="shared" ca="1" si="11"/>
        <v/>
      </c>
      <c r="M35" s="37" t="str">
        <f t="shared" ca="1" si="12"/>
        <v/>
      </c>
      <c r="N35" s="64" t="str">
        <f t="shared" ca="1" si="20"/>
        <v/>
      </c>
      <c r="O35" s="64" t="str">
        <f t="shared" ca="1" si="21"/>
        <v/>
      </c>
      <c r="P35" s="64" t="str">
        <f t="shared" ca="1" si="22"/>
        <v/>
      </c>
      <c r="Q35" s="39" t="str">
        <f t="shared" ca="1" si="23"/>
        <v/>
      </c>
      <c r="R35" s="39">
        <f t="shared" ca="1" si="4"/>
        <v>1</v>
      </c>
      <c r="S35" s="60">
        <f t="shared" ca="1" si="5"/>
        <v>0</v>
      </c>
      <c r="T35" s="60">
        <f t="shared" ca="1" si="6"/>
        <v>0</v>
      </c>
      <c r="U35" s="60">
        <f t="shared" ca="1" si="7"/>
        <v>0</v>
      </c>
      <c r="V35" s="56">
        <f t="shared" ca="1" si="8"/>
        <v>0</v>
      </c>
      <c r="W35" s="42">
        <f t="shared" ca="1" si="9"/>
        <v>1</v>
      </c>
      <c r="X35" s="43" t="str">
        <f t="shared" ca="1" si="1"/>
        <v>Profit Target</v>
      </c>
      <c r="Y35" s="44" t="str">
        <f t="shared" ca="1" si="2"/>
        <v/>
      </c>
      <c r="Z35" s="35">
        <v>31</v>
      </c>
      <c r="AA35" s="45"/>
      <c r="AB35" s="45"/>
      <c r="AC35" s="45"/>
      <c r="AD35" s="46"/>
      <c r="AE35" s="46"/>
      <c r="AF35" s="46"/>
      <c r="AG35" s="46"/>
      <c r="AH35" s="46"/>
      <c r="AI35" s="46"/>
      <c r="AJ35" s="46"/>
      <c r="AK35" s="48"/>
      <c r="AL35"/>
      <c r="AM35" s="6"/>
      <c r="AN35"/>
      <c r="AO35"/>
      <c r="AP35" s="7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</row>
    <row r="36" spans="1:99" s="63" customFormat="1">
      <c r="A36" s="65">
        <v>32</v>
      </c>
      <c r="B36" s="36">
        <f t="shared" ca="1" si="3"/>
        <v>8</v>
      </c>
      <c r="C36" s="36" t="str">
        <f t="shared" ca="1" si="0"/>
        <v>1</v>
      </c>
      <c r="D36" s="53">
        <f t="shared" ca="1" si="13"/>
        <v>1</v>
      </c>
      <c r="E36" s="85">
        <f t="shared" ca="1" si="14"/>
        <v>0</v>
      </c>
      <c r="F36" s="62" t="str">
        <f t="shared" ca="1" si="10"/>
        <v/>
      </c>
      <c r="G36" s="53" t="str">
        <f t="shared" ca="1" si="15"/>
        <v/>
      </c>
      <c r="H36" s="85">
        <f t="shared" ca="1" si="16"/>
        <v>0</v>
      </c>
      <c r="I36" s="62" t="str">
        <f t="shared" ca="1" si="17"/>
        <v/>
      </c>
      <c r="J36" s="53" t="str">
        <f t="shared" ca="1" si="18"/>
        <v/>
      </c>
      <c r="K36" s="85">
        <f t="shared" ca="1" si="19"/>
        <v>1</v>
      </c>
      <c r="L36" s="62" t="str">
        <f t="shared" ca="1" si="11"/>
        <v/>
      </c>
      <c r="M36" s="37" t="str">
        <f t="shared" ca="1" si="12"/>
        <v/>
      </c>
      <c r="N36" s="64" t="str">
        <f t="shared" ca="1" si="20"/>
        <v/>
      </c>
      <c r="O36" s="64" t="str">
        <f t="shared" ca="1" si="21"/>
        <v/>
      </c>
      <c r="P36" s="64" t="str">
        <f t="shared" ca="1" si="22"/>
        <v/>
      </c>
      <c r="Q36" s="39" t="str">
        <f t="shared" ca="1" si="23"/>
        <v/>
      </c>
      <c r="R36" s="39">
        <f t="shared" ca="1" si="4"/>
        <v>1</v>
      </c>
      <c r="S36" s="60">
        <f t="shared" ca="1" si="5"/>
        <v>0</v>
      </c>
      <c r="T36" s="60">
        <f t="shared" ca="1" si="6"/>
        <v>0</v>
      </c>
      <c r="U36" s="60">
        <f t="shared" ca="1" si="7"/>
        <v>0</v>
      </c>
      <c r="V36" s="56">
        <f t="shared" ca="1" si="8"/>
        <v>0</v>
      </c>
      <c r="W36" s="42">
        <f t="shared" ca="1" si="9"/>
        <v>1</v>
      </c>
      <c r="X36" s="43" t="str">
        <f t="shared" ca="1" si="1"/>
        <v>Profit Target</v>
      </c>
      <c r="Y36" s="44" t="str">
        <f t="shared" ca="1" si="2"/>
        <v/>
      </c>
      <c r="Z36" s="35">
        <v>32</v>
      </c>
      <c r="AA36" s="45"/>
      <c r="AB36" s="45"/>
      <c r="AC36" s="45"/>
      <c r="AD36" s="46"/>
      <c r="AE36" s="46"/>
      <c r="AF36" s="46"/>
      <c r="AG36" s="46"/>
      <c r="AH36" s="46"/>
      <c r="AI36" s="46"/>
      <c r="AJ36" s="46"/>
      <c r="AK36" s="48"/>
      <c r="AL36"/>
      <c r="AM36" s="6"/>
      <c r="AN36"/>
      <c r="AO36"/>
      <c r="AP36" s="7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</row>
    <row r="37" spans="1:99" s="63" customFormat="1">
      <c r="A37" s="65">
        <v>33</v>
      </c>
      <c r="B37" s="36">
        <f t="shared" ca="1" si="3"/>
        <v>16</v>
      </c>
      <c r="C37" s="36" t="str">
        <f t="shared" ref="C37:C68" ca="1" si="24">VLOOKUP(B37,$BC$107:$BK$144,2,0)</f>
        <v>2</v>
      </c>
      <c r="D37" s="53" t="str">
        <f t="shared" ca="1" si="13"/>
        <v/>
      </c>
      <c r="E37" s="85">
        <f t="shared" ca="1" si="14"/>
        <v>0</v>
      </c>
      <c r="F37" s="62" t="str">
        <f t="shared" ca="1" si="10"/>
        <v/>
      </c>
      <c r="G37" s="53">
        <f t="shared" ca="1" si="15"/>
        <v>3</v>
      </c>
      <c r="H37" s="85">
        <f t="shared" ca="1" si="16"/>
        <v>0</v>
      </c>
      <c r="I37" s="62" t="str">
        <f t="shared" ca="1" si="17"/>
        <v/>
      </c>
      <c r="J37" s="53" t="str">
        <f t="shared" ca="1" si="18"/>
        <v/>
      </c>
      <c r="K37" s="85">
        <f t="shared" ca="1" si="19"/>
        <v>1</v>
      </c>
      <c r="L37" s="62" t="str">
        <f t="shared" ca="1" si="11"/>
        <v/>
      </c>
      <c r="M37" s="37" t="str">
        <f t="shared" ca="1" si="12"/>
        <v/>
      </c>
      <c r="N37" s="64" t="str">
        <f t="shared" ca="1" si="20"/>
        <v/>
      </c>
      <c r="O37" s="64" t="str">
        <f t="shared" ca="1" si="21"/>
        <v/>
      </c>
      <c r="P37" s="64" t="str">
        <f t="shared" ca="1" si="22"/>
        <v/>
      </c>
      <c r="Q37" s="39" t="str">
        <f t="shared" ca="1" si="23"/>
        <v/>
      </c>
      <c r="R37" s="39">
        <f t="shared" ca="1" si="4"/>
        <v>1</v>
      </c>
      <c r="S37" s="60">
        <f t="shared" ca="1" si="5"/>
        <v>0</v>
      </c>
      <c r="T37" s="60">
        <f t="shared" ca="1" si="6"/>
        <v>0</v>
      </c>
      <c r="U37" s="60">
        <f t="shared" ca="1" si="7"/>
        <v>0</v>
      </c>
      <c r="V37" s="56">
        <f t="shared" ca="1" si="8"/>
        <v>0</v>
      </c>
      <c r="W37" s="42">
        <f t="shared" ca="1" si="9"/>
        <v>1</v>
      </c>
      <c r="X37" s="43" t="str">
        <f t="shared" ref="X37:X68" ca="1" si="25">IF(B37&lt;&gt;"",IF(W37&gt;=$AP$5,"Profit Target",""),"")</f>
        <v>Profit Target</v>
      </c>
      <c r="Y37" s="44" t="str">
        <f t="shared" ref="Y37:Y68" ca="1" si="26">IF(B37&lt;&gt;"",IF(W37&lt;=$AP$6,"Stop Loss",""),"")</f>
        <v/>
      </c>
      <c r="Z37" s="35">
        <v>33</v>
      </c>
      <c r="AA37" s="45"/>
      <c r="AB37" s="45"/>
      <c r="AC37" s="45"/>
      <c r="AD37" s="46"/>
      <c r="AE37" s="46"/>
      <c r="AF37" s="46"/>
      <c r="AG37" s="46"/>
      <c r="AH37" s="46"/>
      <c r="AI37" s="46"/>
      <c r="AJ37" s="46"/>
      <c r="AK37" s="48"/>
      <c r="AL37"/>
      <c r="AM37" s="6"/>
      <c r="AN37"/>
      <c r="AO37"/>
      <c r="AP37" s="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</row>
    <row r="38" spans="1:99" s="63" customFormat="1">
      <c r="A38" s="65">
        <v>34</v>
      </c>
      <c r="B38" s="36">
        <f t="shared" ca="1" si="3"/>
        <v>11</v>
      </c>
      <c r="C38" s="36" t="str">
        <f t="shared" ca="1" si="24"/>
        <v>1</v>
      </c>
      <c r="D38" s="53">
        <f t="shared" ca="1" si="13"/>
        <v>2</v>
      </c>
      <c r="E38" s="85">
        <f t="shared" ca="1" si="14"/>
        <v>0</v>
      </c>
      <c r="F38" s="62" t="str">
        <f t="shared" ca="1" si="10"/>
        <v/>
      </c>
      <c r="G38" s="53" t="str">
        <f t="shared" ca="1" si="15"/>
        <v/>
      </c>
      <c r="H38" s="85">
        <f t="shared" ca="1" si="16"/>
        <v>0</v>
      </c>
      <c r="I38" s="62" t="str">
        <f t="shared" ca="1" si="17"/>
        <v/>
      </c>
      <c r="J38" s="53" t="str">
        <f t="shared" ca="1" si="18"/>
        <v/>
      </c>
      <c r="K38" s="85">
        <f t="shared" ca="1" si="19"/>
        <v>1</v>
      </c>
      <c r="L38" s="62" t="str">
        <f t="shared" ca="1" si="11"/>
        <v/>
      </c>
      <c r="M38" s="37" t="str">
        <f t="shared" ca="1" si="12"/>
        <v/>
      </c>
      <c r="N38" s="64" t="str">
        <f t="shared" ca="1" si="20"/>
        <v/>
      </c>
      <c r="O38" s="64" t="str">
        <f t="shared" ca="1" si="21"/>
        <v/>
      </c>
      <c r="P38" s="64" t="str">
        <f t="shared" ca="1" si="22"/>
        <v/>
      </c>
      <c r="Q38" s="39" t="str">
        <f t="shared" ca="1" si="23"/>
        <v/>
      </c>
      <c r="R38" s="39">
        <f t="shared" ca="1" si="4"/>
        <v>1</v>
      </c>
      <c r="S38" s="60">
        <f t="shared" ca="1" si="5"/>
        <v>0</v>
      </c>
      <c r="T38" s="60">
        <f t="shared" ca="1" si="6"/>
        <v>0</v>
      </c>
      <c r="U38" s="60">
        <f t="shared" ca="1" si="7"/>
        <v>0</v>
      </c>
      <c r="V38" s="56">
        <f t="shared" ca="1" si="8"/>
        <v>0</v>
      </c>
      <c r="W38" s="42">
        <f t="shared" ca="1" si="9"/>
        <v>1</v>
      </c>
      <c r="X38" s="43" t="str">
        <f t="shared" ca="1" si="25"/>
        <v>Profit Target</v>
      </c>
      <c r="Y38" s="44" t="str">
        <f t="shared" ca="1" si="26"/>
        <v/>
      </c>
      <c r="Z38" s="35">
        <v>34</v>
      </c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8"/>
      <c r="AL38"/>
      <c r="AM38" s="6"/>
      <c r="AN38"/>
      <c r="AO38"/>
      <c r="AP38" s="7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</row>
    <row r="39" spans="1:99" s="63" customFormat="1">
      <c r="A39" s="65">
        <v>35</v>
      </c>
      <c r="B39" s="36">
        <f t="shared" ca="1" si="3"/>
        <v>2</v>
      </c>
      <c r="C39" s="77" t="str">
        <f t="shared" ca="1" si="24"/>
        <v>1</v>
      </c>
      <c r="D39" s="53">
        <f t="shared" ca="1" si="13"/>
        <v>1</v>
      </c>
      <c r="E39" s="85">
        <f t="shared" ca="1" si="14"/>
        <v>0</v>
      </c>
      <c r="F39" s="62" t="str">
        <f ca="1">IF(I38="T","",IF(L38="T","",IF(OR(Q39="W",Q39="L"),"",IF(AND(D39=4,E39&gt;=3,OR(D35=5,D35="5+")),"T",IF(AND(D39=4,H39&gt;=2),"T",IF(AND(D39=4,K39&gt;=2),"T",IF(AND(F38="T",OR(D39&lt;4,D39="")),"T","")))))))</f>
        <v/>
      </c>
      <c r="G39" s="53" t="str">
        <f t="shared" ca="1" si="15"/>
        <v/>
      </c>
      <c r="H39" s="85">
        <f t="shared" ca="1" si="16"/>
        <v>0</v>
      </c>
      <c r="I39" s="62" t="str">
        <f t="shared" ca="1" si="17"/>
        <v/>
      </c>
      <c r="J39" s="53" t="str">
        <f t="shared" ca="1" si="18"/>
        <v/>
      </c>
      <c r="K39" s="85">
        <f t="shared" ca="1" si="19"/>
        <v>1</v>
      </c>
      <c r="L39" s="62" t="str">
        <f t="shared" ca="1" si="11"/>
        <v/>
      </c>
      <c r="M39" s="37" t="str">
        <f t="shared" ca="1" si="12"/>
        <v/>
      </c>
      <c r="N39" s="64" t="str">
        <f t="shared" ca="1" si="20"/>
        <v/>
      </c>
      <c r="O39" s="64" t="str">
        <f t="shared" ca="1" si="21"/>
        <v/>
      </c>
      <c r="P39" s="64" t="str">
        <f t="shared" ca="1" si="22"/>
        <v/>
      </c>
      <c r="Q39" s="39" t="str">
        <f t="shared" ca="1" si="23"/>
        <v/>
      </c>
      <c r="R39" s="39">
        <f t="shared" ca="1" si="4"/>
        <v>1</v>
      </c>
      <c r="S39" s="60">
        <f t="shared" ca="1" si="5"/>
        <v>0</v>
      </c>
      <c r="T39" s="60">
        <f t="shared" ca="1" si="6"/>
        <v>0</v>
      </c>
      <c r="U39" s="60">
        <f t="shared" ca="1" si="7"/>
        <v>0</v>
      </c>
      <c r="V39" s="56">
        <f t="shared" ca="1" si="8"/>
        <v>0</v>
      </c>
      <c r="W39" s="42">
        <f t="shared" ca="1" si="9"/>
        <v>1</v>
      </c>
      <c r="X39" s="43" t="str">
        <f t="shared" ca="1" si="25"/>
        <v>Profit Target</v>
      </c>
      <c r="Y39" s="44" t="str">
        <f t="shared" ca="1" si="26"/>
        <v/>
      </c>
      <c r="Z39" s="35">
        <v>35</v>
      </c>
      <c r="AA39" s="46"/>
      <c r="AB39" s="46"/>
      <c r="AC39" s="46"/>
      <c r="AD39" s="46"/>
      <c r="AE39" s="46"/>
      <c r="AF39" s="46"/>
      <c r="AG39" s="46"/>
      <c r="AH39" s="46"/>
      <c r="AI39" s="47"/>
      <c r="AJ39" s="47"/>
      <c r="AK39" s="48"/>
      <c r="AL39"/>
      <c r="AM39" s="6"/>
      <c r="AN39"/>
      <c r="AO39"/>
      <c r="AP39" s="7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</row>
    <row r="40" spans="1:99" s="63" customFormat="1">
      <c r="A40" s="65">
        <v>36</v>
      </c>
      <c r="B40" s="36">
        <f t="shared" ca="1" si="3"/>
        <v>31</v>
      </c>
      <c r="C40" s="36" t="str">
        <f t="shared" ca="1" si="24"/>
        <v>3</v>
      </c>
      <c r="D40" s="53" t="str">
        <f t="shared" ca="1" si="13"/>
        <v/>
      </c>
      <c r="E40" s="85">
        <f t="shared" ca="1" si="14"/>
        <v>0</v>
      </c>
      <c r="F40" s="62" t="str">
        <f t="shared" ref="F40:F103" ca="1" si="27">IF(I39="T","",IF(L39="T","",IF(OR(Q40="W",Q40="L"),"",IF(AND(D40=4,E40&gt;=3,OR(D36=5,D36="5+")),"T",IF(AND(D40=4,H40&gt;=2),"T",IF(AND(D40=4,K40&gt;=2),"T",IF(AND(F39="T",OR(D40&lt;4,D40="")),"T","")))))))</f>
        <v/>
      </c>
      <c r="G40" s="53" t="str">
        <f t="shared" ca="1" si="15"/>
        <v/>
      </c>
      <c r="H40" s="85">
        <f t="shared" ca="1" si="16"/>
        <v>0</v>
      </c>
      <c r="I40" s="62" t="str">
        <f t="shared" ca="1" si="17"/>
        <v/>
      </c>
      <c r="J40" s="53" t="str">
        <f t="shared" ca="1" si="18"/>
        <v>5+</v>
      </c>
      <c r="K40" s="85">
        <f t="shared" ca="1" si="19"/>
        <v>0</v>
      </c>
      <c r="L40" s="62" t="str">
        <f t="shared" ca="1" si="11"/>
        <v/>
      </c>
      <c r="M40" s="37" t="str">
        <f t="shared" ca="1" si="12"/>
        <v/>
      </c>
      <c r="N40" s="64" t="str">
        <f t="shared" ca="1" si="20"/>
        <v/>
      </c>
      <c r="O40" s="64" t="str">
        <f t="shared" ca="1" si="21"/>
        <v/>
      </c>
      <c r="P40" s="64" t="str">
        <f t="shared" ca="1" si="22"/>
        <v/>
      </c>
      <c r="Q40" s="39" t="str">
        <f t="shared" ca="1" si="23"/>
        <v/>
      </c>
      <c r="R40" s="39">
        <f t="shared" ca="1" si="4"/>
        <v>1</v>
      </c>
      <c r="S40" s="60">
        <f t="shared" ca="1" si="5"/>
        <v>0</v>
      </c>
      <c r="T40" s="60">
        <f t="shared" ca="1" si="6"/>
        <v>0</v>
      </c>
      <c r="U40" s="60">
        <f t="shared" ca="1" si="7"/>
        <v>0</v>
      </c>
      <c r="V40" s="56">
        <f t="shared" ref="V40:V71" ca="1" si="28">IF(B40&lt;&gt;"",SUM(S40:U40),0)</f>
        <v>0</v>
      </c>
      <c r="W40" s="42">
        <f t="shared" ref="W40:W71" ca="1" si="29">IF(B40&lt;&gt;"",V40+W39,"")</f>
        <v>1</v>
      </c>
      <c r="X40" s="43" t="str">
        <f t="shared" ca="1" si="25"/>
        <v>Profit Target</v>
      </c>
      <c r="Y40" s="44" t="str">
        <f t="shared" ca="1" si="26"/>
        <v/>
      </c>
      <c r="Z40" s="35">
        <v>36</v>
      </c>
      <c r="AA40" s="46"/>
      <c r="AB40" s="46"/>
      <c r="AC40" s="46"/>
      <c r="AD40" s="46"/>
      <c r="AE40" s="46"/>
      <c r="AF40" s="46"/>
      <c r="AG40" s="46"/>
      <c r="AH40" s="46"/>
      <c r="AI40" s="47"/>
      <c r="AJ40" s="47"/>
      <c r="AK40" s="48"/>
      <c r="AL40"/>
      <c r="AM40" s="6"/>
      <c r="AN40"/>
      <c r="AO40"/>
      <c r="AP40" s="7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</row>
    <row r="41" spans="1:99" s="63" customFormat="1">
      <c r="A41" s="65">
        <v>37</v>
      </c>
      <c r="B41" s="36">
        <f t="shared" ca="1" si="3"/>
        <v>17</v>
      </c>
      <c r="C41" s="36" t="str">
        <f t="shared" ca="1" si="24"/>
        <v>2</v>
      </c>
      <c r="D41" s="53" t="str">
        <f t="shared" ca="1" si="13"/>
        <v/>
      </c>
      <c r="E41" s="85">
        <f t="shared" ca="1" si="14"/>
        <v>0</v>
      </c>
      <c r="F41" s="62" t="str">
        <f t="shared" ca="1" si="27"/>
        <v/>
      </c>
      <c r="G41" s="53">
        <f t="shared" ca="1" si="15"/>
        <v>4</v>
      </c>
      <c r="H41" s="85">
        <f t="shared" ca="1" si="16"/>
        <v>1</v>
      </c>
      <c r="I41" s="62" t="str">
        <f t="shared" ca="1" si="17"/>
        <v/>
      </c>
      <c r="J41" s="53" t="str">
        <f t="shared" ca="1" si="18"/>
        <v/>
      </c>
      <c r="K41" s="85">
        <f t="shared" ca="1" si="19"/>
        <v>0</v>
      </c>
      <c r="L41" s="62" t="str">
        <f t="shared" ca="1" si="11"/>
        <v/>
      </c>
      <c r="M41" s="37" t="str">
        <f t="shared" ref="M41:M72" ca="1" si="30">IF(OR(N41&lt;&gt;"",O41&lt;&gt;"",P41&lt;&gt;""),VLOOKUP(R41,$AR$5:$AS$29,2),"")</f>
        <v/>
      </c>
      <c r="N41" s="64" t="str">
        <f t="shared" ca="1" si="20"/>
        <v/>
      </c>
      <c r="O41" s="64" t="str">
        <f t="shared" ca="1" si="21"/>
        <v/>
      </c>
      <c r="P41" s="64" t="str">
        <f t="shared" ca="1" si="22"/>
        <v/>
      </c>
      <c r="Q41" s="39" t="str">
        <f t="shared" ca="1" si="23"/>
        <v/>
      </c>
      <c r="R41" s="39">
        <f t="shared" ca="1" si="4"/>
        <v>1</v>
      </c>
      <c r="S41" s="60">
        <f t="shared" ca="1" si="5"/>
        <v>0</v>
      </c>
      <c r="T41" s="60">
        <f t="shared" ca="1" si="6"/>
        <v>0</v>
      </c>
      <c r="U41" s="60">
        <f t="shared" ca="1" si="7"/>
        <v>0</v>
      </c>
      <c r="V41" s="56">
        <f t="shared" ca="1" si="28"/>
        <v>0</v>
      </c>
      <c r="W41" s="42">
        <f t="shared" ca="1" si="29"/>
        <v>1</v>
      </c>
      <c r="X41" s="43" t="str">
        <f t="shared" ca="1" si="25"/>
        <v>Profit Target</v>
      </c>
      <c r="Y41" s="44" t="str">
        <f t="shared" ca="1" si="26"/>
        <v/>
      </c>
      <c r="Z41" s="35">
        <v>37</v>
      </c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8"/>
      <c r="AL41"/>
      <c r="AM41" s="6"/>
      <c r="AN41"/>
      <c r="AO41"/>
      <c r="AP41" s="7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</row>
    <row r="42" spans="1:99" s="63" customFormat="1">
      <c r="A42" s="65">
        <v>38</v>
      </c>
      <c r="B42" s="36">
        <f t="shared" ca="1" si="3"/>
        <v>20</v>
      </c>
      <c r="C42" s="36" t="str">
        <f t="shared" ca="1" si="24"/>
        <v>2</v>
      </c>
      <c r="D42" s="53" t="str">
        <f t="shared" ca="1" si="13"/>
        <v/>
      </c>
      <c r="E42" s="85">
        <f t="shared" ca="1" si="14"/>
        <v>0</v>
      </c>
      <c r="F42" s="62" t="str">
        <f t="shared" ca="1" si="27"/>
        <v/>
      </c>
      <c r="G42" s="53">
        <f t="shared" ca="1" si="15"/>
        <v>1</v>
      </c>
      <c r="H42" s="85">
        <f t="shared" ca="1" si="16"/>
        <v>1</v>
      </c>
      <c r="I42" s="62" t="str">
        <f t="shared" ca="1" si="17"/>
        <v/>
      </c>
      <c r="J42" s="53" t="str">
        <f t="shared" ca="1" si="18"/>
        <v/>
      </c>
      <c r="K42" s="85">
        <f t="shared" ca="1" si="19"/>
        <v>0</v>
      </c>
      <c r="L42" s="62" t="str">
        <f t="shared" ca="1" si="11"/>
        <v/>
      </c>
      <c r="M42" s="37" t="str">
        <f t="shared" ca="1" si="30"/>
        <v/>
      </c>
      <c r="N42" s="64" t="str">
        <f t="shared" ca="1" si="20"/>
        <v/>
      </c>
      <c r="O42" s="64" t="str">
        <f t="shared" ca="1" si="21"/>
        <v/>
      </c>
      <c r="P42" s="64" t="str">
        <f t="shared" ca="1" si="22"/>
        <v/>
      </c>
      <c r="Q42" s="39" t="str">
        <f t="shared" ca="1" si="23"/>
        <v/>
      </c>
      <c r="R42" s="39">
        <f t="shared" ca="1" si="4"/>
        <v>1</v>
      </c>
      <c r="S42" s="60">
        <f t="shared" ca="1" si="5"/>
        <v>0</v>
      </c>
      <c r="T42" s="60">
        <f t="shared" ca="1" si="6"/>
        <v>0</v>
      </c>
      <c r="U42" s="60">
        <f t="shared" ca="1" si="7"/>
        <v>0</v>
      </c>
      <c r="V42" s="56">
        <f t="shared" ca="1" si="28"/>
        <v>0</v>
      </c>
      <c r="W42" s="42">
        <f t="shared" ca="1" si="29"/>
        <v>1</v>
      </c>
      <c r="X42" s="43" t="str">
        <f t="shared" ca="1" si="25"/>
        <v>Profit Target</v>
      </c>
      <c r="Y42" s="44" t="str">
        <f t="shared" ca="1" si="26"/>
        <v/>
      </c>
      <c r="Z42" s="35">
        <v>38</v>
      </c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8"/>
      <c r="AL42"/>
      <c r="AM42" s="6"/>
      <c r="AN42"/>
      <c r="AO42"/>
      <c r="AP42" s="7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</row>
    <row r="43" spans="1:99" s="63" customFormat="1">
      <c r="A43" s="65">
        <v>39</v>
      </c>
      <c r="B43" s="36">
        <f t="shared" ca="1" si="3"/>
        <v>19</v>
      </c>
      <c r="C43" s="36" t="str">
        <f t="shared" ca="1" si="24"/>
        <v>2</v>
      </c>
      <c r="D43" s="53" t="str">
        <f t="shared" ca="1" si="13"/>
        <v/>
      </c>
      <c r="E43" s="85">
        <f t="shared" ca="1" si="14"/>
        <v>0</v>
      </c>
      <c r="F43" s="62" t="str">
        <f t="shared" ca="1" si="27"/>
        <v/>
      </c>
      <c r="G43" s="53">
        <f t="shared" ca="1" si="15"/>
        <v>1</v>
      </c>
      <c r="H43" s="85">
        <f t="shared" ca="1" si="16"/>
        <v>1</v>
      </c>
      <c r="I43" s="62" t="str">
        <f t="shared" ca="1" si="17"/>
        <v/>
      </c>
      <c r="J43" s="53" t="str">
        <f t="shared" ca="1" si="18"/>
        <v/>
      </c>
      <c r="K43" s="85">
        <f t="shared" ca="1" si="19"/>
        <v>0</v>
      </c>
      <c r="L43" s="62" t="str">
        <f t="shared" ca="1" si="11"/>
        <v/>
      </c>
      <c r="M43" s="37" t="str">
        <f t="shared" ca="1" si="30"/>
        <v/>
      </c>
      <c r="N43" s="64" t="str">
        <f t="shared" ca="1" si="20"/>
        <v/>
      </c>
      <c r="O43" s="64" t="str">
        <f t="shared" ca="1" si="21"/>
        <v/>
      </c>
      <c r="P43" s="64" t="str">
        <f t="shared" ca="1" si="22"/>
        <v/>
      </c>
      <c r="Q43" s="39" t="str">
        <f t="shared" ca="1" si="23"/>
        <v/>
      </c>
      <c r="R43" s="39">
        <f t="shared" ca="1" si="4"/>
        <v>1</v>
      </c>
      <c r="S43" s="60">
        <f t="shared" ca="1" si="5"/>
        <v>0</v>
      </c>
      <c r="T43" s="60">
        <f t="shared" ca="1" si="6"/>
        <v>0</v>
      </c>
      <c r="U43" s="60">
        <f t="shared" ca="1" si="7"/>
        <v>0</v>
      </c>
      <c r="V43" s="56">
        <f t="shared" ca="1" si="28"/>
        <v>0</v>
      </c>
      <c r="W43" s="42">
        <f t="shared" ca="1" si="29"/>
        <v>1</v>
      </c>
      <c r="X43" s="43" t="str">
        <f t="shared" ca="1" si="25"/>
        <v>Profit Target</v>
      </c>
      <c r="Y43" s="44" t="str">
        <f t="shared" ca="1" si="26"/>
        <v/>
      </c>
      <c r="Z43" s="35">
        <v>39</v>
      </c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8"/>
      <c r="AL43"/>
      <c r="AM43" s="6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</row>
    <row r="44" spans="1:99" s="63" customFormat="1">
      <c r="A44" s="65">
        <v>40</v>
      </c>
      <c r="B44" s="36">
        <f t="shared" ca="1" si="3"/>
        <v>29</v>
      </c>
      <c r="C44" s="36" t="str">
        <f t="shared" ca="1" si="24"/>
        <v>3</v>
      </c>
      <c r="D44" s="53" t="str">
        <f t="shared" ca="1" si="13"/>
        <v/>
      </c>
      <c r="E44" s="85">
        <f t="shared" ca="1" si="14"/>
        <v>0</v>
      </c>
      <c r="F44" s="62" t="str">
        <f t="shared" ca="1" si="27"/>
        <v/>
      </c>
      <c r="G44" s="53" t="str">
        <f t="shared" ca="1" si="15"/>
        <v/>
      </c>
      <c r="H44" s="85">
        <f t="shared" ca="1" si="16"/>
        <v>1</v>
      </c>
      <c r="I44" s="62" t="str">
        <f t="shared" ca="1" si="17"/>
        <v/>
      </c>
      <c r="J44" s="53">
        <f t="shared" ca="1" si="18"/>
        <v>4</v>
      </c>
      <c r="K44" s="85">
        <f t="shared" ca="1" si="19"/>
        <v>1</v>
      </c>
      <c r="L44" s="62" t="str">
        <f t="shared" ca="1" si="11"/>
        <v/>
      </c>
      <c r="M44" s="37" t="str">
        <f t="shared" ca="1" si="30"/>
        <v/>
      </c>
      <c r="N44" s="64" t="str">
        <f t="shared" ca="1" si="20"/>
        <v/>
      </c>
      <c r="O44" s="64" t="str">
        <f t="shared" ca="1" si="21"/>
        <v/>
      </c>
      <c r="P44" s="64" t="str">
        <f t="shared" ca="1" si="22"/>
        <v/>
      </c>
      <c r="Q44" s="39" t="str">
        <f t="shared" ca="1" si="23"/>
        <v/>
      </c>
      <c r="R44" s="39">
        <f t="shared" ca="1" si="4"/>
        <v>1</v>
      </c>
      <c r="S44" s="60">
        <f t="shared" ca="1" si="5"/>
        <v>0</v>
      </c>
      <c r="T44" s="60">
        <f t="shared" ca="1" si="6"/>
        <v>0</v>
      </c>
      <c r="U44" s="60">
        <f t="shared" ca="1" si="7"/>
        <v>0</v>
      </c>
      <c r="V44" s="56">
        <f t="shared" ca="1" si="28"/>
        <v>0</v>
      </c>
      <c r="W44" s="42">
        <f t="shared" ca="1" si="29"/>
        <v>1</v>
      </c>
      <c r="X44" s="43" t="str">
        <f t="shared" ca="1" si="25"/>
        <v>Profit Target</v>
      </c>
      <c r="Y44" s="44" t="str">
        <f t="shared" ca="1" si="26"/>
        <v/>
      </c>
      <c r="Z44" s="35">
        <v>40</v>
      </c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8"/>
      <c r="AL44"/>
      <c r="AM44" s="6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</row>
    <row r="45" spans="1:99" s="63" customFormat="1">
      <c r="A45" s="65">
        <v>41</v>
      </c>
      <c r="B45" s="36">
        <f t="shared" ca="1" si="3"/>
        <v>12</v>
      </c>
      <c r="C45" s="36" t="str">
        <f t="shared" ca="1" si="24"/>
        <v>1</v>
      </c>
      <c r="D45" s="53" t="str">
        <f t="shared" ca="1" si="13"/>
        <v>5+</v>
      </c>
      <c r="E45" s="85">
        <f t="shared" ca="1" si="14"/>
        <v>0</v>
      </c>
      <c r="F45" s="62" t="str">
        <f t="shared" ca="1" si="27"/>
        <v/>
      </c>
      <c r="G45" s="53" t="str">
        <f t="shared" ca="1" si="15"/>
        <v/>
      </c>
      <c r="H45" s="85">
        <f t="shared" ca="1" si="16"/>
        <v>1</v>
      </c>
      <c r="I45" s="62" t="str">
        <f t="shared" ca="1" si="17"/>
        <v/>
      </c>
      <c r="J45" s="53" t="str">
        <f t="shared" ca="1" si="18"/>
        <v/>
      </c>
      <c r="K45" s="85">
        <f t="shared" ca="1" si="19"/>
        <v>1</v>
      </c>
      <c r="L45" s="62" t="str">
        <f t="shared" ca="1" si="11"/>
        <v/>
      </c>
      <c r="M45" s="37" t="str">
        <f t="shared" ca="1" si="30"/>
        <v/>
      </c>
      <c r="N45" s="64" t="str">
        <f t="shared" ca="1" si="20"/>
        <v/>
      </c>
      <c r="O45" s="64" t="str">
        <f t="shared" ca="1" si="21"/>
        <v/>
      </c>
      <c r="P45" s="64" t="str">
        <f t="shared" ca="1" si="22"/>
        <v/>
      </c>
      <c r="Q45" s="39" t="str">
        <f t="shared" ca="1" si="23"/>
        <v/>
      </c>
      <c r="R45" s="39">
        <f t="shared" ca="1" si="4"/>
        <v>1</v>
      </c>
      <c r="S45" s="60">
        <f t="shared" ca="1" si="5"/>
        <v>0</v>
      </c>
      <c r="T45" s="60">
        <f t="shared" ca="1" si="6"/>
        <v>0</v>
      </c>
      <c r="U45" s="60">
        <f t="shared" ca="1" si="7"/>
        <v>0</v>
      </c>
      <c r="V45" s="56">
        <f t="shared" ca="1" si="28"/>
        <v>0</v>
      </c>
      <c r="W45" s="42">
        <f t="shared" ca="1" si="29"/>
        <v>1</v>
      </c>
      <c r="X45" s="43" t="str">
        <f t="shared" ca="1" si="25"/>
        <v>Profit Target</v>
      </c>
      <c r="Y45" s="44" t="str">
        <f t="shared" ca="1" si="26"/>
        <v/>
      </c>
      <c r="Z45" s="35">
        <v>41</v>
      </c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8"/>
      <c r="AL45"/>
      <c r="AM45" s="6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</row>
    <row r="46" spans="1:99" s="63" customFormat="1">
      <c r="A46" s="65">
        <v>42</v>
      </c>
      <c r="B46" s="36">
        <f t="shared" ca="1" si="3"/>
        <v>30</v>
      </c>
      <c r="C46" s="36" t="str">
        <f t="shared" ca="1" si="24"/>
        <v>3</v>
      </c>
      <c r="D46" s="53" t="str">
        <f t="shared" ca="1" si="13"/>
        <v/>
      </c>
      <c r="E46" s="85">
        <f t="shared" ca="1" si="14"/>
        <v>0</v>
      </c>
      <c r="F46" s="62" t="str">
        <f t="shared" ca="1" si="27"/>
        <v/>
      </c>
      <c r="G46" s="53" t="str">
        <f t="shared" ca="1" si="15"/>
        <v/>
      </c>
      <c r="H46" s="85">
        <f t="shared" ca="1" si="16"/>
        <v>1</v>
      </c>
      <c r="I46" s="62" t="str">
        <f t="shared" ca="1" si="17"/>
        <v/>
      </c>
      <c r="J46" s="53">
        <f t="shared" ca="1" si="18"/>
        <v>2</v>
      </c>
      <c r="K46" s="85">
        <f t="shared" ca="1" si="19"/>
        <v>1</v>
      </c>
      <c r="L46" s="62" t="str">
        <f t="shared" ca="1" si="11"/>
        <v/>
      </c>
      <c r="M46" s="37" t="str">
        <f t="shared" ca="1" si="30"/>
        <v/>
      </c>
      <c r="N46" s="64" t="str">
        <f t="shared" ca="1" si="20"/>
        <v/>
      </c>
      <c r="O46" s="64" t="str">
        <f t="shared" ca="1" si="21"/>
        <v/>
      </c>
      <c r="P46" s="64" t="str">
        <f t="shared" ca="1" si="22"/>
        <v/>
      </c>
      <c r="Q46" s="39" t="str">
        <f t="shared" ca="1" si="23"/>
        <v/>
      </c>
      <c r="R46" s="39">
        <f t="shared" ca="1" si="4"/>
        <v>1</v>
      </c>
      <c r="S46" s="60">
        <f t="shared" ca="1" si="5"/>
        <v>0</v>
      </c>
      <c r="T46" s="60">
        <f t="shared" ca="1" si="6"/>
        <v>0</v>
      </c>
      <c r="U46" s="60">
        <f t="shared" ca="1" si="7"/>
        <v>0</v>
      </c>
      <c r="V46" s="56">
        <f t="shared" ca="1" si="28"/>
        <v>0</v>
      </c>
      <c r="W46" s="42">
        <f t="shared" ca="1" si="29"/>
        <v>1</v>
      </c>
      <c r="X46" s="43" t="str">
        <f t="shared" ca="1" si="25"/>
        <v>Profit Target</v>
      </c>
      <c r="Y46" s="44" t="str">
        <f t="shared" ca="1" si="26"/>
        <v/>
      </c>
      <c r="Z46" s="35">
        <v>42</v>
      </c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8"/>
      <c r="AL46"/>
      <c r="AM46" s="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</row>
    <row r="47" spans="1:99" s="63" customFormat="1">
      <c r="A47" s="65">
        <v>43</v>
      </c>
      <c r="B47" s="36">
        <f t="shared" ca="1" si="3"/>
        <v>13</v>
      </c>
      <c r="C47" s="36" t="str">
        <f t="shared" ca="1" si="24"/>
        <v>2</v>
      </c>
      <c r="D47" s="53" t="str">
        <f t="shared" ca="1" si="13"/>
        <v/>
      </c>
      <c r="E47" s="85">
        <f t="shared" ca="1" si="14"/>
        <v>0</v>
      </c>
      <c r="F47" s="62" t="str">
        <f t="shared" ca="1" si="27"/>
        <v/>
      </c>
      <c r="G47" s="53">
        <f t="shared" ca="1" si="15"/>
        <v>4</v>
      </c>
      <c r="H47" s="85">
        <f t="shared" ca="1" si="16"/>
        <v>2</v>
      </c>
      <c r="I47" s="62" t="str">
        <f t="shared" ca="1" si="17"/>
        <v/>
      </c>
      <c r="J47" s="53" t="str">
        <f t="shared" ca="1" si="18"/>
        <v/>
      </c>
      <c r="K47" s="85">
        <f t="shared" ca="1" si="19"/>
        <v>1</v>
      </c>
      <c r="L47" s="62" t="str">
        <f t="shared" ca="1" si="11"/>
        <v/>
      </c>
      <c r="M47" s="37" t="str">
        <f t="shared" ca="1" si="30"/>
        <v/>
      </c>
      <c r="N47" s="64" t="str">
        <f t="shared" ca="1" si="20"/>
        <v/>
      </c>
      <c r="O47" s="64" t="str">
        <f t="shared" ca="1" si="21"/>
        <v/>
      </c>
      <c r="P47" s="64" t="str">
        <f t="shared" ca="1" si="22"/>
        <v/>
      </c>
      <c r="Q47" s="39" t="str">
        <f t="shared" ca="1" si="23"/>
        <v/>
      </c>
      <c r="R47" s="39">
        <f t="shared" ca="1" si="4"/>
        <v>1</v>
      </c>
      <c r="S47" s="60">
        <f t="shared" ca="1" si="5"/>
        <v>0</v>
      </c>
      <c r="T47" s="60">
        <f t="shared" ca="1" si="6"/>
        <v>0</v>
      </c>
      <c r="U47" s="60">
        <f t="shared" ca="1" si="7"/>
        <v>0</v>
      </c>
      <c r="V47" s="56">
        <f t="shared" ca="1" si="28"/>
        <v>0</v>
      </c>
      <c r="W47" s="42">
        <f t="shared" ca="1" si="29"/>
        <v>1</v>
      </c>
      <c r="X47" s="43" t="str">
        <f t="shared" ca="1" si="25"/>
        <v>Profit Target</v>
      </c>
      <c r="Y47" s="44" t="str">
        <f t="shared" ca="1" si="26"/>
        <v/>
      </c>
      <c r="Z47" s="35">
        <v>43</v>
      </c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8"/>
      <c r="AL47"/>
      <c r="AM47" s="6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</row>
    <row r="48" spans="1:99">
      <c r="A48" s="65">
        <v>44</v>
      </c>
      <c r="B48" s="36">
        <f t="shared" ca="1" si="3"/>
        <v>19</v>
      </c>
      <c r="C48" s="36" t="str">
        <f t="shared" ca="1" si="24"/>
        <v>2</v>
      </c>
      <c r="D48" s="53" t="str">
        <f t="shared" ca="1" si="13"/>
        <v/>
      </c>
      <c r="E48" s="85">
        <f t="shared" ca="1" si="14"/>
        <v>0</v>
      </c>
      <c r="F48" s="62" t="str">
        <f t="shared" ca="1" si="27"/>
        <v/>
      </c>
      <c r="G48" s="53">
        <f t="shared" ca="1" si="15"/>
        <v>1</v>
      </c>
      <c r="H48" s="85">
        <f t="shared" ca="1" si="16"/>
        <v>2</v>
      </c>
      <c r="I48" s="62" t="str">
        <f t="shared" ca="1" si="17"/>
        <v/>
      </c>
      <c r="J48" s="53" t="str">
        <f t="shared" ca="1" si="18"/>
        <v/>
      </c>
      <c r="K48" s="85">
        <f t="shared" ca="1" si="19"/>
        <v>1</v>
      </c>
      <c r="L48" s="62" t="str">
        <f t="shared" ca="1" si="11"/>
        <v/>
      </c>
      <c r="M48" s="37" t="str">
        <f t="shared" ca="1" si="30"/>
        <v/>
      </c>
      <c r="N48" s="64" t="str">
        <f t="shared" ca="1" si="20"/>
        <v/>
      </c>
      <c r="O48" s="64" t="str">
        <f t="shared" ca="1" si="21"/>
        <v/>
      </c>
      <c r="P48" s="64" t="str">
        <f t="shared" ca="1" si="22"/>
        <v/>
      </c>
      <c r="Q48" s="39" t="str">
        <f t="shared" ca="1" si="23"/>
        <v/>
      </c>
      <c r="R48" s="39">
        <f t="shared" ca="1" si="4"/>
        <v>1</v>
      </c>
      <c r="S48" s="60">
        <f t="shared" ca="1" si="5"/>
        <v>0</v>
      </c>
      <c r="T48" s="60">
        <f t="shared" ca="1" si="6"/>
        <v>0</v>
      </c>
      <c r="U48" s="60">
        <f t="shared" ca="1" si="7"/>
        <v>0</v>
      </c>
      <c r="V48" s="56">
        <f t="shared" ca="1" si="28"/>
        <v>0</v>
      </c>
      <c r="W48" s="42">
        <f t="shared" ca="1" si="29"/>
        <v>1</v>
      </c>
      <c r="X48" s="43" t="str">
        <f t="shared" ca="1" si="25"/>
        <v>Profit Target</v>
      </c>
      <c r="Y48" s="44" t="str">
        <f t="shared" ca="1" si="26"/>
        <v/>
      </c>
      <c r="Z48" s="35">
        <v>44</v>
      </c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8"/>
      <c r="AL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</row>
    <row r="49" spans="1:99">
      <c r="A49" s="65">
        <v>45</v>
      </c>
      <c r="B49" s="36">
        <f t="shared" ca="1" si="3"/>
        <v>3</v>
      </c>
      <c r="C49" s="36" t="str">
        <f t="shared" ca="1" si="24"/>
        <v>1</v>
      </c>
      <c r="D49" s="53">
        <f t="shared" ca="1" si="13"/>
        <v>4</v>
      </c>
      <c r="E49" s="85">
        <f t="shared" ca="1" si="14"/>
        <v>1</v>
      </c>
      <c r="F49" s="62" t="str">
        <f t="shared" ca="1" si="27"/>
        <v>T</v>
      </c>
      <c r="G49" s="53" t="str">
        <f t="shared" ca="1" si="15"/>
        <v/>
      </c>
      <c r="H49" s="85">
        <f t="shared" ca="1" si="16"/>
        <v>2</v>
      </c>
      <c r="I49" s="62" t="str">
        <f t="shared" ca="1" si="17"/>
        <v/>
      </c>
      <c r="J49" s="53" t="str">
        <f t="shared" ca="1" si="18"/>
        <v/>
      </c>
      <c r="K49" s="85">
        <f t="shared" ca="1" si="19"/>
        <v>1</v>
      </c>
      <c r="L49" s="62" t="str">
        <f t="shared" ca="1" si="11"/>
        <v/>
      </c>
      <c r="M49" s="37" t="str">
        <f t="shared" ca="1" si="30"/>
        <v/>
      </c>
      <c r="N49" s="64" t="str">
        <f t="shared" ca="1" si="20"/>
        <v/>
      </c>
      <c r="O49" s="64" t="str">
        <f t="shared" ca="1" si="21"/>
        <v/>
      </c>
      <c r="P49" s="64" t="str">
        <f t="shared" ca="1" si="22"/>
        <v/>
      </c>
      <c r="Q49" s="39" t="str">
        <f t="shared" ca="1" si="23"/>
        <v/>
      </c>
      <c r="R49" s="39">
        <f t="shared" ca="1" si="4"/>
        <v>1</v>
      </c>
      <c r="S49" s="60">
        <f t="shared" ca="1" si="5"/>
        <v>0</v>
      </c>
      <c r="T49" s="60">
        <f t="shared" ca="1" si="6"/>
        <v>0</v>
      </c>
      <c r="U49" s="60">
        <f t="shared" ca="1" si="7"/>
        <v>0</v>
      </c>
      <c r="V49" s="56">
        <f t="shared" ca="1" si="28"/>
        <v>0</v>
      </c>
      <c r="W49" s="42">
        <f t="shared" ca="1" si="29"/>
        <v>1</v>
      </c>
      <c r="X49" s="43" t="str">
        <f t="shared" ca="1" si="25"/>
        <v>Profit Target</v>
      </c>
      <c r="Y49" s="44" t="str">
        <f t="shared" ca="1" si="26"/>
        <v/>
      </c>
      <c r="Z49" s="35">
        <v>45</v>
      </c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8"/>
      <c r="AL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</row>
    <row r="50" spans="1:99">
      <c r="A50" s="65">
        <v>46</v>
      </c>
      <c r="B50" s="36">
        <f t="shared" ca="1" si="3"/>
        <v>7</v>
      </c>
      <c r="C50" s="36" t="str">
        <f t="shared" ca="1" si="24"/>
        <v>1</v>
      </c>
      <c r="D50" s="53">
        <f t="shared" ca="1" si="13"/>
        <v>1</v>
      </c>
      <c r="E50" s="85">
        <f t="shared" ca="1" si="14"/>
        <v>1</v>
      </c>
      <c r="F50" s="62" t="str">
        <f t="shared" ca="1" si="27"/>
        <v>T</v>
      </c>
      <c r="G50" s="53" t="str">
        <f t="shared" ca="1" si="15"/>
        <v/>
      </c>
      <c r="H50" s="85">
        <f t="shared" ca="1" si="16"/>
        <v>2</v>
      </c>
      <c r="I50" s="62" t="str">
        <f t="shared" ca="1" si="17"/>
        <v/>
      </c>
      <c r="J50" s="53" t="str">
        <f t="shared" ca="1" si="18"/>
        <v/>
      </c>
      <c r="K50" s="85">
        <f t="shared" ca="1" si="19"/>
        <v>1</v>
      </c>
      <c r="L50" s="62" t="str">
        <f t="shared" ca="1" si="11"/>
        <v/>
      </c>
      <c r="M50" s="37" t="str">
        <f t="shared" ca="1" si="30"/>
        <v/>
      </c>
      <c r="N50" s="64" t="str">
        <f t="shared" ca="1" si="20"/>
        <v/>
      </c>
      <c r="O50" s="64" t="str">
        <f t="shared" ca="1" si="21"/>
        <v/>
      </c>
      <c r="P50" s="64" t="str">
        <f t="shared" ca="1" si="22"/>
        <v/>
      </c>
      <c r="Q50" s="39" t="str">
        <f t="shared" ca="1" si="23"/>
        <v/>
      </c>
      <c r="R50" s="39">
        <f t="shared" ca="1" si="4"/>
        <v>1</v>
      </c>
      <c r="S50" s="60">
        <f t="shared" ca="1" si="5"/>
        <v>0</v>
      </c>
      <c r="T50" s="60">
        <f t="shared" ca="1" si="6"/>
        <v>0</v>
      </c>
      <c r="U50" s="60">
        <f t="shared" ca="1" si="7"/>
        <v>0</v>
      </c>
      <c r="V50" s="56">
        <f t="shared" ca="1" si="28"/>
        <v>0</v>
      </c>
      <c r="W50" s="42">
        <f t="shared" ca="1" si="29"/>
        <v>1</v>
      </c>
      <c r="X50" s="43" t="str">
        <f t="shared" ca="1" si="25"/>
        <v>Profit Target</v>
      </c>
      <c r="Y50" s="44" t="str">
        <f t="shared" ca="1" si="26"/>
        <v/>
      </c>
      <c r="Z50" s="35">
        <v>46</v>
      </c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8"/>
      <c r="AL50"/>
      <c r="AN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</row>
    <row r="51" spans="1:99">
      <c r="A51" s="65">
        <v>47</v>
      </c>
      <c r="B51" s="36">
        <f t="shared" ca="1" si="3"/>
        <v>8</v>
      </c>
      <c r="C51" s="36" t="str">
        <f t="shared" ca="1" si="24"/>
        <v>1</v>
      </c>
      <c r="D51" s="53">
        <f t="shared" ca="1" si="13"/>
        <v>1</v>
      </c>
      <c r="E51" s="85">
        <f t="shared" ca="1" si="14"/>
        <v>1</v>
      </c>
      <c r="F51" s="62" t="str">
        <f t="shared" ca="1" si="27"/>
        <v>T</v>
      </c>
      <c r="G51" s="53" t="str">
        <f t="shared" ca="1" si="15"/>
        <v/>
      </c>
      <c r="H51" s="85">
        <f t="shared" ca="1" si="16"/>
        <v>2</v>
      </c>
      <c r="I51" s="62" t="str">
        <f t="shared" ca="1" si="17"/>
        <v/>
      </c>
      <c r="J51" s="53" t="str">
        <f t="shared" ca="1" si="18"/>
        <v/>
      </c>
      <c r="K51" s="85">
        <f t="shared" ca="1" si="19"/>
        <v>1</v>
      </c>
      <c r="L51" s="62" t="str">
        <f t="shared" ca="1" si="11"/>
        <v/>
      </c>
      <c r="M51" s="37" t="str">
        <f t="shared" ca="1" si="30"/>
        <v/>
      </c>
      <c r="N51" s="64" t="str">
        <f t="shared" ca="1" si="20"/>
        <v/>
      </c>
      <c r="O51" s="64" t="str">
        <f t="shared" ca="1" si="21"/>
        <v/>
      </c>
      <c r="P51" s="64" t="str">
        <f t="shared" ca="1" si="22"/>
        <v/>
      </c>
      <c r="Q51" s="39" t="str">
        <f t="shared" ca="1" si="23"/>
        <v/>
      </c>
      <c r="R51" s="39">
        <f t="shared" ca="1" si="4"/>
        <v>1</v>
      </c>
      <c r="S51" s="60">
        <f t="shared" ca="1" si="5"/>
        <v>0</v>
      </c>
      <c r="T51" s="60">
        <f t="shared" ca="1" si="6"/>
        <v>0</v>
      </c>
      <c r="U51" s="60">
        <f t="shared" ca="1" si="7"/>
        <v>0</v>
      </c>
      <c r="V51" s="56">
        <f t="shared" ca="1" si="28"/>
        <v>0</v>
      </c>
      <c r="W51" s="42">
        <f t="shared" ca="1" si="29"/>
        <v>1</v>
      </c>
      <c r="X51" s="43" t="str">
        <f t="shared" ca="1" si="25"/>
        <v>Profit Target</v>
      </c>
      <c r="Y51" s="44" t="str">
        <f t="shared" ca="1" si="26"/>
        <v/>
      </c>
      <c r="Z51" s="35">
        <v>47</v>
      </c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8"/>
      <c r="AL51"/>
      <c r="AN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</row>
    <row r="52" spans="1:99">
      <c r="A52" s="65">
        <v>48</v>
      </c>
      <c r="B52" s="36">
        <f t="shared" ca="1" si="3"/>
        <v>33</v>
      </c>
      <c r="C52" s="36" t="str">
        <f t="shared" ca="1" si="24"/>
        <v>3</v>
      </c>
      <c r="D52" s="53" t="str">
        <f t="shared" ca="1" si="13"/>
        <v/>
      </c>
      <c r="E52" s="85">
        <f t="shared" ca="1" si="14"/>
        <v>1</v>
      </c>
      <c r="F52" s="62" t="str">
        <f t="shared" ca="1" si="27"/>
        <v>T</v>
      </c>
      <c r="G52" s="53" t="str">
        <f t="shared" ca="1" si="15"/>
        <v/>
      </c>
      <c r="H52" s="85">
        <f t="shared" ca="1" si="16"/>
        <v>2</v>
      </c>
      <c r="I52" s="62" t="str">
        <f t="shared" ca="1" si="17"/>
        <v/>
      </c>
      <c r="J52" s="53" t="str">
        <f t="shared" ca="1" si="18"/>
        <v>5+</v>
      </c>
      <c r="K52" s="85">
        <f t="shared" ca="1" si="19"/>
        <v>0</v>
      </c>
      <c r="L52" s="62" t="str">
        <f t="shared" ca="1" si="11"/>
        <v/>
      </c>
      <c r="M52" s="37" t="str">
        <f t="shared" ca="1" si="30"/>
        <v/>
      </c>
      <c r="N52" s="64" t="str">
        <f t="shared" ca="1" si="20"/>
        <v/>
      </c>
      <c r="O52" s="64" t="str">
        <f t="shared" ca="1" si="21"/>
        <v/>
      </c>
      <c r="P52" s="64" t="str">
        <f t="shared" ca="1" si="22"/>
        <v/>
      </c>
      <c r="Q52" s="39" t="str">
        <f t="shared" ca="1" si="23"/>
        <v/>
      </c>
      <c r="R52" s="39">
        <f t="shared" ca="1" si="4"/>
        <v>1</v>
      </c>
      <c r="S52" s="60">
        <f t="shared" ca="1" si="5"/>
        <v>0</v>
      </c>
      <c r="T52" s="60">
        <f t="shared" ca="1" si="6"/>
        <v>0</v>
      </c>
      <c r="U52" s="60">
        <f t="shared" ca="1" si="7"/>
        <v>0</v>
      </c>
      <c r="V52" s="56">
        <f t="shared" ca="1" si="28"/>
        <v>0</v>
      </c>
      <c r="W52" s="42">
        <f t="shared" ca="1" si="29"/>
        <v>1</v>
      </c>
      <c r="X52" s="43" t="str">
        <f t="shared" ca="1" si="25"/>
        <v>Profit Target</v>
      </c>
      <c r="Y52" s="44" t="str">
        <f t="shared" ca="1" si="26"/>
        <v/>
      </c>
      <c r="Z52" s="35">
        <v>48</v>
      </c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8"/>
      <c r="AL52"/>
      <c r="AN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99">
      <c r="A53" s="65">
        <v>49</v>
      </c>
      <c r="B53" s="36">
        <f t="shared" ca="1" si="3"/>
        <v>10</v>
      </c>
      <c r="C53" s="36" t="str">
        <f t="shared" ca="1" si="24"/>
        <v>1</v>
      </c>
      <c r="D53" s="53">
        <f t="shared" ca="1" si="13"/>
        <v>2</v>
      </c>
      <c r="E53" s="85">
        <f t="shared" ca="1" si="14"/>
        <v>1</v>
      </c>
      <c r="F53" s="62" t="str">
        <f t="shared" ca="1" si="27"/>
        <v>T</v>
      </c>
      <c r="G53" s="53" t="str">
        <f t="shared" ca="1" si="15"/>
        <v/>
      </c>
      <c r="H53" s="85">
        <f t="shared" ca="1" si="16"/>
        <v>2</v>
      </c>
      <c r="I53" s="62" t="str">
        <f t="shared" ca="1" si="17"/>
        <v/>
      </c>
      <c r="J53" s="53" t="str">
        <f t="shared" ca="1" si="18"/>
        <v/>
      </c>
      <c r="K53" s="85">
        <f t="shared" ca="1" si="19"/>
        <v>0</v>
      </c>
      <c r="L53" s="62" t="str">
        <f t="shared" ca="1" si="11"/>
        <v/>
      </c>
      <c r="M53" s="37" t="str">
        <f t="shared" ca="1" si="30"/>
        <v/>
      </c>
      <c r="N53" s="64" t="str">
        <f t="shared" ca="1" si="20"/>
        <v/>
      </c>
      <c r="O53" s="64" t="str">
        <f t="shared" ca="1" si="21"/>
        <v/>
      </c>
      <c r="P53" s="64" t="str">
        <f t="shared" ca="1" si="22"/>
        <v/>
      </c>
      <c r="Q53" s="39" t="str">
        <f t="shared" ca="1" si="23"/>
        <v/>
      </c>
      <c r="R53" s="39">
        <f t="shared" ca="1" si="4"/>
        <v>1</v>
      </c>
      <c r="S53" s="60">
        <f t="shared" ca="1" si="5"/>
        <v>0</v>
      </c>
      <c r="T53" s="60">
        <f t="shared" ca="1" si="6"/>
        <v>0</v>
      </c>
      <c r="U53" s="60">
        <f t="shared" ca="1" si="7"/>
        <v>0</v>
      </c>
      <c r="V53" s="56">
        <f t="shared" ca="1" si="28"/>
        <v>0</v>
      </c>
      <c r="W53" s="42">
        <f t="shared" ca="1" si="29"/>
        <v>1</v>
      </c>
      <c r="X53" s="43" t="str">
        <f t="shared" ca="1" si="25"/>
        <v>Profit Target</v>
      </c>
      <c r="Y53" s="44" t="str">
        <f t="shared" ca="1" si="26"/>
        <v/>
      </c>
      <c r="Z53" s="35">
        <v>49</v>
      </c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8"/>
      <c r="AL53"/>
      <c r="AN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</row>
    <row r="54" spans="1:99">
      <c r="A54" s="65">
        <v>50</v>
      </c>
      <c r="B54" s="36">
        <f t="shared" ca="1" si="3"/>
        <v>10</v>
      </c>
      <c r="C54" s="36" t="str">
        <f t="shared" ca="1" si="24"/>
        <v>1</v>
      </c>
      <c r="D54" s="53">
        <f t="shared" ca="1" si="13"/>
        <v>1</v>
      </c>
      <c r="E54" s="85">
        <f t="shared" ca="1" si="14"/>
        <v>1</v>
      </c>
      <c r="F54" s="62" t="str">
        <f t="shared" ca="1" si="27"/>
        <v>T</v>
      </c>
      <c r="G54" s="53" t="str">
        <f t="shared" ca="1" si="15"/>
        <v/>
      </c>
      <c r="H54" s="85">
        <f t="shared" ca="1" si="16"/>
        <v>2</v>
      </c>
      <c r="I54" s="62" t="str">
        <f t="shared" ca="1" si="17"/>
        <v/>
      </c>
      <c r="J54" s="53" t="str">
        <f t="shared" ca="1" si="18"/>
        <v/>
      </c>
      <c r="K54" s="85">
        <f t="shared" ca="1" si="19"/>
        <v>0</v>
      </c>
      <c r="L54" s="62" t="str">
        <f t="shared" ca="1" si="11"/>
        <v/>
      </c>
      <c r="M54" s="37" t="str">
        <f t="shared" ca="1" si="30"/>
        <v/>
      </c>
      <c r="N54" s="64" t="str">
        <f t="shared" ca="1" si="20"/>
        <v/>
      </c>
      <c r="O54" s="64" t="str">
        <f t="shared" ca="1" si="21"/>
        <v/>
      </c>
      <c r="P54" s="64" t="str">
        <f t="shared" ca="1" si="22"/>
        <v/>
      </c>
      <c r="Q54" s="39" t="str">
        <f t="shared" ca="1" si="23"/>
        <v/>
      </c>
      <c r="R54" s="39">
        <f t="shared" ca="1" si="4"/>
        <v>1</v>
      </c>
      <c r="S54" s="60">
        <f t="shared" ca="1" si="5"/>
        <v>0</v>
      </c>
      <c r="T54" s="60">
        <f t="shared" ca="1" si="6"/>
        <v>0</v>
      </c>
      <c r="U54" s="60">
        <f t="shared" ca="1" si="7"/>
        <v>0</v>
      </c>
      <c r="V54" s="56">
        <f t="shared" ca="1" si="28"/>
        <v>0</v>
      </c>
      <c r="W54" s="42">
        <f t="shared" ca="1" si="29"/>
        <v>1</v>
      </c>
      <c r="X54" s="43" t="str">
        <f t="shared" ca="1" si="25"/>
        <v>Profit Target</v>
      </c>
      <c r="Y54" s="44" t="str">
        <f t="shared" ca="1" si="26"/>
        <v/>
      </c>
      <c r="Z54" s="35">
        <v>50</v>
      </c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8"/>
      <c r="AL54"/>
      <c r="AN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</row>
    <row r="55" spans="1:99" s="63" customFormat="1">
      <c r="A55" s="65">
        <v>51</v>
      </c>
      <c r="B55" s="36">
        <f t="shared" ca="1" si="3"/>
        <v>15</v>
      </c>
      <c r="C55" s="36" t="str">
        <f t="shared" ca="1" si="24"/>
        <v>2</v>
      </c>
      <c r="D55" s="53" t="str">
        <f t="shared" ca="1" si="13"/>
        <v/>
      </c>
      <c r="E55" s="85">
        <f t="shared" ca="1" si="14"/>
        <v>1</v>
      </c>
      <c r="F55" s="62" t="str">
        <f t="shared" ca="1" si="27"/>
        <v>T</v>
      </c>
      <c r="G55" s="53" t="str">
        <f t="shared" ca="1" si="15"/>
        <v>5+</v>
      </c>
      <c r="H55" s="85">
        <f t="shared" ca="1" si="16"/>
        <v>0</v>
      </c>
      <c r="I55" s="62" t="str">
        <f t="shared" ca="1" si="17"/>
        <v/>
      </c>
      <c r="J55" s="53" t="str">
        <f t="shared" ca="1" si="18"/>
        <v/>
      </c>
      <c r="K55" s="85">
        <f t="shared" ca="1" si="19"/>
        <v>0</v>
      </c>
      <c r="L55" s="62" t="str">
        <f t="shared" ca="1" si="11"/>
        <v/>
      </c>
      <c r="M55" s="37" t="str">
        <f t="shared" ca="1" si="30"/>
        <v/>
      </c>
      <c r="N55" s="64" t="str">
        <f t="shared" ca="1" si="20"/>
        <v/>
      </c>
      <c r="O55" s="64" t="str">
        <f t="shared" ca="1" si="21"/>
        <v/>
      </c>
      <c r="P55" s="64" t="str">
        <f t="shared" ca="1" si="22"/>
        <v/>
      </c>
      <c r="Q55" s="39" t="str">
        <f t="shared" ca="1" si="23"/>
        <v/>
      </c>
      <c r="R55" s="39">
        <f t="shared" ca="1" si="4"/>
        <v>1</v>
      </c>
      <c r="S55" s="60">
        <f t="shared" ca="1" si="5"/>
        <v>0</v>
      </c>
      <c r="T55" s="60">
        <f t="shared" ca="1" si="6"/>
        <v>0</v>
      </c>
      <c r="U55" s="60">
        <f t="shared" ca="1" si="7"/>
        <v>0</v>
      </c>
      <c r="V55" s="56">
        <f t="shared" ca="1" si="28"/>
        <v>0</v>
      </c>
      <c r="W55" s="42">
        <f t="shared" ca="1" si="29"/>
        <v>1</v>
      </c>
      <c r="X55" s="43" t="str">
        <f t="shared" ca="1" si="25"/>
        <v>Profit Target</v>
      </c>
      <c r="Y55" s="44" t="str">
        <f t="shared" ca="1" si="26"/>
        <v/>
      </c>
      <c r="Z55" s="35">
        <v>51</v>
      </c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8"/>
      <c r="AL55"/>
      <c r="AM55" s="6"/>
      <c r="AN55"/>
      <c r="AO55" s="6"/>
      <c r="AP55" s="6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</row>
    <row r="56" spans="1:99" s="63" customFormat="1">
      <c r="A56" s="65">
        <v>52</v>
      </c>
      <c r="B56" s="36">
        <f t="shared" ca="1" si="3"/>
        <v>22</v>
      </c>
      <c r="C56" s="36" t="str">
        <f t="shared" ca="1" si="24"/>
        <v>2</v>
      </c>
      <c r="D56" s="53" t="str">
        <f t="shared" ca="1" si="13"/>
        <v/>
      </c>
      <c r="E56" s="85">
        <f t="shared" ca="1" si="14"/>
        <v>1</v>
      </c>
      <c r="F56" s="62" t="str">
        <f t="shared" ca="1" si="27"/>
        <v>T</v>
      </c>
      <c r="G56" s="53">
        <f t="shared" ca="1" si="15"/>
        <v>1</v>
      </c>
      <c r="H56" s="85">
        <f t="shared" ca="1" si="16"/>
        <v>0</v>
      </c>
      <c r="I56" s="62" t="str">
        <f t="shared" ca="1" si="17"/>
        <v/>
      </c>
      <c r="J56" s="53" t="str">
        <f t="shared" ca="1" si="18"/>
        <v/>
      </c>
      <c r="K56" s="85">
        <f t="shared" ca="1" si="19"/>
        <v>0</v>
      </c>
      <c r="L56" s="62" t="str">
        <f t="shared" ca="1" si="11"/>
        <v/>
      </c>
      <c r="M56" s="37" t="str">
        <f t="shared" ca="1" si="30"/>
        <v/>
      </c>
      <c r="N56" s="64" t="str">
        <f t="shared" ca="1" si="20"/>
        <v/>
      </c>
      <c r="O56" s="64" t="str">
        <f t="shared" ca="1" si="21"/>
        <v/>
      </c>
      <c r="P56" s="64" t="str">
        <f t="shared" ca="1" si="22"/>
        <v/>
      </c>
      <c r="Q56" s="39" t="str">
        <f t="shared" ca="1" si="23"/>
        <v/>
      </c>
      <c r="R56" s="39">
        <f t="shared" ca="1" si="4"/>
        <v>1</v>
      </c>
      <c r="S56" s="60">
        <f t="shared" ca="1" si="5"/>
        <v>0</v>
      </c>
      <c r="T56" s="60">
        <f t="shared" ca="1" si="6"/>
        <v>0</v>
      </c>
      <c r="U56" s="60">
        <f t="shared" ca="1" si="7"/>
        <v>0</v>
      </c>
      <c r="V56" s="56">
        <f t="shared" ca="1" si="28"/>
        <v>0</v>
      </c>
      <c r="W56" s="42">
        <f t="shared" ca="1" si="29"/>
        <v>1</v>
      </c>
      <c r="X56" s="43" t="str">
        <f t="shared" ca="1" si="25"/>
        <v>Profit Target</v>
      </c>
      <c r="Y56" s="44" t="str">
        <f t="shared" ca="1" si="26"/>
        <v/>
      </c>
      <c r="Z56" s="35">
        <v>52</v>
      </c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8"/>
      <c r="AL56"/>
      <c r="AM56" s="6"/>
      <c r="AN56"/>
      <c r="AO56" s="6"/>
      <c r="AP56" s="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</row>
    <row r="57" spans="1:99" s="63" customFormat="1">
      <c r="A57" s="65">
        <v>53</v>
      </c>
      <c r="B57" s="36">
        <f t="shared" ca="1" si="3"/>
        <v>33</v>
      </c>
      <c r="C57" s="36" t="str">
        <f t="shared" ca="1" si="24"/>
        <v>3</v>
      </c>
      <c r="D57" s="53" t="str">
        <f t="shared" ca="1" si="13"/>
        <v/>
      </c>
      <c r="E57" s="85">
        <f t="shared" ca="1" si="14"/>
        <v>1</v>
      </c>
      <c r="F57" s="62" t="str">
        <f t="shared" ca="1" si="27"/>
        <v>T</v>
      </c>
      <c r="G57" s="53" t="str">
        <f t="shared" ca="1" si="15"/>
        <v/>
      </c>
      <c r="H57" s="85">
        <f t="shared" ca="1" si="16"/>
        <v>0</v>
      </c>
      <c r="I57" s="62" t="str">
        <f t="shared" ca="1" si="17"/>
        <v/>
      </c>
      <c r="J57" s="53">
        <f t="shared" ca="1" si="18"/>
        <v>5</v>
      </c>
      <c r="K57" s="85">
        <f t="shared" ca="1" si="19"/>
        <v>0</v>
      </c>
      <c r="L57" s="62" t="str">
        <f t="shared" ca="1" si="11"/>
        <v/>
      </c>
      <c r="M57" s="37" t="str">
        <f t="shared" ca="1" si="30"/>
        <v/>
      </c>
      <c r="N57" s="64" t="str">
        <f t="shared" ca="1" si="20"/>
        <v/>
      </c>
      <c r="O57" s="64" t="str">
        <f t="shared" ca="1" si="21"/>
        <v/>
      </c>
      <c r="P57" s="64" t="str">
        <f t="shared" ca="1" si="22"/>
        <v/>
      </c>
      <c r="Q57" s="39" t="str">
        <f t="shared" ca="1" si="23"/>
        <v/>
      </c>
      <c r="R57" s="39">
        <f t="shared" ca="1" si="4"/>
        <v>1</v>
      </c>
      <c r="S57" s="60">
        <f t="shared" ca="1" si="5"/>
        <v>0</v>
      </c>
      <c r="T57" s="60">
        <f t="shared" ca="1" si="6"/>
        <v>0</v>
      </c>
      <c r="U57" s="60">
        <f t="shared" ca="1" si="7"/>
        <v>0</v>
      </c>
      <c r="V57" s="56">
        <f t="shared" ca="1" si="28"/>
        <v>0</v>
      </c>
      <c r="W57" s="42">
        <f t="shared" ca="1" si="29"/>
        <v>1</v>
      </c>
      <c r="X57" s="43" t="str">
        <f t="shared" ca="1" si="25"/>
        <v>Profit Target</v>
      </c>
      <c r="Y57" s="44" t="str">
        <f t="shared" ca="1" si="26"/>
        <v/>
      </c>
      <c r="Z57" s="35">
        <v>53</v>
      </c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8"/>
      <c r="AL57"/>
      <c r="AM57" s="6"/>
      <c r="AN57"/>
      <c r="AO57" s="6"/>
      <c r="AP57" s="6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</row>
    <row r="58" spans="1:99" s="63" customFormat="1">
      <c r="A58" s="65">
        <v>54</v>
      </c>
      <c r="B58" s="36">
        <f t="shared" ca="1" si="3"/>
        <v>16</v>
      </c>
      <c r="C58" s="36" t="str">
        <f t="shared" ca="1" si="24"/>
        <v>2</v>
      </c>
      <c r="D58" s="53" t="str">
        <f t="shared" ca="1" si="13"/>
        <v/>
      </c>
      <c r="E58" s="85">
        <f t="shared" ca="1" si="14"/>
        <v>1</v>
      </c>
      <c r="F58" s="62" t="str">
        <f t="shared" ca="1" si="27"/>
        <v/>
      </c>
      <c r="G58" s="53">
        <f t="shared" ca="1" si="15"/>
        <v>2</v>
      </c>
      <c r="H58" s="85">
        <f t="shared" ca="1" si="16"/>
        <v>0</v>
      </c>
      <c r="I58" s="62" t="str">
        <f t="shared" ca="1" si="17"/>
        <v/>
      </c>
      <c r="J58" s="53" t="str">
        <f t="shared" ca="1" si="18"/>
        <v/>
      </c>
      <c r="K58" s="85">
        <f t="shared" ca="1" si="19"/>
        <v>0</v>
      </c>
      <c r="L58" s="62" t="str">
        <f t="shared" ca="1" si="11"/>
        <v/>
      </c>
      <c r="M58" s="37">
        <f t="shared" ca="1" si="30"/>
        <v>1</v>
      </c>
      <c r="N58" s="64" t="str">
        <f t="shared" ca="1" si="20"/>
        <v>2-3</v>
      </c>
      <c r="O58" s="64" t="str">
        <f t="shared" ca="1" si="21"/>
        <v/>
      </c>
      <c r="P58" s="64" t="str">
        <f t="shared" ca="1" si="22"/>
        <v/>
      </c>
      <c r="Q58" s="39" t="str">
        <f t="shared" ca="1" si="23"/>
        <v>W</v>
      </c>
      <c r="R58" s="39">
        <f t="shared" ca="1" si="4"/>
        <v>1</v>
      </c>
      <c r="S58" s="60">
        <f t="shared" ca="1" si="5"/>
        <v>1</v>
      </c>
      <c r="T58" s="60">
        <f t="shared" ca="1" si="6"/>
        <v>0</v>
      </c>
      <c r="U58" s="60">
        <f t="shared" ca="1" si="7"/>
        <v>0</v>
      </c>
      <c r="V58" s="56">
        <f t="shared" ca="1" si="28"/>
        <v>1</v>
      </c>
      <c r="W58" s="42">
        <f t="shared" ca="1" si="29"/>
        <v>2</v>
      </c>
      <c r="X58" s="43" t="str">
        <f t="shared" ca="1" si="25"/>
        <v>Profit Target</v>
      </c>
      <c r="Y58" s="44" t="str">
        <f t="shared" ca="1" si="26"/>
        <v/>
      </c>
      <c r="Z58" s="35">
        <v>54</v>
      </c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8"/>
      <c r="AL58"/>
      <c r="AM58" s="6"/>
      <c r="AN58"/>
      <c r="AO58" s="6"/>
      <c r="AP58" s="6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</row>
    <row r="59" spans="1:99" s="63" customFormat="1">
      <c r="A59" s="65">
        <v>55</v>
      </c>
      <c r="B59" s="36">
        <f t="shared" ca="1" si="3"/>
        <v>11</v>
      </c>
      <c r="C59" s="36" t="str">
        <f t="shared" ca="1" si="24"/>
        <v>1</v>
      </c>
      <c r="D59" s="53">
        <f t="shared" ca="1" si="13"/>
        <v>5</v>
      </c>
      <c r="E59" s="85">
        <f t="shared" ca="1" si="14"/>
        <v>0</v>
      </c>
      <c r="F59" s="62" t="str">
        <f t="shared" ca="1" si="27"/>
        <v/>
      </c>
      <c r="G59" s="53" t="str">
        <f t="shared" ca="1" si="15"/>
        <v/>
      </c>
      <c r="H59" s="85">
        <f t="shared" ca="1" si="16"/>
        <v>0</v>
      </c>
      <c r="I59" s="62" t="str">
        <f t="shared" ca="1" si="17"/>
        <v/>
      </c>
      <c r="J59" s="53" t="str">
        <f t="shared" ca="1" si="18"/>
        <v/>
      </c>
      <c r="K59" s="85">
        <f t="shared" ca="1" si="19"/>
        <v>0</v>
      </c>
      <c r="L59" s="62" t="str">
        <f t="shared" ca="1" si="11"/>
        <v/>
      </c>
      <c r="M59" s="37" t="str">
        <f t="shared" ca="1" si="30"/>
        <v/>
      </c>
      <c r="N59" s="64" t="str">
        <f t="shared" ca="1" si="20"/>
        <v/>
      </c>
      <c r="O59" s="64" t="str">
        <f t="shared" ca="1" si="21"/>
        <v/>
      </c>
      <c r="P59" s="64" t="str">
        <f t="shared" ca="1" si="22"/>
        <v/>
      </c>
      <c r="Q59" s="39" t="str">
        <f t="shared" ca="1" si="23"/>
        <v/>
      </c>
      <c r="R59" s="39">
        <f t="shared" ca="1" si="4"/>
        <v>1</v>
      </c>
      <c r="S59" s="60">
        <f t="shared" ca="1" si="5"/>
        <v>0</v>
      </c>
      <c r="T59" s="60">
        <f t="shared" ca="1" si="6"/>
        <v>0</v>
      </c>
      <c r="U59" s="60">
        <f t="shared" ca="1" si="7"/>
        <v>0</v>
      </c>
      <c r="V59" s="56">
        <f t="shared" ca="1" si="28"/>
        <v>0</v>
      </c>
      <c r="W59" s="42">
        <f t="shared" ca="1" si="29"/>
        <v>2</v>
      </c>
      <c r="X59" s="43" t="str">
        <f t="shared" ca="1" si="25"/>
        <v>Profit Target</v>
      </c>
      <c r="Y59" s="44" t="str">
        <f t="shared" ca="1" si="26"/>
        <v/>
      </c>
      <c r="Z59" s="35">
        <v>55</v>
      </c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8"/>
      <c r="AL59"/>
      <c r="AM59" s="6"/>
      <c r="AN59"/>
      <c r="AO59" s="6"/>
      <c r="AP59" s="6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</row>
    <row r="60" spans="1:99" s="63" customFormat="1">
      <c r="A60" s="65">
        <v>56</v>
      </c>
      <c r="B60" s="36">
        <f t="shared" ca="1" si="3"/>
        <v>17</v>
      </c>
      <c r="C60" s="36" t="str">
        <f t="shared" ca="1" si="24"/>
        <v>2</v>
      </c>
      <c r="D60" s="53" t="str">
        <f t="shared" ca="1" si="13"/>
        <v/>
      </c>
      <c r="E60" s="85">
        <f t="shared" ca="1" si="14"/>
        <v>0</v>
      </c>
      <c r="F60" s="62" t="str">
        <f t="shared" ca="1" si="27"/>
        <v/>
      </c>
      <c r="G60" s="53">
        <f t="shared" ca="1" si="15"/>
        <v>2</v>
      </c>
      <c r="H60" s="85">
        <f t="shared" ca="1" si="16"/>
        <v>0</v>
      </c>
      <c r="I60" s="62" t="str">
        <f t="shared" ca="1" si="17"/>
        <v/>
      </c>
      <c r="J60" s="53" t="str">
        <f t="shared" ca="1" si="18"/>
        <v/>
      </c>
      <c r="K60" s="85">
        <f t="shared" ca="1" si="19"/>
        <v>0</v>
      </c>
      <c r="L60" s="62" t="str">
        <f t="shared" ca="1" si="11"/>
        <v/>
      </c>
      <c r="M60" s="37" t="str">
        <f t="shared" ca="1" si="30"/>
        <v/>
      </c>
      <c r="N60" s="64" t="str">
        <f t="shared" ca="1" si="20"/>
        <v/>
      </c>
      <c r="O60" s="64" t="str">
        <f t="shared" ca="1" si="21"/>
        <v/>
      </c>
      <c r="P60" s="64" t="str">
        <f t="shared" ca="1" si="22"/>
        <v/>
      </c>
      <c r="Q60" s="39" t="str">
        <f t="shared" ca="1" si="23"/>
        <v/>
      </c>
      <c r="R60" s="39">
        <f t="shared" ca="1" si="4"/>
        <v>1</v>
      </c>
      <c r="S60" s="60">
        <f t="shared" ca="1" si="5"/>
        <v>0</v>
      </c>
      <c r="T60" s="60">
        <f t="shared" ca="1" si="6"/>
        <v>0</v>
      </c>
      <c r="U60" s="60">
        <f t="shared" ca="1" si="7"/>
        <v>0</v>
      </c>
      <c r="V60" s="56">
        <f t="shared" ca="1" si="28"/>
        <v>0</v>
      </c>
      <c r="W60" s="42">
        <f t="shared" ca="1" si="29"/>
        <v>2</v>
      </c>
      <c r="X60" s="43" t="str">
        <f t="shared" ca="1" si="25"/>
        <v>Profit Target</v>
      </c>
      <c r="Y60" s="44" t="str">
        <f t="shared" ca="1" si="26"/>
        <v/>
      </c>
      <c r="Z60" s="35">
        <v>56</v>
      </c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8"/>
      <c r="AL60"/>
      <c r="AM60" s="6"/>
      <c r="AN60"/>
      <c r="AO60" s="6"/>
      <c r="AP60" s="6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</row>
    <row r="61" spans="1:99" s="63" customFormat="1">
      <c r="A61" s="65">
        <v>57</v>
      </c>
      <c r="B61" s="36">
        <f t="shared" ca="1" si="3"/>
        <v>17</v>
      </c>
      <c r="C61" s="36" t="str">
        <f t="shared" ca="1" si="24"/>
        <v>2</v>
      </c>
      <c r="D61" s="53" t="str">
        <f t="shared" ca="1" si="13"/>
        <v/>
      </c>
      <c r="E61" s="85">
        <f t="shared" ca="1" si="14"/>
        <v>0</v>
      </c>
      <c r="F61" s="62" t="str">
        <f t="shared" ca="1" si="27"/>
        <v/>
      </c>
      <c r="G61" s="53">
        <f t="shared" ca="1" si="15"/>
        <v>1</v>
      </c>
      <c r="H61" s="85">
        <f t="shared" ca="1" si="16"/>
        <v>0</v>
      </c>
      <c r="I61" s="62" t="str">
        <f t="shared" ca="1" si="17"/>
        <v/>
      </c>
      <c r="J61" s="53" t="str">
        <f t="shared" ca="1" si="18"/>
        <v/>
      </c>
      <c r="K61" s="85">
        <f t="shared" ca="1" si="19"/>
        <v>0</v>
      </c>
      <c r="L61" s="62" t="str">
        <f t="shared" ca="1" si="11"/>
        <v/>
      </c>
      <c r="M61" s="37" t="str">
        <f t="shared" ca="1" si="30"/>
        <v/>
      </c>
      <c r="N61" s="64" t="str">
        <f t="shared" ca="1" si="20"/>
        <v/>
      </c>
      <c r="O61" s="64" t="str">
        <f t="shared" ca="1" si="21"/>
        <v/>
      </c>
      <c r="P61" s="64" t="str">
        <f t="shared" ca="1" si="22"/>
        <v/>
      </c>
      <c r="Q61" s="39" t="str">
        <f t="shared" ca="1" si="23"/>
        <v/>
      </c>
      <c r="R61" s="39">
        <f t="shared" ca="1" si="4"/>
        <v>1</v>
      </c>
      <c r="S61" s="60">
        <f t="shared" ca="1" si="5"/>
        <v>0</v>
      </c>
      <c r="T61" s="60">
        <f t="shared" ca="1" si="6"/>
        <v>0</v>
      </c>
      <c r="U61" s="60">
        <f t="shared" ca="1" si="7"/>
        <v>0</v>
      </c>
      <c r="V61" s="56">
        <f t="shared" ca="1" si="28"/>
        <v>0</v>
      </c>
      <c r="W61" s="42">
        <f t="shared" ca="1" si="29"/>
        <v>2</v>
      </c>
      <c r="X61" s="43" t="str">
        <f t="shared" ca="1" si="25"/>
        <v>Profit Target</v>
      </c>
      <c r="Y61" s="44" t="str">
        <f t="shared" ca="1" si="26"/>
        <v/>
      </c>
      <c r="Z61" s="35">
        <v>57</v>
      </c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8"/>
      <c r="AL61"/>
      <c r="AM61" s="6"/>
      <c r="AN61"/>
      <c r="AO61" s="6"/>
      <c r="AP61" s="6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</row>
    <row r="62" spans="1:99" s="63" customFormat="1">
      <c r="A62" s="65">
        <v>58</v>
      </c>
      <c r="B62" s="36">
        <f t="shared" ca="1" si="3"/>
        <v>21</v>
      </c>
      <c r="C62" s="36" t="str">
        <f t="shared" ca="1" si="24"/>
        <v>2</v>
      </c>
      <c r="D62" s="53" t="str">
        <f t="shared" ca="1" si="13"/>
        <v/>
      </c>
      <c r="E62" s="85">
        <f t="shared" ca="1" si="14"/>
        <v>0</v>
      </c>
      <c r="F62" s="62" t="str">
        <f t="shared" ca="1" si="27"/>
        <v/>
      </c>
      <c r="G62" s="53">
        <f t="shared" ca="1" si="15"/>
        <v>1</v>
      </c>
      <c r="H62" s="85">
        <f t="shared" ca="1" si="16"/>
        <v>0</v>
      </c>
      <c r="I62" s="62" t="str">
        <f t="shared" ca="1" si="17"/>
        <v/>
      </c>
      <c r="J62" s="53" t="str">
        <f t="shared" ca="1" si="18"/>
        <v/>
      </c>
      <c r="K62" s="85">
        <f t="shared" ca="1" si="19"/>
        <v>0</v>
      </c>
      <c r="L62" s="62" t="str">
        <f t="shared" ca="1" si="11"/>
        <v/>
      </c>
      <c r="M62" s="37" t="str">
        <f t="shared" ca="1" si="30"/>
        <v/>
      </c>
      <c r="N62" s="64" t="str">
        <f t="shared" ca="1" si="20"/>
        <v/>
      </c>
      <c r="O62" s="64" t="str">
        <f t="shared" ca="1" si="21"/>
        <v/>
      </c>
      <c r="P62" s="64" t="str">
        <f t="shared" ca="1" si="22"/>
        <v/>
      </c>
      <c r="Q62" s="39" t="str">
        <f t="shared" ca="1" si="23"/>
        <v/>
      </c>
      <c r="R62" s="39">
        <f t="shared" ca="1" si="4"/>
        <v>1</v>
      </c>
      <c r="S62" s="60">
        <f t="shared" ca="1" si="5"/>
        <v>0</v>
      </c>
      <c r="T62" s="60">
        <f t="shared" ca="1" si="6"/>
        <v>0</v>
      </c>
      <c r="U62" s="60">
        <f t="shared" ca="1" si="7"/>
        <v>0</v>
      </c>
      <c r="V62" s="56">
        <f t="shared" ca="1" si="28"/>
        <v>0</v>
      </c>
      <c r="W62" s="42">
        <f t="shared" ca="1" si="29"/>
        <v>2</v>
      </c>
      <c r="X62" s="43" t="str">
        <f t="shared" ca="1" si="25"/>
        <v>Profit Target</v>
      </c>
      <c r="Y62" s="44" t="str">
        <f t="shared" ca="1" si="26"/>
        <v/>
      </c>
      <c r="Z62" s="35">
        <v>58</v>
      </c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8"/>
      <c r="AL62"/>
      <c r="AM62" s="6"/>
      <c r="AN62"/>
      <c r="AO62" s="6"/>
      <c r="AP62" s="6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</row>
    <row r="63" spans="1:99" s="63" customFormat="1">
      <c r="A63" s="65">
        <v>59</v>
      </c>
      <c r="B63" s="36">
        <f t="shared" ca="1" si="3"/>
        <v>34</v>
      </c>
      <c r="C63" s="36" t="str">
        <f t="shared" ca="1" si="24"/>
        <v>3</v>
      </c>
      <c r="D63" s="53" t="str">
        <f t="shared" ca="1" si="13"/>
        <v/>
      </c>
      <c r="E63" s="85">
        <f t="shared" ca="1" si="14"/>
        <v>0</v>
      </c>
      <c r="F63" s="62" t="str">
        <f t="shared" ca="1" si="27"/>
        <v/>
      </c>
      <c r="G63" s="53" t="str">
        <f t="shared" ca="1" si="15"/>
        <v/>
      </c>
      <c r="H63" s="85">
        <f t="shared" ca="1" si="16"/>
        <v>0</v>
      </c>
      <c r="I63" s="62" t="str">
        <f t="shared" ca="1" si="17"/>
        <v/>
      </c>
      <c r="J63" s="53" t="str">
        <f t="shared" ca="1" si="18"/>
        <v>5+</v>
      </c>
      <c r="K63" s="85">
        <f t="shared" ca="1" si="19"/>
        <v>0</v>
      </c>
      <c r="L63" s="62" t="str">
        <f t="shared" ca="1" si="11"/>
        <v/>
      </c>
      <c r="M63" s="37" t="str">
        <f t="shared" ca="1" si="30"/>
        <v/>
      </c>
      <c r="N63" s="64" t="str">
        <f t="shared" ca="1" si="20"/>
        <v/>
      </c>
      <c r="O63" s="64" t="str">
        <f t="shared" ca="1" si="21"/>
        <v/>
      </c>
      <c r="P63" s="64" t="str">
        <f t="shared" ca="1" si="22"/>
        <v/>
      </c>
      <c r="Q63" s="39" t="str">
        <f t="shared" ca="1" si="23"/>
        <v/>
      </c>
      <c r="R63" s="39">
        <f t="shared" ca="1" si="4"/>
        <v>1</v>
      </c>
      <c r="S63" s="60">
        <f t="shared" ca="1" si="5"/>
        <v>0</v>
      </c>
      <c r="T63" s="60">
        <f t="shared" ca="1" si="6"/>
        <v>0</v>
      </c>
      <c r="U63" s="60">
        <f t="shared" ca="1" si="7"/>
        <v>0</v>
      </c>
      <c r="V63" s="56">
        <f t="shared" ca="1" si="28"/>
        <v>0</v>
      </c>
      <c r="W63" s="42">
        <f t="shared" ca="1" si="29"/>
        <v>2</v>
      </c>
      <c r="X63" s="43" t="str">
        <f t="shared" ca="1" si="25"/>
        <v>Profit Target</v>
      </c>
      <c r="Y63" s="44" t="str">
        <f t="shared" ca="1" si="26"/>
        <v/>
      </c>
      <c r="Z63" s="35">
        <v>59</v>
      </c>
      <c r="AA63" s="46"/>
      <c r="AB63" s="46"/>
      <c r="AC63" s="46"/>
      <c r="AD63" s="46"/>
      <c r="AE63" s="46"/>
      <c r="AF63" s="46"/>
      <c r="AG63" s="46"/>
      <c r="AH63" s="46"/>
      <c r="AI63" s="46"/>
      <c r="AJ63" s="46"/>
      <c r="AK63" s="48"/>
      <c r="AL63"/>
      <c r="AM63" s="6"/>
      <c r="AN63"/>
      <c r="AO63" s="6"/>
      <c r="AP63" s="6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</row>
    <row r="64" spans="1:99" s="63" customFormat="1">
      <c r="A64" s="65">
        <v>60</v>
      </c>
      <c r="B64" s="36">
        <f t="shared" ca="1" si="3"/>
        <v>25</v>
      </c>
      <c r="C64" s="36" t="str">
        <f t="shared" ca="1" si="24"/>
        <v>3</v>
      </c>
      <c r="D64" s="53" t="str">
        <f t="shared" ca="1" si="13"/>
        <v/>
      </c>
      <c r="E64" s="85">
        <f t="shared" ca="1" si="14"/>
        <v>0</v>
      </c>
      <c r="F64" s="62" t="str">
        <f t="shared" ca="1" si="27"/>
        <v/>
      </c>
      <c r="G64" s="53" t="str">
        <f t="shared" ca="1" si="15"/>
        <v/>
      </c>
      <c r="H64" s="85">
        <f t="shared" ca="1" si="16"/>
        <v>0</v>
      </c>
      <c r="I64" s="62" t="str">
        <f t="shared" ca="1" si="17"/>
        <v/>
      </c>
      <c r="J64" s="53">
        <f t="shared" ca="1" si="18"/>
        <v>1</v>
      </c>
      <c r="K64" s="85">
        <f t="shared" ca="1" si="19"/>
        <v>0</v>
      </c>
      <c r="L64" s="62" t="str">
        <f t="shared" ca="1" si="11"/>
        <v/>
      </c>
      <c r="M64" s="37" t="str">
        <f t="shared" ca="1" si="30"/>
        <v/>
      </c>
      <c r="N64" s="64" t="str">
        <f t="shared" ca="1" si="20"/>
        <v/>
      </c>
      <c r="O64" s="64" t="str">
        <f t="shared" ca="1" si="21"/>
        <v/>
      </c>
      <c r="P64" s="64" t="str">
        <f t="shared" ca="1" si="22"/>
        <v/>
      </c>
      <c r="Q64" s="39" t="str">
        <f t="shared" ca="1" si="23"/>
        <v/>
      </c>
      <c r="R64" s="39">
        <f t="shared" ca="1" si="4"/>
        <v>1</v>
      </c>
      <c r="S64" s="60">
        <f t="shared" ca="1" si="5"/>
        <v>0</v>
      </c>
      <c r="T64" s="60">
        <f t="shared" ca="1" si="6"/>
        <v>0</v>
      </c>
      <c r="U64" s="60">
        <f t="shared" ca="1" si="7"/>
        <v>0</v>
      </c>
      <c r="V64" s="56">
        <f t="shared" ca="1" si="28"/>
        <v>0</v>
      </c>
      <c r="W64" s="42">
        <f t="shared" ca="1" si="29"/>
        <v>2</v>
      </c>
      <c r="X64" s="43" t="str">
        <f t="shared" ca="1" si="25"/>
        <v>Profit Target</v>
      </c>
      <c r="Y64" s="44" t="str">
        <f t="shared" ca="1" si="26"/>
        <v/>
      </c>
      <c r="Z64" s="35">
        <v>60</v>
      </c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8"/>
      <c r="AL64"/>
      <c r="AM64" s="6"/>
      <c r="AN64"/>
      <c r="AO64" s="6"/>
      <c r="AP64" s="6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</row>
    <row r="65" spans="1:87">
      <c r="A65" s="65">
        <v>61</v>
      </c>
      <c r="B65" s="36">
        <f t="shared" ca="1" si="3"/>
        <v>31</v>
      </c>
      <c r="C65" s="36" t="str">
        <f t="shared" ca="1" si="24"/>
        <v>3</v>
      </c>
      <c r="D65" s="53" t="str">
        <f t="shared" ca="1" si="13"/>
        <v/>
      </c>
      <c r="E65" s="85">
        <f t="shared" ca="1" si="14"/>
        <v>0</v>
      </c>
      <c r="F65" s="62" t="str">
        <f t="shared" ca="1" si="27"/>
        <v/>
      </c>
      <c r="G65" s="53" t="str">
        <f t="shared" ca="1" si="15"/>
        <v/>
      </c>
      <c r="H65" s="85">
        <f t="shared" ca="1" si="16"/>
        <v>0</v>
      </c>
      <c r="I65" s="62" t="str">
        <f t="shared" ca="1" si="17"/>
        <v/>
      </c>
      <c r="J65" s="53">
        <f t="shared" ca="1" si="18"/>
        <v>1</v>
      </c>
      <c r="K65" s="85">
        <f t="shared" ca="1" si="19"/>
        <v>0</v>
      </c>
      <c r="L65" s="62" t="str">
        <f t="shared" ca="1" si="11"/>
        <v/>
      </c>
      <c r="M65" s="37" t="str">
        <f t="shared" ca="1" si="30"/>
        <v/>
      </c>
      <c r="N65" s="64" t="str">
        <f t="shared" ca="1" si="20"/>
        <v/>
      </c>
      <c r="O65" s="64" t="str">
        <f t="shared" ca="1" si="21"/>
        <v/>
      </c>
      <c r="P65" s="64" t="str">
        <f t="shared" ca="1" si="22"/>
        <v/>
      </c>
      <c r="Q65" s="39" t="str">
        <f t="shared" ca="1" si="23"/>
        <v/>
      </c>
      <c r="R65" s="39">
        <f t="shared" ca="1" si="4"/>
        <v>1</v>
      </c>
      <c r="S65" s="60">
        <f t="shared" ca="1" si="5"/>
        <v>0</v>
      </c>
      <c r="T65" s="60">
        <f t="shared" ca="1" si="6"/>
        <v>0</v>
      </c>
      <c r="U65" s="60">
        <f t="shared" ca="1" si="7"/>
        <v>0</v>
      </c>
      <c r="V65" s="56">
        <f t="shared" ca="1" si="28"/>
        <v>0</v>
      </c>
      <c r="W65" s="42">
        <f t="shared" ca="1" si="29"/>
        <v>2</v>
      </c>
      <c r="X65" s="43" t="str">
        <f t="shared" ca="1" si="25"/>
        <v>Profit Target</v>
      </c>
      <c r="Y65" s="44" t="str">
        <f t="shared" ca="1" si="26"/>
        <v/>
      </c>
      <c r="Z65" s="35">
        <v>61</v>
      </c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8"/>
      <c r="AL65"/>
      <c r="AN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</row>
    <row r="66" spans="1:87">
      <c r="A66" s="65">
        <v>62</v>
      </c>
      <c r="B66" s="36">
        <f t="shared" ca="1" si="3"/>
        <v>5</v>
      </c>
      <c r="C66" s="36" t="str">
        <f t="shared" ca="1" si="24"/>
        <v>1</v>
      </c>
      <c r="D66" s="53" t="str">
        <f t="shared" ca="1" si="13"/>
        <v>5+</v>
      </c>
      <c r="E66" s="85">
        <f t="shared" ca="1" si="14"/>
        <v>0</v>
      </c>
      <c r="F66" s="62" t="str">
        <f t="shared" ca="1" si="27"/>
        <v/>
      </c>
      <c r="G66" s="53" t="str">
        <f t="shared" ca="1" si="15"/>
        <v/>
      </c>
      <c r="H66" s="85">
        <f t="shared" ca="1" si="16"/>
        <v>0</v>
      </c>
      <c r="I66" s="62" t="str">
        <f t="shared" ca="1" si="17"/>
        <v/>
      </c>
      <c r="J66" s="53" t="str">
        <f t="shared" ca="1" si="18"/>
        <v/>
      </c>
      <c r="K66" s="85">
        <f t="shared" ca="1" si="19"/>
        <v>0</v>
      </c>
      <c r="L66" s="62" t="str">
        <f t="shared" ca="1" si="11"/>
        <v/>
      </c>
      <c r="M66" s="37" t="str">
        <f t="shared" ca="1" si="30"/>
        <v/>
      </c>
      <c r="N66" s="64" t="str">
        <f t="shared" ca="1" si="20"/>
        <v/>
      </c>
      <c r="O66" s="64" t="str">
        <f t="shared" ca="1" si="21"/>
        <v/>
      </c>
      <c r="P66" s="64" t="str">
        <f t="shared" ca="1" si="22"/>
        <v/>
      </c>
      <c r="Q66" s="39" t="str">
        <f t="shared" ca="1" si="23"/>
        <v/>
      </c>
      <c r="R66" s="39">
        <f t="shared" ca="1" si="4"/>
        <v>1</v>
      </c>
      <c r="S66" s="60">
        <f t="shared" ca="1" si="5"/>
        <v>0</v>
      </c>
      <c r="T66" s="60">
        <f t="shared" ca="1" si="6"/>
        <v>0</v>
      </c>
      <c r="U66" s="60">
        <f t="shared" ca="1" si="7"/>
        <v>0</v>
      </c>
      <c r="V66" s="56">
        <f t="shared" ca="1" si="28"/>
        <v>0</v>
      </c>
      <c r="W66" s="42">
        <f t="shared" ca="1" si="29"/>
        <v>2</v>
      </c>
      <c r="X66" s="43" t="str">
        <f t="shared" ca="1" si="25"/>
        <v>Profit Target</v>
      </c>
      <c r="Y66" s="44" t="str">
        <f t="shared" ca="1" si="26"/>
        <v/>
      </c>
      <c r="Z66" s="35">
        <v>62</v>
      </c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8"/>
      <c r="AL66"/>
      <c r="AN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</row>
    <row r="67" spans="1:87">
      <c r="A67" s="65">
        <v>63</v>
      </c>
      <c r="B67" s="36">
        <f t="shared" ca="1" si="3"/>
        <v>1</v>
      </c>
      <c r="C67" s="36" t="str">
        <f t="shared" ca="1" si="24"/>
        <v>1</v>
      </c>
      <c r="D67" s="53">
        <f t="shared" ca="1" si="13"/>
        <v>1</v>
      </c>
      <c r="E67" s="85">
        <f t="shared" ca="1" si="14"/>
        <v>0</v>
      </c>
      <c r="F67" s="62" t="str">
        <f t="shared" ca="1" si="27"/>
        <v/>
      </c>
      <c r="G67" s="53" t="str">
        <f t="shared" ca="1" si="15"/>
        <v/>
      </c>
      <c r="H67" s="85">
        <f t="shared" ca="1" si="16"/>
        <v>0</v>
      </c>
      <c r="I67" s="62" t="str">
        <f t="shared" ca="1" si="17"/>
        <v/>
      </c>
      <c r="J67" s="53" t="str">
        <f t="shared" ca="1" si="18"/>
        <v/>
      </c>
      <c r="K67" s="85">
        <f t="shared" ca="1" si="19"/>
        <v>0</v>
      </c>
      <c r="L67" s="62" t="str">
        <f t="shared" ca="1" si="11"/>
        <v/>
      </c>
      <c r="M67" s="37" t="str">
        <f t="shared" ca="1" si="30"/>
        <v/>
      </c>
      <c r="N67" s="64" t="str">
        <f t="shared" ca="1" si="20"/>
        <v/>
      </c>
      <c r="O67" s="64" t="str">
        <f t="shared" ca="1" si="21"/>
        <v/>
      </c>
      <c r="P67" s="64" t="str">
        <f t="shared" ca="1" si="22"/>
        <v/>
      </c>
      <c r="Q67" s="39" t="str">
        <f t="shared" ca="1" si="23"/>
        <v/>
      </c>
      <c r="R67" s="39">
        <f t="shared" ca="1" si="4"/>
        <v>1</v>
      </c>
      <c r="S67" s="60">
        <f t="shared" ca="1" si="5"/>
        <v>0</v>
      </c>
      <c r="T67" s="60">
        <f t="shared" ca="1" si="6"/>
        <v>0</v>
      </c>
      <c r="U67" s="60">
        <f t="shared" ca="1" si="7"/>
        <v>0</v>
      </c>
      <c r="V67" s="56">
        <f t="shared" ca="1" si="28"/>
        <v>0</v>
      </c>
      <c r="W67" s="42">
        <f t="shared" ca="1" si="29"/>
        <v>2</v>
      </c>
      <c r="X67" s="43" t="str">
        <f t="shared" ca="1" si="25"/>
        <v>Profit Target</v>
      </c>
      <c r="Y67" s="44" t="str">
        <f t="shared" ca="1" si="26"/>
        <v/>
      </c>
      <c r="Z67" s="35">
        <v>63</v>
      </c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8"/>
      <c r="AL67"/>
      <c r="AN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</row>
    <row r="68" spans="1:87">
      <c r="A68" s="65">
        <v>64</v>
      </c>
      <c r="B68" s="36">
        <f t="shared" ca="1" si="3"/>
        <v>30</v>
      </c>
      <c r="C68" s="36" t="str">
        <f t="shared" ca="1" si="24"/>
        <v>3</v>
      </c>
      <c r="D68" s="53" t="str">
        <f t="shared" ca="1" si="13"/>
        <v/>
      </c>
      <c r="E68" s="85">
        <f t="shared" ca="1" si="14"/>
        <v>0</v>
      </c>
      <c r="F68" s="62" t="str">
        <f t="shared" ca="1" si="27"/>
        <v/>
      </c>
      <c r="G68" s="53" t="str">
        <f t="shared" ca="1" si="15"/>
        <v/>
      </c>
      <c r="H68" s="85">
        <f t="shared" ca="1" si="16"/>
        <v>0</v>
      </c>
      <c r="I68" s="62" t="str">
        <f t="shared" ca="1" si="17"/>
        <v/>
      </c>
      <c r="J68" s="53">
        <f t="shared" ca="1" si="18"/>
        <v>3</v>
      </c>
      <c r="K68" s="85">
        <f t="shared" ca="1" si="19"/>
        <v>0</v>
      </c>
      <c r="L68" s="62" t="str">
        <f t="shared" ca="1" si="11"/>
        <v/>
      </c>
      <c r="M68" s="37" t="str">
        <f t="shared" ca="1" si="30"/>
        <v/>
      </c>
      <c r="N68" s="64" t="str">
        <f t="shared" ca="1" si="20"/>
        <v/>
      </c>
      <c r="O68" s="64" t="str">
        <f t="shared" ca="1" si="21"/>
        <v/>
      </c>
      <c r="P68" s="64" t="str">
        <f t="shared" ca="1" si="22"/>
        <v/>
      </c>
      <c r="Q68" s="39" t="str">
        <f t="shared" ca="1" si="23"/>
        <v/>
      </c>
      <c r="R68" s="39">
        <f t="shared" ca="1" si="4"/>
        <v>1</v>
      </c>
      <c r="S68" s="60">
        <f ca="1">IF(N68&lt;&gt;"",IF(Q68="W",(1*M68),(-2*M68)),0)</f>
        <v>0</v>
      </c>
      <c r="T68" s="60">
        <f ca="1">IF(O68&lt;&gt;"",IF(Q68="W",(1*M68),(-2*M68)),0)</f>
        <v>0</v>
      </c>
      <c r="U68" s="60">
        <f ca="1">IF(P68&lt;&gt;"",IF(Q68="W",(1*M68),(-2*M68)),0)</f>
        <v>0</v>
      </c>
      <c r="V68" s="56">
        <f t="shared" ca="1" si="28"/>
        <v>0</v>
      </c>
      <c r="W68" s="42">
        <f t="shared" ca="1" si="29"/>
        <v>2</v>
      </c>
      <c r="X68" s="43" t="str">
        <f t="shared" ca="1" si="25"/>
        <v>Profit Target</v>
      </c>
      <c r="Y68" s="44" t="str">
        <f t="shared" ca="1" si="26"/>
        <v/>
      </c>
      <c r="Z68" s="35">
        <v>64</v>
      </c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8"/>
      <c r="AL68"/>
      <c r="AN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</row>
    <row r="69" spans="1:87">
      <c r="A69" s="65">
        <v>65</v>
      </c>
      <c r="B69" s="36">
        <f t="shared" ca="1" si="3"/>
        <v>6</v>
      </c>
      <c r="C69" s="36" t="str">
        <f t="shared" ref="C69:C100" ca="1" si="31">VLOOKUP(B69,$BC$107:$BK$144,2,0)</f>
        <v>1</v>
      </c>
      <c r="D69" s="53">
        <f t="shared" ca="1" si="13"/>
        <v>2</v>
      </c>
      <c r="E69" s="85">
        <f t="shared" ca="1" si="14"/>
        <v>0</v>
      </c>
      <c r="F69" s="62" t="str">
        <f t="shared" ca="1" si="27"/>
        <v/>
      </c>
      <c r="G69" s="53" t="str">
        <f t="shared" ca="1" si="15"/>
        <v/>
      </c>
      <c r="H69" s="85">
        <f t="shared" ca="1" si="16"/>
        <v>0</v>
      </c>
      <c r="I69" s="62" t="str">
        <f t="shared" ca="1" si="17"/>
        <v/>
      </c>
      <c r="J69" s="53" t="str">
        <f t="shared" ca="1" si="18"/>
        <v/>
      </c>
      <c r="K69" s="85">
        <f t="shared" ca="1" si="19"/>
        <v>0</v>
      </c>
      <c r="L69" s="62" t="str">
        <f t="shared" ca="1" si="11"/>
        <v/>
      </c>
      <c r="M69" s="37" t="str">
        <f t="shared" ca="1" si="30"/>
        <v/>
      </c>
      <c r="N69" s="64" t="str">
        <f t="shared" ca="1" si="20"/>
        <v/>
      </c>
      <c r="O69" s="64" t="str">
        <f t="shared" ca="1" si="21"/>
        <v/>
      </c>
      <c r="P69" s="64" t="str">
        <f t="shared" ca="1" si="22"/>
        <v/>
      </c>
      <c r="Q69" s="39" t="str">
        <f t="shared" ca="1" si="23"/>
        <v/>
      </c>
      <c r="R69" s="39">
        <f t="shared" ca="1" si="4"/>
        <v>1</v>
      </c>
      <c r="S69" s="60">
        <f t="shared" ref="S69:S104" ca="1" si="32">IF(N69&lt;&gt;"",IF(Q69="W",(1*M69),(-2*M69)),0)</f>
        <v>0</v>
      </c>
      <c r="T69" s="60">
        <f t="shared" ref="T69:T104" ca="1" si="33">IF(O69&lt;&gt;"",IF(Q69="W",(1*M69),(-2*M69)),0)</f>
        <v>0</v>
      </c>
      <c r="U69" s="60">
        <f t="shared" ref="U69:U104" ca="1" si="34">IF(P69&lt;&gt;"",IF(Q69="W",(1*M69),(-2*M69)),0)</f>
        <v>0</v>
      </c>
      <c r="V69" s="56">
        <f t="shared" ca="1" si="28"/>
        <v>0</v>
      </c>
      <c r="W69" s="42">
        <f t="shared" ca="1" si="29"/>
        <v>2</v>
      </c>
      <c r="X69" s="43" t="str">
        <f t="shared" ref="X69:X100" ca="1" si="35">IF(B69&lt;&gt;"",IF(W69&gt;=$AP$5,"Profit Target",""),"")</f>
        <v>Profit Target</v>
      </c>
      <c r="Y69" s="44" t="str">
        <f t="shared" ref="Y69:Y104" ca="1" si="36">IF(B69&lt;&gt;"",IF(W69&lt;=$AP$6,"Stop Loss",""),"")</f>
        <v/>
      </c>
      <c r="Z69" s="35">
        <v>65</v>
      </c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8"/>
      <c r="AL69"/>
      <c r="AN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</row>
    <row r="70" spans="1:87">
      <c r="A70" s="65">
        <v>66</v>
      </c>
      <c r="B70" s="36">
        <f t="shared" ref="B70:B133" ca="1" si="37">INT(RAND()*36)</f>
        <v>20</v>
      </c>
      <c r="C70" s="36" t="str">
        <f t="shared" ca="1" si="31"/>
        <v>2</v>
      </c>
      <c r="D70" s="53" t="str">
        <f t="shared" ca="1" si="13"/>
        <v/>
      </c>
      <c r="E70" s="85">
        <f t="shared" ca="1" si="14"/>
        <v>0</v>
      </c>
      <c r="F70" s="62" t="str">
        <f t="shared" ca="1" si="27"/>
        <v/>
      </c>
      <c r="G70" s="53" t="str">
        <f t="shared" ca="1" si="15"/>
        <v>5+</v>
      </c>
      <c r="H70" s="85">
        <f t="shared" ca="1" si="16"/>
        <v>0</v>
      </c>
      <c r="I70" s="62" t="str">
        <f t="shared" ca="1" si="17"/>
        <v/>
      </c>
      <c r="J70" s="53" t="str">
        <f t="shared" ca="1" si="18"/>
        <v/>
      </c>
      <c r="K70" s="85">
        <f t="shared" ca="1" si="19"/>
        <v>0</v>
      </c>
      <c r="L70" s="62" t="str">
        <f t="shared" ca="1" si="11"/>
        <v/>
      </c>
      <c r="M70" s="37" t="str">
        <f t="shared" ca="1" si="30"/>
        <v/>
      </c>
      <c r="N70" s="64" t="str">
        <f t="shared" ca="1" si="20"/>
        <v/>
      </c>
      <c r="O70" s="64" t="str">
        <f t="shared" ca="1" si="21"/>
        <v/>
      </c>
      <c r="P70" s="64" t="str">
        <f t="shared" ca="1" si="22"/>
        <v/>
      </c>
      <c r="Q70" s="39" t="str">
        <f t="shared" ca="1" si="23"/>
        <v/>
      </c>
      <c r="R70" s="39">
        <f t="shared" ca="1" si="4"/>
        <v>1</v>
      </c>
      <c r="S70" s="60">
        <f t="shared" ca="1" si="32"/>
        <v>0</v>
      </c>
      <c r="T70" s="60">
        <f t="shared" ca="1" si="33"/>
        <v>0</v>
      </c>
      <c r="U70" s="60">
        <f t="shared" ca="1" si="34"/>
        <v>0</v>
      </c>
      <c r="V70" s="56">
        <f t="shared" ca="1" si="28"/>
        <v>0</v>
      </c>
      <c r="W70" s="42">
        <f t="shared" ca="1" si="29"/>
        <v>2</v>
      </c>
      <c r="X70" s="43" t="str">
        <f t="shared" ca="1" si="35"/>
        <v>Profit Target</v>
      </c>
      <c r="Y70" s="44" t="str">
        <f t="shared" ca="1" si="36"/>
        <v/>
      </c>
      <c r="Z70" s="35">
        <v>66</v>
      </c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8"/>
      <c r="AL70"/>
      <c r="AN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</row>
    <row r="71" spans="1:87">
      <c r="A71" s="65">
        <v>67</v>
      </c>
      <c r="B71" s="36">
        <f t="shared" ca="1" si="37"/>
        <v>6</v>
      </c>
      <c r="C71" s="36" t="str">
        <f t="shared" ca="1" si="31"/>
        <v>1</v>
      </c>
      <c r="D71" s="53">
        <f t="shared" ca="1" si="13"/>
        <v>2</v>
      </c>
      <c r="E71" s="85">
        <f t="shared" ca="1" si="14"/>
        <v>0</v>
      </c>
      <c r="F71" s="62" t="str">
        <f t="shared" ca="1" si="27"/>
        <v/>
      </c>
      <c r="G71" s="53" t="str">
        <f t="shared" ca="1" si="15"/>
        <v/>
      </c>
      <c r="H71" s="85">
        <f t="shared" ca="1" si="16"/>
        <v>0</v>
      </c>
      <c r="I71" s="62" t="str">
        <f t="shared" ca="1" si="17"/>
        <v/>
      </c>
      <c r="J71" s="53" t="str">
        <f t="shared" ca="1" si="18"/>
        <v/>
      </c>
      <c r="K71" s="85">
        <f t="shared" ca="1" si="19"/>
        <v>0</v>
      </c>
      <c r="L71" s="62" t="str">
        <f t="shared" ca="1" si="11"/>
        <v/>
      </c>
      <c r="M71" s="37" t="str">
        <f t="shared" ca="1" si="30"/>
        <v/>
      </c>
      <c r="N71" s="64" t="str">
        <f t="shared" ca="1" si="20"/>
        <v/>
      </c>
      <c r="O71" s="64" t="str">
        <f t="shared" ca="1" si="21"/>
        <v/>
      </c>
      <c r="P71" s="64" t="str">
        <f t="shared" ca="1" si="22"/>
        <v/>
      </c>
      <c r="Q71" s="39" t="str">
        <f ca="1">IF(AND(N71="",O71="",P71=""),"",IF(B71="","",IF(B71=0,"L",IF(OR(ABS(LEFT(N71,1)=C71),ABS(RIGHT(N71,1)=C71)),"W",IF(OR(ABS(LEFT(O71,1)=C71),ABS(RIGHT(O71,1)=C71)),"W",IF(OR(ABS(LEFT(P71,1)=C71),ABS(RIGHT(P71,1)=C71)),"W","L"))))))</f>
        <v/>
      </c>
      <c r="R71" s="39">
        <f ca="1">IF(B70&lt;&gt;"",IF(Q70="",R70,IF(Q70="L",R70+1,IF(Q70="W",1,1))),"")</f>
        <v>1</v>
      </c>
      <c r="S71" s="60">
        <f t="shared" ca="1" si="32"/>
        <v>0</v>
      </c>
      <c r="T71" s="60">
        <f t="shared" ca="1" si="33"/>
        <v>0</v>
      </c>
      <c r="U71" s="60">
        <f t="shared" ca="1" si="34"/>
        <v>0</v>
      </c>
      <c r="V71" s="56">
        <f t="shared" ca="1" si="28"/>
        <v>0</v>
      </c>
      <c r="W71" s="42">
        <f t="shared" ca="1" si="29"/>
        <v>2</v>
      </c>
      <c r="X71" s="43" t="str">
        <f t="shared" ca="1" si="35"/>
        <v>Profit Target</v>
      </c>
      <c r="Y71" s="44" t="str">
        <f t="shared" ca="1" si="36"/>
        <v/>
      </c>
      <c r="Z71" s="35">
        <v>67</v>
      </c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8"/>
      <c r="AL71"/>
      <c r="AN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</row>
    <row r="72" spans="1:87">
      <c r="A72" s="65">
        <v>68</v>
      </c>
      <c r="B72" s="36">
        <f t="shared" ca="1" si="37"/>
        <v>13</v>
      </c>
      <c r="C72" s="36" t="str">
        <f t="shared" ca="1" si="31"/>
        <v>2</v>
      </c>
      <c r="D72" s="53" t="str">
        <f t="shared" ca="1" si="13"/>
        <v/>
      </c>
      <c r="E72" s="85">
        <f t="shared" ca="1" si="14"/>
        <v>0</v>
      </c>
      <c r="F72" s="62" t="str">
        <f t="shared" ca="1" si="27"/>
        <v/>
      </c>
      <c r="G72" s="53">
        <f t="shared" ca="1" si="15"/>
        <v>2</v>
      </c>
      <c r="H72" s="85">
        <f t="shared" ca="1" si="16"/>
        <v>0</v>
      </c>
      <c r="I72" s="62" t="str">
        <f t="shared" ca="1" si="17"/>
        <v/>
      </c>
      <c r="J72" s="53" t="str">
        <f t="shared" ca="1" si="18"/>
        <v/>
      </c>
      <c r="K72" s="85">
        <f t="shared" ca="1" si="19"/>
        <v>0</v>
      </c>
      <c r="L72" s="62" t="str">
        <f t="shared" ca="1" si="11"/>
        <v/>
      </c>
      <c r="M72" s="37" t="str">
        <f t="shared" ca="1" si="30"/>
        <v/>
      </c>
      <c r="N72" s="64" t="str">
        <f t="shared" ca="1" si="20"/>
        <v/>
      </c>
      <c r="O72" s="64" t="str">
        <f t="shared" ca="1" si="21"/>
        <v/>
      </c>
      <c r="P72" s="64" t="str">
        <f t="shared" ca="1" si="22"/>
        <v/>
      </c>
      <c r="Q72" s="39" t="str">
        <f t="shared" ref="Q72:Q104" ca="1" si="38">IF(AND(N72="",O72="",P72=""),"",IF(B72="","",IF(B72=0,"L",IF(OR(ABS(LEFT(N72,1)=C72),ABS(RIGHT(N72,1)=C72)),"W",IF(OR(ABS(LEFT(O72,1)=C72),ABS(RIGHT(O72,1)=C72)),"W",IF(OR(ABS(LEFT(P72,1)=C72),ABS(RIGHT(P72,1)=C72)),"W","L"))))))</f>
        <v/>
      </c>
      <c r="R72" s="39">
        <f t="shared" ref="R72:R104" ca="1" si="39">IF(B71&lt;&gt;"",IF(Q71="",R71,IF(Q71="L",R71+1,IF(Q71="W",1,1))),"")</f>
        <v>1</v>
      </c>
      <c r="S72" s="60">
        <f t="shared" ca="1" si="32"/>
        <v>0</v>
      </c>
      <c r="T72" s="60">
        <f t="shared" ca="1" si="33"/>
        <v>0</v>
      </c>
      <c r="U72" s="60">
        <f t="shared" ca="1" si="34"/>
        <v>0</v>
      </c>
      <c r="V72" s="56">
        <f t="shared" ref="V72:V103" ca="1" si="40">IF(B72&lt;&gt;"",SUM(S72:U72),0)</f>
        <v>0</v>
      </c>
      <c r="W72" s="42">
        <f t="shared" ref="W72:W103" ca="1" si="41">IF(B72&lt;&gt;"",V72+W71,"")</f>
        <v>2</v>
      </c>
      <c r="X72" s="43" t="str">
        <f t="shared" ca="1" si="35"/>
        <v>Profit Target</v>
      </c>
      <c r="Y72" s="44" t="str">
        <f t="shared" ca="1" si="36"/>
        <v/>
      </c>
      <c r="Z72" s="35">
        <v>68</v>
      </c>
      <c r="AA72" s="46"/>
      <c r="AB72" s="46"/>
      <c r="AC72" s="46"/>
      <c r="AD72" s="47"/>
      <c r="AE72" s="46"/>
      <c r="AF72" s="46"/>
      <c r="AG72" s="46"/>
      <c r="AH72" s="47"/>
      <c r="AI72" s="47"/>
      <c r="AJ72" s="47"/>
      <c r="AK72" s="48"/>
      <c r="AL72"/>
      <c r="AN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</row>
    <row r="73" spans="1:87">
      <c r="A73" s="65">
        <v>69</v>
      </c>
      <c r="B73" s="36">
        <f t="shared" ca="1" si="37"/>
        <v>11</v>
      </c>
      <c r="C73" s="36" t="str">
        <f t="shared" ca="1" si="31"/>
        <v>1</v>
      </c>
      <c r="D73" s="53">
        <f t="shared" ca="1" si="13"/>
        <v>2</v>
      </c>
      <c r="E73" s="85">
        <f t="shared" ca="1" si="14"/>
        <v>0</v>
      </c>
      <c r="F73" s="62" t="str">
        <f t="shared" ca="1" si="27"/>
        <v/>
      </c>
      <c r="G73" s="53" t="str">
        <f t="shared" ca="1" si="15"/>
        <v/>
      </c>
      <c r="H73" s="85">
        <f t="shared" ca="1" si="16"/>
        <v>0</v>
      </c>
      <c r="I73" s="62" t="str">
        <f t="shared" ca="1" si="17"/>
        <v/>
      </c>
      <c r="J73" s="53" t="str">
        <f t="shared" ca="1" si="18"/>
        <v/>
      </c>
      <c r="K73" s="85">
        <f t="shared" ca="1" si="19"/>
        <v>0</v>
      </c>
      <c r="L73" s="62" t="str">
        <f t="shared" ref="L73:L82" ca="1" si="42">IF(I72="T","",IF(F72="T","",IF(OR(Q73="W",Q73="L"),"",IF(AND(J73=4,K73&gt;=3,OR(J69=5,J69="5+")),"T",IF(AND(J73=4,H73&gt;=2),"T",IF(AND(J73=4,E73&gt;=2),"T",IF(AND(L72="T",OR(J73&lt;4,J73="")),"T","")))))))</f>
        <v/>
      </c>
      <c r="M73" s="37" t="str">
        <f t="shared" ref="M73:M104" ca="1" si="43">IF(OR(N73&lt;&gt;"",O73&lt;&gt;"",P73&lt;&gt;""),VLOOKUP(R73,$AR$5:$AS$29,2),"")</f>
        <v/>
      </c>
      <c r="N73" s="64" t="str">
        <f t="shared" ca="1" si="20"/>
        <v/>
      </c>
      <c r="O73" s="64" t="str">
        <f t="shared" ca="1" si="21"/>
        <v/>
      </c>
      <c r="P73" s="64" t="str">
        <f t="shared" ca="1" si="22"/>
        <v/>
      </c>
      <c r="Q73" s="39" t="str">
        <f t="shared" ca="1" si="38"/>
        <v/>
      </c>
      <c r="R73" s="39">
        <f t="shared" ca="1" si="39"/>
        <v>1</v>
      </c>
      <c r="S73" s="60">
        <f t="shared" ca="1" si="32"/>
        <v>0</v>
      </c>
      <c r="T73" s="60">
        <f t="shared" ca="1" si="33"/>
        <v>0</v>
      </c>
      <c r="U73" s="60">
        <f t="shared" ca="1" si="34"/>
        <v>0</v>
      </c>
      <c r="V73" s="56">
        <f t="shared" ca="1" si="40"/>
        <v>0</v>
      </c>
      <c r="W73" s="42">
        <f t="shared" ca="1" si="41"/>
        <v>2</v>
      </c>
      <c r="X73" s="43" t="str">
        <f t="shared" ca="1" si="35"/>
        <v>Profit Target</v>
      </c>
      <c r="Y73" s="44" t="str">
        <f t="shared" ca="1" si="36"/>
        <v/>
      </c>
      <c r="Z73" s="35">
        <v>69</v>
      </c>
      <c r="AA73" s="46"/>
      <c r="AB73" s="46"/>
      <c r="AC73" s="46"/>
      <c r="AD73" s="47"/>
      <c r="AE73" s="46"/>
      <c r="AF73" s="46"/>
      <c r="AG73" s="46"/>
      <c r="AH73" s="47"/>
      <c r="AI73" s="47"/>
      <c r="AJ73" s="47"/>
      <c r="AK73" s="48"/>
      <c r="AL73"/>
      <c r="AN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</row>
    <row r="74" spans="1:87">
      <c r="A74" s="65">
        <v>70</v>
      </c>
      <c r="B74" s="36">
        <f t="shared" ca="1" si="37"/>
        <v>32</v>
      </c>
      <c r="C74" s="36" t="str">
        <f t="shared" ca="1" si="31"/>
        <v>3</v>
      </c>
      <c r="D74" s="53" t="str">
        <f t="shared" ref="D74:D104" ca="1" si="44">IF(OR(C74="2",C74="3",C74="0"),"",IF(AND(C73="1",C74="1"),1,IF(AND(C72="1",C74="1"),2,IF(AND(C71="1",C74="1"),3,IF(AND(C70="1",C74="1"),4,IF(AND(C74="1",C69="1"),5,"5+"))))))</f>
        <v/>
      </c>
      <c r="E74" s="85">
        <f t="shared" ref="E74:E104" ca="1" si="45">IF(D74=4,E73+1,IF(D74="",E73,IF(D74&gt;4,0,E73)))</f>
        <v>0</v>
      </c>
      <c r="F74" s="62" t="str">
        <f t="shared" ca="1" si="27"/>
        <v/>
      </c>
      <c r="G74" s="53" t="str">
        <f t="shared" ref="G74:G104" ca="1" si="46">IF(OR(C74="1",C74="3",C74="0"),"",IF(AND(C73="2",C74="2"),1,IF(AND(C72="2",C74="2"),2,IF(AND(C71="2",C74="2"),3,IF(AND(C70="2",C74="2"),4,IF(AND(C74="2",C69="2"),5,"5+"))))))</f>
        <v/>
      </c>
      <c r="H74" s="85">
        <f t="shared" ref="H74:H104" ca="1" si="47">IF(G74=4,H73+1,IF(G74="",H73,IF(G74&gt;4,0,H73)))</f>
        <v>0</v>
      </c>
      <c r="I74" s="62" t="str">
        <f t="shared" ref="I74:I104" ca="1" si="48">IF(F73="T","",IF(L73="T","",IF(OR(Q74="W",Q74="L"),"",IF(AND(G74=4,H74&gt;=3,OR(G70=5,G70="5+")),"T",IF(AND(G74=4,E74&gt;=2),"T",IF(AND(G74=4,K74&gt;=2),"T",IF(AND(I73="T",OR(G74&lt;4,G74="")),"T","")))))))</f>
        <v/>
      </c>
      <c r="J74" s="53" t="str">
        <f t="shared" ref="J74:J104" ca="1" si="49">IF(OR(C74="1",C74="2",C74="0"),"",IF(AND(C73="3",C74="3"),1,IF(AND(C72="3",C74="3"),2,IF(AND(C71="3",C74="3"),3,IF(AND(C70="3",C74="3"),4,IF(AND(C74="3",C69="3"),5,"5+"))))))</f>
        <v>5+</v>
      </c>
      <c r="K74" s="85">
        <f t="shared" ref="K74:K104" ca="1" si="50">IF(J74=4,K73+1,IF(J74="",K73,IF(J74&gt;4,0,K73)))</f>
        <v>0</v>
      </c>
      <c r="L74" s="62" t="str">
        <f t="shared" ca="1" si="42"/>
        <v/>
      </c>
      <c r="M74" s="37" t="str">
        <f t="shared" ca="1" si="43"/>
        <v/>
      </c>
      <c r="N74" s="64" t="str">
        <f t="shared" ca="1" si="20"/>
        <v/>
      </c>
      <c r="O74" s="64" t="str">
        <f t="shared" ca="1" si="21"/>
        <v/>
      </c>
      <c r="P74" s="64" t="str">
        <f t="shared" ca="1" si="22"/>
        <v/>
      </c>
      <c r="Q74" s="39" t="str">
        <f t="shared" ca="1" si="38"/>
        <v/>
      </c>
      <c r="R74" s="39">
        <f t="shared" ca="1" si="39"/>
        <v>1</v>
      </c>
      <c r="S74" s="60">
        <f t="shared" ca="1" si="32"/>
        <v>0</v>
      </c>
      <c r="T74" s="60">
        <f t="shared" ca="1" si="33"/>
        <v>0</v>
      </c>
      <c r="U74" s="60">
        <f t="shared" ca="1" si="34"/>
        <v>0</v>
      </c>
      <c r="V74" s="56">
        <f t="shared" ca="1" si="40"/>
        <v>0</v>
      </c>
      <c r="W74" s="42">
        <f t="shared" ca="1" si="41"/>
        <v>2</v>
      </c>
      <c r="X74" s="43" t="str">
        <f t="shared" ca="1" si="35"/>
        <v>Profit Target</v>
      </c>
      <c r="Y74" s="44" t="str">
        <f t="shared" ca="1" si="36"/>
        <v/>
      </c>
      <c r="Z74" s="35">
        <v>70</v>
      </c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8"/>
      <c r="AL74"/>
      <c r="AN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</row>
    <row r="75" spans="1:87">
      <c r="A75" s="65">
        <v>71</v>
      </c>
      <c r="B75" s="36">
        <f t="shared" ca="1" si="37"/>
        <v>25</v>
      </c>
      <c r="C75" s="36" t="str">
        <f t="shared" ca="1" si="31"/>
        <v>3</v>
      </c>
      <c r="D75" s="53" t="str">
        <f t="shared" ca="1" si="44"/>
        <v/>
      </c>
      <c r="E75" s="85">
        <f t="shared" ca="1" si="45"/>
        <v>0</v>
      </c>
      <c r="F75" s="62" t="str">
        <f t="shared" ca="1" si="27"/>
        <v/>
      </c>
      <c r="G75" s="53" t="str">
        <f t="shared" ca="1" si="46"/>
        <v/>
      </c>
      <c r="H75" s="85">
        <f t="shared" ca="1" si="47"/>
        <v>0</v>
      </c>
      <c r="I75" s="62" t="str">
        <f t="shared" ca="1" si="48"/>
        <v/>
      </c>
      <c r="J75" s="53">
        <f t="shared" ca="1" si="49"/>
        <v>1</v>
      </c>
      <c r="K75" s="85">
        <f t="shared" ca="1" si="50"/>
        <v>0</v>
      </c>
      <c r="L75" s="62" t="str">
        <f t="shared" ca="1" si="42"/>
        <v/>
      </c>
      <c r="M75" s="37" t="str">
        <f t="shared" ca="1" si="43"/>
        <v/>
      </c>
      <c r="N75" s="64" t="str">
        <f t="shared" ca="1" si="20"/>
        <v/>
      </c>
      <c r="O75" s="64" t="str">
        <f t="shared" ca="1" si="21"/>
        <v/>
      </c>
      <c r="P75" s="64" t="str">
        <f t="shared" ca="1" si="22"/>
        <v/>
      </c>
      <c r="Q75" s="39" t="str">
        <f t="shared" ca="1" si="38"/>
        <v/>
      </c>
      <c r="R75" s="39">
        <f t="shared" ca="1" si="39"/>
        <v>1</v>
      </c>
      <c r="S75" s="60">
        <f t="shared" ca="1" si="32"/>
        <v>0</v>
      </c>
      <c r="T75" s="60">
        <f t="shared" ca="1" si="33"/>
        <v>0</v>
      </c>
      <c r="U75" s="60">
        <f t="shared" ca="1" si="34"/>
        <v>0</v>
      </c>
      <c r="V75" s="56">
        <f t="shared" ca="1" si="40"/>
        <v>0</v>
      </c>
      <c r="W75" s="42">
        <f t="shared" ca="1" si="41"/>
        <v>2</v>
      </c>
      <c r="X75" s="43" t="str">
        <f t="shared" ca="1" si="35"/>
        <v>Profit Target</v>
      </c>
      <c r="Y75" s="44" t="str">
        <f t="shared" ca="1" si="36"/>
        <v/>
      </c>
      <c r="Z75" s="35">
        <v>71</v>
      </c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8"/>
      <c r="AL75"/>
      <c r="AN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</row>
    <row r="76" spans="1:87">
      <c r="A76" s="65">
        <v>72</v>
      </c>
      <c r="B76" s="36">
        <f t="shared" ca="1" si="37"/>
        <v>4</v>
      </c>
      <c r="C76" s="36" t="str">
        <f t="shared" ca="1" si="31"/>
        <v>1</v>
      </c>
      <c r="D76" s="53">
        <f t="shared" ca="1" si="44"/>
        <v>3</v>
      </c>
      <c r="E76" s="85">
        <f t="shared" ca="1" si="45"/>
        <v>0</v>
      </c>
      <c r="F76" s="62" t="str">
        <f t="shared" ca="1" si="27"/>
        <v/>
      </c>
      <c r="G76" s="53" t="str">
        <f t="shared" ca="1" si="46"/>
        <v/>
      </c>
      <c r="H76" s="85">
        <f t="shared" ca="1" si="47"/>
        <v>0</v>
      </c>
      <c r="I76" s="62" t="str">
        <f t="shared" ca="1" si="48"/>
        <v/>
      </c>
      <c r="J76" s="53" t="str">
        <f t="shared" ca="1" si="49"/>
        <v/>
      </c>
      <c r="K76" s="85">
        <f t="shared" ca="1" si="50"/>
        <v>0</v>
      </c>
      <c r="L76" s="62" t="str">
        <f t="shared" ca="1" si="42"/>
        <v/>
      </c>
      <c r="M76" s="37" t="str">
        <f t="shared" ca="1" si="43"/>
        <v/>
      </c>
      <c r="N76" s="64" t="str">
        <f t="shared" ca="1" si="20"/>
        <v/>
      </c>
      <c r="O76" s="64" t="str">
        <f t="shared" ca="1" si="21"/>
        <v/>
      </c>
      <c r="P76" s="64" t="str">
        <f t="shared" ca="1" si="22"/>
        <v/>
      </c>
      <c r="Q76" s="39" t="str">
        <f t="shared" ca="1" si="38"/>
        <v/>
      </c>
      <c r="R76" s="39">
        <f t="shared" ca="1" si="39"/>
        <v>1</v>
      </c>
      <c r="S76" s="60">
        <f t="shared" ca="1" si="32"/>
        <v>0</v>
      </c>
      <c r="T76" s="60">
        <f t="shared" ca="1" si="33"/>
        <v>0</v>
      </c>
      <c r="U76" s="60">
        <f t="shared" ca="1" si="34"/>
        <v>0</v>
      </c>
      <c r="V76" s="56">
        <f t="shared" ca="1" si="40"/>
        <v>0</v>
      </c>
      <c r="W76" s="42">
        <f t="shared" ca="1" si="41"/>
        <v>2</v>
      </c>
      <c r="X76" s="43" t="str">
        <f t="shared" ca="1" si="35"/>
        <v>Profit Target</v>
      </c>
      <c r="Y76" s="44" t="str">
        <f t="shared" ca="1" si="36"/>
        <v/>
      </c>
      <c r="Z76" s="35">
        <v>72</v>
      </c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8"/>
      <c r="AL76"/>
      <c r="AN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</row>
    <row r="77" spans="1:87">
      <c r="A77" s="65">
        <v>73</v>
      </c>
      <c r="B77" s="36">
        <f t="shared" ca="1" si="37"/>
        <v>25</v>
      </c>
      <c r="C77" s="36" t="str">
        <f t="shared" ca="1" si="31"/>
        <v>3</v>
      </c>
      <c r="D77" s="53" t="str">
        <f t="shared" ca="1" si="44"/>
        <v/>
      </c>
      <c r="E77" s="85">
        <f t="shared" ca="1" si="45"/>
        <v>0</v>
      </c>
      <c r="F77" s="62" t="str">
        <f t="shared" ca="1" si="27"/>
        <v/>
      </c>
      <c r="G77" s="53" t="str">
        <f t="shared" ca="1" si="46"/>
        <v/>
      </c>
      <c r="H77" s="85">
        <f t="shared" ca="1" si="47"/>
        <v>0</v>
      </c>
      <c r="I77" s="62" t="str">
        <f t="shared" ca="1" si="48"/>
        <v/>
      </c>
      <c r="J77" s="53">
        <f t="shared" ca="1" si="49"/>
        <v>2</v>
      </c>
      <c r="K77" s="85">
        <f t="shared" ca="1" si="50"/>
        <v>0</v>
      </c>
      <c r="L77" s="62" t="str">
        <f t="shared" ca="1" si="42"/>
        <v/>
      </c>
      <c r="M77" s="37" t="str">
        <f t="shared" ca="1" si="43"/>
        <v/>
      </c>
      <c r="N77" s="64" t="str">
        <f t="shared" ref="N77:N93" ca="1" si="51">IF(B76&lt;&gt;"",IF(AND(O74="",P74=""),IF(AND(Q76="",Q75="",Q74=""),IF(AND(OR(C74="0",C74="2",C74="3"),OR(C75="0",C75="2",C75="3"),OR(C76="0",C76="2",C76="3"),F73="T",H73&gt;=2),"2-3",IF(AND(OR(C74="0",C74="2",C74="3"),OR(C75="0",C75="2",C75="3"),OR(C76="0",C76="2",C76="3"),F73="T",K73&gt;=2),"2-3",IF(AND(OR(C74="0",C74="2",C74="3"),OR(C75="0",C75="2",C75="3"),OR(C76="0",C76="2",C76="3"),F73="T",E73&gt;=3),"2-3",""))),""),""),"")</f>
        <v/>
      </c>
      <c r="O77" s="64" t="str">
        <f t="shared" ref="O77:O93" ca="1" si="52">IF(B76&lt;&gt;"",IF(AND(N74="",P74=""),IF(AND(Q76="",Q75="",Q74=""),IF(AND(OR(C74="0",C74="1",C74="3"),OR(C75="0",C75="1",C75="3"),OR(C76="0",C76="1",C76="3"),I73="T",E73&gt;=2),"1-3",IF(AND(OR(C74="0",C74="1",C74="3"),OR(C75="0",C75="1",C75="3"),OR(C76="0",C76="1",C76="3"),I73="T",K73&gt;=2),"1-3",IF(AND(OR(C74="0",C74="1",C74="3"),OR(C75="0",C75="1",C75="3"),OR(C76="0",C76="1",C76="3"),I73="T",H73&gt;=3),"1-3",""))),""),""),"")</f>
        <v/>
      </c>
      <c r="P77" s="64" t="str">
        <f t="shared" ref="P77:P93" ca="1" si="53">IF(B76&lt;&gt;"",IF(AND(O74="",N74=""),IF(AND(Q76="",Q75="",Q74=""),IF(AND(OR(C74="0",C74="1",C74="2"),OR(C75="0",C75="1",C75="2"),OR(C76="0",C76="1",C76="2"),E73&gt;=2,L73="T"),"1-2",IF(AND(OR(C74="0",C74="1",C74="2"),OR(C75="0",C75="1",C75="2"),OR(C76="0",C76="1",C76="2"),H73&gt;=2,L73="T"),"1-2",IF(AND(OR(C74="0",C74="1",C74="2"),OR(C75="0",C75="1",C75="2"),OR(C76="0",C76="1",C76="2"),K73&gt;=3,L73="T"),"1-2",""))),""),""),"")</f>
        <v/>
      </c>
      <c r="Q77" s="39" t="str">
        <f t="shared" ca="1" si="38"/>
        <v/>
      </c>
      <c r="R77" s="39">
        <f t="shared" ca="1" si="39"/>
        <v>1</v>
      </c>
      <c r="S77" s="60">
        <f t="shared" ca="1" si="32"/>
        <v>0</v>
      </c>
      <c r="T77" s="60">
        <f t="shared" ca="1" si="33"/>
        <v>0</v>
      </c>
      <c r="U77" s="60">
        <f t="shared" ca="1" si="34"/>
        <v>0</v>
      </c>
      <c r="V77" s="56">
        <f t="shared" ca="1" si="40"/>
        <v>0</v>
      </c>
      <c r="W77" s="42">
        <f t="shared" ca="1" si="41"/>
        <v>2</v>
      </c>
      <c r="X77" s="43" t="str">
        <f t="shared" ca="1" si="35"/>
        <v>Profit Target</v>
      </c>
      <c r="Y77" s="44" t="str">
        <f t="shared" ca="1" si="36"/>
        <v/>
      </c>
      <c r="Z77" s="35">
        <v>73</v>
      </c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8"/>
      <c r="AL77"/>
      <c r="AN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</row>
    <row r="78" spans="1:87">
      <c r="A78" s="65">
        <v>74</v>
      </c>
      <c r="B78" s="36">
        <f t="shared" ca="1" si="37"/>
        <v>3</v>
      </c>
      <c r="C78" s="36" t="str">
        <f t="shared" ca="1" si="31"/>
        <v>1</v>
      </c>
      <c r="D78" s="53">
        <f t="shared" ca="1" si="44"/>
        <v>2</v>
      </c>
      <c r="E78" s="85">
        <f t="shared" ca="1" si="45"/>
        <v>0</v>
      </c>
      <c r="F78" s="62" t="str">
        <f t="shared" ca="1" si="27"/>
        <v/>
      </c>
      <c r="G78" s="53" t="str">
        <f t="shared" ca="1" si="46"/>
        <v/>
      </c>
      <c r="H78" s="85">
        <f t="shared" ca="1" si="47"/>
        <v>0</v>
      </c>
      <c r="I78" s="62" t="str">
        <f t="shared" ca="1" si="48"/>
        <v/>
      </c>
      <c r="J78" s="53" t="str">
        <f t="shared" ca="1" si="49"/>
        <v/>
      </c>
      <c r="K78" s="85">
        <f t="shared" ca="1" si="50"/>
        <v>0</v>
      </c>
      <c r="L78" s="62" t="str">
        <f t="shared" ca="1" si="42"/>
        <v/>
      </c>
      <c r="M78" s="37" t="str">
        <f t="shared" ca="1" si="43"/>
        <v/>
      </c>
      <c r="N78" s="64" t="str">
        <f t="shared" ca="1" si="51"/>
        <v/>
      </c>
      <c r="O78" s="64" t="str">
        <f t="shared" ca="1" si="52"/>
        <v/>
      </c>
      <c r="P78" s="64" t="str">
        <f t="shared" ca="1" si="53"/>
        <v/>
      </c>
      <c r="Q78" s="39" t="str">
        <f t="shared" ca="1" si="38"/>
        <v/>
      </c>
      <c r="R78" s="39">
        <f t="shared" ca="1" si="39"/>
        <v>1</v>
      </c>
      <c r="S78" s="60">
        <f t="shared" ca="1" si="32"/>
        <v>0</v>
      </c>
      <c r="T78" s="60">
        <f t="shared" ca="1" si="33"/>
        <v>0</v>
      </c>
      <c r="U78" s="60">
        <f t="shared" ca="1" si="34"/>
        <v>0</v>
      </c>
      <c r="V78" s="56">
        <f t="shared" ca="1" si="40"/>
        <v>0</v>
      </c>
      <c r="W78" s="42">
        <f t="shared" ca="1" si="41"/>
        <v>2</v>
      </c>
      <c r="X78" s="43" t="str">
        <f t="shared" ca="1" si="35"/>
        <v>Profit Target</v>
      </c>
      <c r="Y78" s="44" t="str">
        <f t="shared" ca="1" si="36"/>
        <v/>
      </c>
      <c r="Z78" s="35">
        <v>74</v>
      </c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8"/>
      <c r="AL78"/>
      <c r="AN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</row>
    <row r="79" spans="1:87">
      <c r="A79" s="65">
        <v>75</v>
      </c>
      <c r="B79" s="36">
        <f t="shared" ca="1" si="37"/>
        <v>31</v>
      </c>
      <c r="C79" s="36" t="str">
        <f t="shared" ca="1" si="31"/>
        <v>3</v>
      </c>
      <c r="D79" s="53" t="str">
        <f t="shared" ca="1" si="44"/>
        <v/>
      </c>
      <c r="E79" s="85">
        <f t="shared" ca="1" si="45"/>
        <v>0</v>
      </c>
      <c r="F79" s="62" t="str">
        <f t="shared" ca="1" si="27"/>
        <v/>
      </c>
      <c r="G79" s="53" t="str">
        <f t="shared" ca="1" si="46"/>
        <v/>
      </c>
      <c r="H79" s="85">
        <f t="shared" ca="1" si="47"/>
        <v>0</v>
      </c>
      <c r="I79" s="62" t="str">
        <f t="shared" ca="1" si="48"/>
        <v/>
      </c>
      <c r="J79" s="53">
        <f t="shared" ca="1" si="49"/>
        <v>2</v>
      </c>
      <c r="K79" s="85">
        <f t="shared" ca="1" si="50"/>
        <v>0</v>
      </c>
      <c r="L79" s="62" t="str">
        <f t="shared" ca="1" si="42"/>
        <v/>
      </c>
      <c r="M79" s="37" t="str">
        <f t="shared" ca="1" si="43"/>
        <v/>
      </c>
      <c r="N79" s="64" t="str">
        <f t="shared" ca="1" si="51"/>
        <v/>
      </c>
      <c r="O79" s="64" t="str">
        <f t="shared" ca="1" si="52"/>
        <v/>
      </c>
      <c r="P79" s="64" t="str">
        <f t="shared" ca="1" si="53"/>
        <v/>
      </c>
      <c r="Q79" s="39" t="str">
        <f t="shared" ca="1" si="38"/>
        <v/>
      </c>
      <c r="R79" s="39">
        <f t="shared" ca="1" si="39"/>
        <v>1</v>
      </c>
      <c r="S79" s="60">
        <f t="shared" ca="1" si="32"/>
        <v>0</v>
      </c>
      <c r="T79" s="60">
        <f t="shared" ca="1" si="33"/>
        <v>0</v>
      </c>
      <c r="U79" s="60">
        <f t="shared" ca="1" si="34"/>
        <v>0</v>
      </c>
      <c r="V79" s="56">
        <f t="shared" ca="1" si="40"/>
        <v>0</v>
      </c>
      <c r="W79" s="42">
        <f t="shared" ca="1" si="41"/>
        <v>2</v>
      </c>
      <c r="X79" s="43" t="str">
        <f t="shared" ca="1" si="35"/>
        <v>Profit Target</v>
      </c>
      <c r="Y79" s="44" t="str">
        <f t="shared" ca="1" si="36"/>
        <v/>
      </c>
      <c r="Z79" s="35">
        <v>75</v>
      </c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8"/>
      <c r="AL79"/>
      <c r="AN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</row>
    <row r="80" spans="1:87">
      <c r="A80" s="65">
        <v>76</v>
      </c>
      <c r="B80" s="36">
        <f t="shared" ca="1" si="37"/>
        <v>33</v>
      </c>
      <c r="C80" s="36" t="str">
        <f t="shared" ca="1" si="31"/>
        <v>3</v>
      </c>
      <c r="D80" s="53" t="str">
        <f t="shared" ca="1" si="44"/>
        <v/>
      </c>
      <c r="E80" s="85">
        <f t="shared" ca="1" si="45"/>
        <v>0</v>
      </c>
      <c r="F80" s="62" t="str">
        <f t="shared" ca="1" si="27"/>
        <v/>
      </c>
      <c r="G80" s="53" t="str">
        <f t="shared" ca="1" si="46"/>
        <v/>
      </c>
      <c r="H80" s="85">
        <f t="shared" ca="1" si="47"/>
        <v>0</v>
      </c>
      <c r="I80" s="62" t="str">
        <f t="shared" ca="1" si="48"/>
        <v/>
      </c>
      <c r="J80" s="53">
        <f t="shared" ca="1" si="49"/>
        <v>1</v>
      </c>
      <c r="K80" s="85">
        <f t="shared" ca="1" si="50"/>
        <v>0</v>
      </c>
      <c r="L80" s="62" t="str">
        <f t="shared" ca="1" si="42"/>
        <v/>
      </c>
      <c r="M80" s="37" t="str">
        <f t="shared" ca="1" si="43"/>
        <v/>
      </c>
      <c r="N80" s="64" t="str">
        <f t="shared" ca="1" si="51"/>
        <v/>
      </c>
      <c r="O80" s="64" t="str">
        <f t="shared" ca="1" si="52"/>
        <v/>
      </c>
      <c r="P80" s="64" t="str">
        <f t="shared" ca="1" si="53"/>
        <v/>
      </c>
      <c r="Q80" s="39" t="str">
        <f t="shared" ca="1" si="38"/>
        <v/>
      </c>
      <c r="R80" s="39">
        <f t="shared" ca="1" si="39"/>
        <v>1</v>
      </c>
      <c r="S80" s="60">
        <f t="shared" ca="1" si="32"/>
        <v>0</v>
      </c>
      <c r="T80" s="60">
        <f t="shared" ca="1" si="33"/>
        <v>0</v>
      </c>
      <c r="U80" s="60">
        <f t="shared" ca="1" si="34"/>
        <v>0</v>
      </c>
      <c r="V80" s="56">
        <f t="shared" ca="1" si="40"/>
        <v>0</v>
      </c>
      <c r="W80" s="42">
        <f t="shared" ca="1" si="41"/>
        <v>2</v>
      </c>
      <c r="X80" s="43" t="str">
        <f t="shared" ca="1" si="35"/>
        <v>Profit Target</v>
      </c>
      <c r="Y80" s="44" t="str">
        <f t="shared" ca="1" si="36"/>
        <v/>
      </c>
      <c r="Z80" s="35">
        <v>76</v>
      </c>
      <c r="AA80" s="46"/>
      <c r="AB80" s="46"/>
      <c r="AC80" s="46"/>
      <c r="AD80" s="46"/>
      <c r="AE80" s="46"/>
      <c r="AF80" s="46"/>
      <c r="AG80" s="46"/>
      <c r="AH80" s="46"/>
      <c r="AI80" s="46"/>
      <c r="AJ80" s="46"/>
      <c r="AK80" s="48"/>
      <c r="AL80"/>
      <c r="AN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</row>
    <row r="81" spans="1:87">
      <c r="A81" s="65">
        <v>77</v>
      </c>
      <c r="B81" s="36">
        <f t="shared" ca="1" si="37"/>
        <v>0</v>
      </c>
      <c r="C81" s="36" t="str">
        <f t="shared" ca="1" si="31"/>
        <v>0</v>
      </c>
      <c r="D81" s="53" t="str">
        <f t="shared" ca="1" si="44"/>
        <v/>
      </c>
      <c r="E81" s="85">
        <f t="shared" ca="1" si="45"/>
        <v>0</v>
      </c>
      <c r="F81" s="62" t="str">
        <f t="shared" ca="1" si="27"/>
        <v/>
      </c>
      <c r="G81" s="53" t="str">
        <f t="shared" ca="1" si="46"/>
        <v/>
      </c>
      <c r="H81" s="85">
        <f t="shared" ca="1" si="47"/>
        <v>0</v>
      </c>
      <c r="I81" s="62" t="str">
        <f t="shared" ca="1" si="48"/>
        <v/>
      </c>
      <c r="J81" s="53" t="str">
        <f t="shared" ca="1" si="49"/>
        <v/>
      </c>
      <c r="K81" s="85">
        <f t="shared" ca="1" si="50"/>
        <v>0</v>
      </c>
      <c r="L81" s="62" t="str">
        <f t="shared" ca="1" si="42"/>
        <v/>
      </c>
      <c r="M81" s="37" t="str">
        <f t="shared" ca="1" si="43"/>
        <v/>
      </c>
      <c r="N81" s="64" t="str">
        <f t="shared" ca="1" si="51"/>
        <v/>
      </c>
      <c r="O81" s="64" t="str">
        <f t="shared" ca="1" si="52"/>
        <v/>
      </c>
      <c r="P81" s="64" t="str">
        <f t="shared" ca="1" si="53"/>
        <v/>
      </c>
      <c r="Q81" s="39" t="str">
        <f t="shared" ca="1" si="38"/>
        <v/>
      </c>
      <c r="R81" s="39">
        <f t="shared" ca="1" si="39"/>
        <v>1</v>
      </c>
      <c r="S81" s="60">
        <f t="shared" ca="1" si="32"/>
        <v>0</v>
      </c>
      <c r="T81" s="60">
        <f t="shared" ca="1" si="33"/>
        <v>0</v>
      </c>
      <c r="U81" s="60">
        <f t="shared" ca="1" si="34"/>
        <v>0</v>
      </c>
      <c r="V81" s="56">
        <f t="shared" ca="1" si="40"/>
        <v>0</v>
      </c>
      <c r="W81" s="42">
        <f t="shared" ca="1" si="41"/>
        <v>2</v>
      </c>
      <c r="X81" s="43" t="str">
        <f t="shared" ca="1" si="35"/>
        <v>Profit Target</v>
      </c>
      <c r="Y81" s="44" t="str">
        <f t="shared" ca="1" si="36"/>
        <v/>
      </c>
      <c r="Z81" s="35">
        <v>77</v>
      </c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8"/>
      <c r="AL81"/>
      <c r="AN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</row>
    <row r="82" spans="1:87">
      <c r="A82" s="65">
        <v>78</v>
      </c>
      <c r="B82" s="36">
        <f t="shared" ca="1" si="37"/>
        <v>17</v>
      </c>
      <c r="C82" s="36" t="str">
        <f t="shared" ca="1" si="31"/>
        <v>2</v>
      </c>
      <c r="D82" s="53" t="str">
        <f t="shared" ca="1" si="44"/>
        <v/>
      </c>
      <c r="E82" s="85">
        <f t="shared" ca="1" si="45"/>
        <v>0</v>
      </c>
      <c r="F82" s="62" t="str">
        <f t="shared" ca="1" si="27"/>
        <v/>
      </c>
      <c r="G82" s="53" t="str">
        <f t="shared" ca="1" si="46"/>
        <v>5+</v>
      </c>
      <c r="H82" s="85">
        <f t="shared" ca="1" si="47"/>
        <v>0</v>
      </c>
      <c r="I82" s="62" t="str">
        <f t="shared" ca="1" si="48"/>
        <v/>
      </c>
      <c r="J82" s="53" t="str">
        <f t="shared" ca="1" si="49"/>
        <v/>
      </c>
      <c r="K82" s="85">
        <f t="shared" ca="1" si="50"/>
        <v>0</v>
      </c>
      <c r="L82" s="62" t="str">
        <f t="shared" ca="1" si="42"/>
        <v/>
      </c>
      <c r="M82" s="37" t="str">
        <f t="shared" ca="1" si="43"/>
        <v/>
      </c>
      <c r="N82" s="64" t="str">
        <f t="shared" ca="1" si="51"/>
        <v/>
      </c>
      <c r="O82" s="64" t="str">
        <f t="shared" ca="1" si="52"/>
        <v/>
      </c>
      <c r="P82" s="64" t="str">
        <f t="shared" ca="1" si="53"/>
        <v/>
      </c>
      <c r="Q82" s="39" t="str">
        <f t="shared" ca="1" si="38"/>
        <v/>
      </c>
      <c r="R82" s="39">
        <f t="shared" ca="1" si="39"/>
        <v>1</v>
      </c>
      <c r="S82" s="60">
        <f t="shared" ca="1" si="32"/>
        <v>0</v>
      </c>
      <c r="T82" s="60">
        <f t="shared" ca="1" si="33"/>
        <v>0</v>
      </c>
      <c r="U82" s="60">
        <f t="shared" ca="1" si="34"/>
        <v>0</v>
      </c>
      <c r="V82" s="56">
        <f t="shared" ca="1" si="40"/>
        <v>0</v>
      </c>
      <c r="W82" s="42">
        <f t="shared" ca="1" si="41"/>
        <v>2</v>
      </c>
      <c r="X82" s="43" t="str">
        <f t="shared" ca="1" si="35"/>
        <v>Profit Target</v>
      </c>
      <c r="Y82" s="44" t="str">
        <f t="shared" ca="1" si="36"/>
        <v/>
      </c>
      <c r="Z82" s="35">
        <v>78</v>
      </c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8"/>
      <c r="AL82"/>
      <c r="AN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</row>
    <row r="83" spans="1:87">
      <c r="A83" s="65">
        <v>79</v>
      </c>
      <c r="B83" s="36">
        <f t="shared" ca="1" si="37"/>
        <v>17</v>
      </c>
      <c r="C83" s="36" t="str">
        <f t="shared" ca="1" si="31"/>
        <v>2</v>
      </c>
      <c r="D83" s="53" t="str">
        <f t="shared" ca="1" si="44"/>
        <v/>
      </c>
      <c r="E83" s="85">
        <f t="shared" ca="1" si="45"/>
        <v>0</v>
      </c>
      <c r="F83" s="62" t="str">
        <f t="shared" ca="1" si="27"/>
        <v/>
      </c>
      <c r="G83" s="53">
        <f t="shared" ca="1" si="46"/>
        <v>1</v>
      </c>
      <c r="H83" s="85">
        <f t="shared" ca="1" si="47"/>
        <v>0</v>
      </c>
      <c r="I83" s="62" t="str">
        <f t="shared" ca="1" si="48"/>
        <v/>
      </c>
      <c r="J83" s="53" t="str">
        <f t="shared" ca="1" si="49"/>
        <v/>
      </c>
      <c r="K83" s="85">
        <f t="shared" ca="1" si="50"/>
        <v>0</v>
      </c>
      <c r="L83" s="62" t="str">
        <f ca="1">IF(I82="T","",IF(F82="T","",IF(OR(Q83="W",Q83="L"),"",IF(AND(J83=4,K83&gt;=3,OR(J79=5,J79="5+")),"T",IF(AND(J83=4,H83&gt;=2),"T",IF(AND(J83=4,E83&gt;=2),"T",IF(AND(L82="T",OR(J83&lt;4,J83="")),"T","")))))))</f>
        <v/>
      </c>
      <c r="M83" s="37" t="str">
        <f t="shared" ca="1" si="43"/>
        <v/>
      </c>
      <c r="N83" s="64" t="str">
        <f t="shared" ca="1" si="51"/>
        <v/>
      </c>
      <c r="O83" s="64" t="str">
        <f t="shared" ca="1" si="52"/>
        <v/>
      </c>
      <c r="P83" s="64" t="str">
        <f t="shared" ca="1" si="53"/>
        <v/>
      </c>
      <c r="Q83" s="39" t="str">
        <f t="shared" ca="1" si="38"/>
        <v/>
      </c>
      <c r="R83" s="39">
        <f t="shared" ca="1" si="39"/>
        <v>1</v>
      </c>
      <c r="S83" s="60">
        <f t="shared" ca="1" si="32"/>
        <v>0</v>
      </c>
      <c r="T83" s="60">
        <f t="shared" ca="1" si="33"/>
        <v>0</v>
      </c>
      <c r="U83" s="60">
        <f t="shared" ca="1" si="34"/>
        <v>0</v>
      </c>
      <c r="V83" s="56">
        <f t="shared" ca="1" si="40"/>
        <v>0</v>
      </c>
      <c r="W83" s="42">
        <f t="shared" ca="1" si="41"/>
        <v>2</v>
      </c>
      <c r="X83" s="43" t="str">
        <f t="shared" ca="1" si="35"/>
        <v>Profit Target</v>
      </c>
      <c r="Y83" s="44" t="str">
        <f t="shared" ca="1" si="36"/>
        <v/>
      </c>
      <c r="Z83" s="35">
        <v>79</v>
      </c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8"/>
      <c r="AL83"/>
      <c r="AN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</row>
    <row r="84" spans="1:87">
      <c r="A84" s="65">
        <v>80</v>
      </c>
      <c r="B84" s="36">
        <f t="shared" ca="1" si="37"/>
        <v>30</v>
      </c>
      <c r="C84" s="36" t="str">
        <f t="shared" ca="1" si="31"/>
        <v>3</v>
      </c>
      <c r="D84" s="53" t="str">
        <f t="shared" ca="1" si="44"/>
        <v/>
      </c>
      <c r="E84" s="85">
        <f t="shared" ca="1" si="45"/>
        <v>0</v>
      </c>
      <c r="F84" s="62" t="str">
        <f t="shared" ca="1" si="27"/>
        <v/>
      </c>
      <c r="G84" s="53" t="str">
        <f t="shared" ca="1" si="46"/>
        <v/>
      </c>
      <c r="H84" s="85">
        <f t="shared" ca="1" si="47"/>
        <v>0</v>
      </c>
      <c r="I84" s="62" t="str">
        <f t="shared" ca="1" si="48"/>
        <v/>
      </c>
      <c r="J84" s="53">
        <f t="shared" ca="1" si="49"/>
        <v>4</v>
      </c>
      <c r="K84" s="85">
        <f t="shared" ca="1" si="50"/>
        <v>1</v>
      </c>
      <c r="L84" s="62" t="str">
        <f t="shared" ref="L84:L104" ca="1" si="54">IF(I83="T","",IF(F83="T","",IF(OR(Q84="W",Q84="L"),"",IF(AND(J84=4,K84&gt;=3,OR(J80=5,J80="5+")),"T",IF(AND(J84=4,H84&gt;=2),"T",IF(AND(J84=4,E84&gt;=2),"T",IF(AND(L83="T",OR(J84&lt;4,J84="")),"T","")))))))</f>
        <v/>
      </c>
      <c r="M84" s="37" t="str">
        <f t="shared" ca="1" si="43"/>
        <v/>
      </c>
      <c r="N84" s="64" t="str">
        <f t="shared" ca="1" si="51"/>
        <v/>
      </c>
      <c r="O84" s="64" t="str">
        <f t="shared" ca="1" si="52"/>
        <v/>
      </c>
      <c r="P84" s="64" t="str">
        <f t="shared" ca="1" si="53"/>
        <v/>
      </c>
      <c r="Q84" s="39" t="str">
        <f t="shared" ca="1" si="38"/>
        <v/>
      </c>
      <c r="R84" s="39">
        <f t="shared" ca="1" si="39"/>
        <v>1</v>
      </c>
      <c r="S84" s="60">
        <f t="shared" ca="1" si="32"/>
        <v>0</v>
      </c>
      <c r="T84" s="60">
        <f t="shared" ca="1" si="33"/>
        <v>0</v>
      </c>
      <c r="U84" s="60">
        <f t="shared" ca="1" si="34"/>
        <v>0</v>
      </c>
      <c r="V84" s="56">
        <f t="shared" ca="1" si="40"/>
        <v>0</v>
      </c>
      <c r="W84" s="42">
        <f t="shared" ca="1" si="41"/>
        <v>2</v>
      </c>
      <c r="X84" s="43" t="str">
        <f t="shared" ca="1" si="35"/>
        <v>Profit Target</v>
      </c>
      <c r="Y84" s="44" t="str">
        <f t="shared" ca="1" si="36"/>
        <v/>
      </c>
      <c r="Z84" s="35">
        <v>80</v>
      </c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8"/>
      <c r="AL84"/>
      <c r="AN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</row>
    <row r="85" spans="1:87">
      <c r="A85" s="65">
        <v>81</v>
      </c>
      <c r="B85" s="36">
        <f t="shared" ca="1" si="37"/>
        <v>0</v>
      </c>
      <c r="C85" s="36" t="str">
        <f t="shared" ca="1" si="31"/>
        <v>0</v>
      </c>
      <c r="D85" s="53" t="str">
        <f t="shared" ca="1" si="44"/>
        <v/>
      </c>
      <c r="E85" s="85">
        <f t="shared" ca="1" si="45"/>
        <v>0</v>
      </c>
      <c r="F85" s="62" t="str">
        <f t="shared" ca="1" si="27"/>
        <v/>
      </c>
      <c r="G85" s="53" t="str">
        <f t="shared" ca="1" si="46"/>
        <v/>
      </c>
      <c r="H85" s="85">
        <f t="shared" ca="1" si="47"/>
        <v>0</v>
      </c>
      <c r="I85" s="62" t="str">
        <f t="shared" ca="1" si="48"/>
        <v/>
      </c>
      <c r="J85" s="53" t="str">
        <f t="shared" ca="1" si="49"/>
        <v/>
      </c>
      <c r="K85" s="85">
        <f t="shared" ca="1" si="50"/>
        <v>1</v>
      </c>
      <c r="L85" s="62" t="str">
        <f t="shared" ca="1" si="54"/>
        <v/>
      </c>
      <c r="M85" s="37" t="str">
        <f t="shared" ca="1" si="43"/>
        <v/>
      </c>
      <c r="N85" s="64" t="str">
        <f t="shared" ca="1" si="51"/>
        <v/>
      </c>
      <c r="O85" s="64" t="str">
        <f t="shared" ca="1" si="52"/>
        <v/>
      </c>
      <c r="P85" s="64" t="str">
        <f t="shared" ca="1" si="53"/>
        <v/>
      </c>
      <c r="Q85" s="39" t="str">
        <f t="shared" ca="1" si="38"/>
        <v/>
      </c>
      <c r="R85" s="39">
        <f t="shared" ca="1" si="39"/>
        <v>1</v>
      </c>
      <c r="S85" s="60">
        <f t="shared" ca="1" si="32"/>
        <v>0</v>
      </c>
      <c r="T85" s="60">
        <f t="shared" ca="1" si="33"/>
        <v>0</v>
      </c>
      <c r="U85" s="60">
        <f t="shared" ca="1" si="34"/>
        <v>0</v>
      </c>
      <c r="V85" s="56">
        <f t="shared" ca="1" si="40"/>
        <v>0</v>
      </c>
      <c r="W85" s="42">
        <f t="shared" ca="1" si="41"/>
        <v>2</v>
      </c>
      <c r="X85" s="43" t="str">
        <f t="shared" ca="1" si="35"/>
        <v>Profit Target</v>
      </c>
      <c r="Y85" s="44" t="str">
        <f t="shared" ca="1" si="36"/>
        <v/>
      </c>
      <c r="Z85" s="35">
        <v>81</v>
      </c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8"/>
      <c r="AL85"/>
      <c r="AN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</row>
    <row r="86" spans="1:87">
      <c r="A86" s="65">
        <v>82</v>
      </c>
      <c r="B86" s="36">
        <f t="shared" ca="1" si="37"/>
        <v>22</v>
      </c>
      <c r="C86" s="36" t="str">
        <f t="shared" ca="1" si="31"/>
        <v>2</v>
      </c>
      <c r="D86" s="53" t="str">
        <f t="shared" ca="1" si="44"/>
        <v/>
      </c>
      <c r="E86" s="85">
        <f t="shared" ca="1" si="45"/>
        <v>0</v>
      </c>
      <c r="F86" s="62" t="str">
        <f t="shared" ca="1" si="27"/>
        <v/>
      </c>
      <c r="G86" s="53">
        <f t="shared" ca="1" si="46"/>
        <v>3</v>
      </c>
      <c r="H86" s="85">
        <f t="shared" ca="1" si="47"/>
        <v>0</v>
      </c>
      <c r="I86" s="62" t="str">
        <f t="shared" ca="1" si="48"/>
        <v/>
      </c>
      <c r="J86" s="53" t="str">
        <f t="shared" ca="1" si="49"/>
        <v/>
      </c>
      <c r="K86" s="85">
        <f t="shared" ca="1" si="50"/>
        <v>1</v>
      </c>
      <c r="L86" s="62" t="str">
        <f t="shared" ca="1" si="54"/>
        <v/>
      </c>
      <c r="M86" s="37" t="str">
        <f t="shared" ca="1" si="43"/>
        <v/>
      </c>
      <c r="N86" s="64" t="str">
        <f t="shared" ca="1" si="51"/>
        <v/>
      </c>
      <c r="O86" s="64" t="str">
        <f t="shared" ca="1" si="52"/>
        <v/>
      </c>
      <c r="P86" s="64" t="str">
        <f t="shared" ca="1" si="53"/>
        <v/>
      </c>
      <c r="Q86" s="39" t="str">
        <f t="shared" ca="1" si="38"/>
        <v/>
      </c>
      <c r="R86" s="39">
        <f t="shared" ca="1" si="39"/>
        <v>1</v>
      </c>
      <c r="S86" s="60">
        <f t="shared" ca="1" si="32"/>
        <v>0</v>
      </c>
      <c r="T86" s="60">
        <f t="shared" ca="1" si="33"/>
        <v>0</v>
      </c>
      <c r="U86" s="60">
        <f t="shared" ca="1" si="34"/>
        <v>0</v>
      </c>
      <c r="V86" s="56">
        <f t="shared" ca="1" si="40"/>
        <v>0</v>
      </c>
      <c r="W86" s="42">
        <f t="shared" ca="1" si="41"/>
        <v>2</v>
      </c>
      <c r="X86" s="43" t="str">
        <f t="shared" ca="1" si="35"/>
        <v>Profit Target</v>
      </c>
      <c r="Y86" s="44" t="str">
        <f t="shared" ca="1" si="36"/>
        <v/>
      </c>
      <c r="Z86" s="35">
        <v>82</v>
      </c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8"/>
      <c r="AL86"/>
      <c r="AN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</row>
    <row r="87" spans="1:87">
      <c r="A87" s="65">
        <v>83</v>
      </c>
      <c r="B87" s="36">
        <f t="shared" ca="1" si="37"/>
        <v>14</v>
      </c>
      <c r="C87" s="36" t="str">
        <f t="shared" ca="1" si="31"/>
        <v>2</v>
      </c>
      <c r="D87" s="53" t="str">
        <f t="shared" ca="1" si="44"/>
        <v/>
      </c>
      <c r="E87" s="85">
        <f t="shared" ca="1" si="45"/>
        <v>0</v>
      </c>
      <c r="F87" s="62" t="str">
        <f t="shared" ca="1" si="27"/>
        <v/>
      </c>
      <c r="G87" s="53">
        <f t="shared" ca="1" si="46"/>
        <v>1</v>
      </c>
      <c r="H87" s="85">
        <f t="shared" ca="1" si="47"/>
        <v>0</v>
      </c>
      <c r="I87" s="62" t="str">
        <f t="shared" ca="1" si="48"/>
        <v/>
      </c>
      <c r="J87" s="53" t="str">
        <f t="shared" ca="1" si="49"/>
        <v/>
      </c>
      <c r="K87" s="85">
        <f t="shared" ca="1" si="50"/>
        <v>1</v>
      </c>
      <c r="L87" s="62" t="str">
        <f t="shared" ca="1" si="54"/>
        <v/>
      </c>
      <c r="M87" s="37" t="str">
        <f t="shared" ca="1" si="43"/>
        <v/>
      </c>
      <c r="N87" s="64" t="str">
        <f t="shared" ca="1" si="51"/>
        <v/>
      </c>
      <c r="O87" s="64" t="str">
        <f t="shared" ca="1" si="52"/>
        <v/>
      </c>
      <c r="P87" s="64" t="str">
        <f t="shared" ca="1" si="53"/>
        <v/>
      </c>
      <c r="Q87" s="39" t="str">
        <f t="shared" ca="1" si="38"/>
        <v/>
      </c>
      <c r="R87" s="39">
        <f t="shared" ca="1" si="39"/>
        <v>1</v>
      </c>
      <c r="S87" s="60">
        <f t="shared" ca="1" si="32"/>
        <v>0</v>
      </c>
      <c r="T87" s="60">
        <f t="shared" ca="1" si="33"/>
        <v>0</v>
      </c>
      <c r="U87" s="60">
        <f t="shared" ca="1" si="34"/>
        <v>0</v>
      </c>
      <c r="V87" s="56">
        <f t="shared" ca="1" si="40"/>
        <v>0</v>
      </c>
      <c r="W87" s="42">
        <f t="shared" ca="1" si="41"/>
        <v>2</v>
      </c>
      <c r="X87" s="43" t="str">
        <f t="shared" ca="1" si="35"/>
        <v>Profit Target</v>
      </c>
      <c r="Y87" s="44" t="str">
        <f t="shared" ca="1" si="36"/>
        <v/>
      </c>
      <c r="Z87" s="35">
        <v>83</v>
      </c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8"/>
      <c r="AL87"/>
      <c r="AN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</row>
    <row r="88" spans="1:87">
      <c r="A88" s="65">
        <v>84</v>
      </c>
      <c r="B88" s="36">
        <f t="shared" ca="1" si="37"/>
        <v>5</v>
      </c>
      <c r="C88" s="36" t="str">
        <f t="shared" ca="1" si="31"/>
        <v>1</v>
      </c>
      <c r="D88" s="53" t="str">
        <f t="shared" ca="1" si="44"/>
        <v>5+</v>
      </c>
      <c r="E88" s="85">
        <f t="shared" ca="1" si="45"/>
        <v>0</v>
      </c>
      <c r="F88" s="62" t="str">
        <f t="shared" ca="1" si="27"/>
        <v/>
      </c>
      <c r="G88" s="53" t="str">
        <f t="shared" ca="1" si="46"/>
        <v/>
      </c>
      <c r="H88" s="85">
        <f t="shared" ca="1" si="47"/>
        <v>0</v>
      </c>
      <c r="I88" s="62" t="str">
        <f t="shared" ca="1" si="48"/>
        <v/>
      </c>
      <c r="J88" s="53" t="str">
        <f t="shared" ca="1" si="49"/>
        <v/>
      </c>
      <c r="K88" s="85">
        <f t="shared" ca="1" si="50"/>
        <v>1</v>
      </c>
      <c r="L88" s="62" t="str">
        <f t="shared" ca="1" si="54"/>
        <v/>
      </c>
      <c r="M88" s="37" t="str">
        <f t="shared" ca="1" si="43"/>
        <v/>
      </c>
      <c r="N88" s="64" t="str">
        <f t="shared" ca="1" si="51"/>
        <v/>
      </c>
      <c r="O88" s="64" t="str">
        <f t="shared" ca="1" si="52"/>
        <v/>
      </c>
      <c r="P88" s="64" t="str">
        <f t="shared" ca="1" si="53"/>
        <v/>
      </c>
      <c r="Q88" s="39" t="str">
        <f t="shared" ca="1" si="38"/>
        <v/>
      </c>
      <c r="R88" s="39">
        <f t="shared" ca="1" si="39"/>
        <v>1</v>
      </c>
      <c r="S88" s="60">
        <f t="shared" ca="1" si="32"/>
        <v>0</v>
      </c>
      <c r="T88" s="60">
        <f t="shared" ca="1" si="33"/>
        <v>0</v>
      </c>
      <c r="U88" s="60">
        <f t="shared" ca="1" si="34"/>
        <v>0</v>
      </c>
      <c r="V88" s="56">
        <f t="shared" ca="1" si="40"/>
        <v>0</v>
      </c>
      <c r="W88" s="42">
        <f t="shared" ca="1" si="41"/>
        <v>2</v>
      </c>
      <c r="X88" s="43" t="str">
        <f t="shared" ca="1" si="35"/>
        <v>Profit Target</v>
      </c>
      <c r="Y88" s="44" t="str">
        <f t="shared" ca="1" si="36"/>
        <v/>
      </c>
      <c r="Z88" s="35">
        <v>84</v>
      </c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8"/>
      <c r="AL88"/>
      <c r="AN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</row>
    <row r="89" spans="1:87">
      <c r="A89" s="65">
        <v>85</v>
      </c>
      <c r="B89" s="36">
        <f t="shared" ca="1" si="37"/>
        <v>24</v>
      </c>
      <c r="C89" s="36" t="str">
        <f t="shared" ca="1" si="31"/>
        <v>2</v>
      </c>
      <c r="D89" s="53" t="str">
        <f t="shared" ca="1" si="44"/>
        <v/>
      </c>
      <c r="E89" s="85">
        <f t="shared" ca="1" si="45"/>
        <v>0</v>
      </c>
      <c r="F89" s="62" t="str">
        <f t="shared" ca="1" si="27"/>
        <v/>
      </c>
      <c r="G89" s="53">
        <f t="shared" ca="1" si="46"/>
        <v>2</v>
      </c>
      <c r="H89" s="85">
        <f t="shared" ca="1" si="47"/>
        <v>0</v>
      </c>
      <c r="I89" s="62" t="str">
        <f t="shared" ca="1" si="48"/>
        <v/>
      </c>
      <c r="J89" s="53" t="str">
        <f t="shared" ca="1" si="49"/>
        <v/>
      </c>
      <c r="K89" s="85">
        <f t="shared" ca="1" si="50"/>
        <v>1</v>
      </c>
      <c r="L89" s="62" t="str">
        <f t="shared" ca="1" si="54"/>
        <v/>
      </c>
      <c r="M89" s="37" t="str">
        <f t="shared" ca="1" si="43"/>
        <v/>
      </c>
      <c r="N89" s="64" t="str">
        <f t="shared" ca="1" si="51"/>
        <v/>
      </c>
      <c r="O89" s="64" t="str">
        <f t="shared" ca="1" si="52"/>
        <v/>
      </c>
      <c r="P89" s="64" t="str">
        <f t="shared" ca="1" si="53"/>
        <v/>
      </c>
      <c r="Q89" s="39" t="str">
        <f t="shared" ca="1" si="38"/>
        <v/>
      </c>
      <c r="R89" s="39">
        <f t="shared" ca="1" si="39"/>
        <v>1</v>
      </c>
      <c r="S89" s="60">
        <f t="shared" ca="1" si="32"/>
        <v>0</v>
      </c>
      <c r="T89" s="60">
        <f t="shared" ca="1" si="33"/>
        <v>0</v>
      </c>
      <c r="U89" s="60">
        <f t="shared" ca="1" si="34"/>
        <v>0</v>
      </c>
      <c r="V89" s="56">
        <f t="shared" ca="1" si="40"/>
        <v>0</v>
      </c>
      <c r="W89" s="42">
        <f t="shared" ca="1" si="41"/>
        <v>2</v>
      </c>
      <c r="X89" s="43" t="str">
        <f t="shared" ca="1" si="35"/>
        <v>Profit Target</v>
      </c>
      <c r="Y89" s="44" t="str">
        <f t="shared" ca="1" si="36"/>
        <v/>
      </c>
      <c r="Z89" s="35">
        <v>85</v>
      </c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8"/>
      <c r="AL89"/>
      <c r="AN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</row>
    <row r="90" spans="1:87">
      <c r="A90" s="65">
        <v>86</v>
      </c>
      <c r="B90" s="36">
        <f t="shared" ca="1" si="37"/>
        <v>16</v>
      </c>
      <c r="C90" s="36" t="str">
        <f t="shared" ca="1" si="31"/>
        <v>2</v>
      </c>
      <c r="D90" s="53" t="str">
        <f t="shared" ca="1" si="44"/>
        <v/>
      </c>
      <c r="E90" s="85">
        <f t="shared" ca="1" si="45"/>
        <v>0</v>
      </c>
      <c r="F90" s="62" t="str">
        <f t="shared" ca="1" si="27"/>
        <v/>
      </c>
      <c r="G90" s="53">
        <f t="shared" ca="1" si="46"/>
        <v>1</v>
      </c>
      <c r="H90" s="85">
        <f t="shared" ca="1" si="47"/>
        <v>0</v>
      </c>
      <c r="I90" s="62" t="str">
        <f t="shared" ca="1" si="48"/>
        <v/>
      </c>
      <c r="J90" s="53" t="str">
        <f t="shared" ca="1" si="49"/>
        <v/>
      </c>
      <c r="K90" s="85">
        <f t="shared" ca="1" si="50"/>
        <v>1</v>
      </c>
      <c r="L90" s="62" t="str">
        <f t="shared" ca="1" si="54"/>
        <v/>
      </c>
      <c r="M90" s="37" t="str">
        <f t="shared" ca="1" si="43"/>
        <v/>
      </c>
      <c r="N90" s="64" t="str">
        <f t="shared" ca="1" si="51"/>
        <v/>
      </c>
      <c r="O90" s="64" t="str">
        <f t="shared" ca="1" si="52"/>
        <v/>
      </c>
      <c r="P90" s="64" t="str">
        <f t="shared" ca="1" si="53"/>
        <v/>
      </c>
      <c r="Q90" s="39" t="str">
        <f t="shared" ca="1" si="38"/>
        <v/>
      </c>
      <c r="R90" s="39">
        <f t="shared" ca="1" si="39"/>
        <v>1</v>
      </c>
      <c r="S90" s="60">
        <f t="shared" ca="1" si="32"/>
        <v>0</v>
      </c>
      <c r="T90" s="60">
        <f t="shared" ca="1" si="33"/>
        <v>0</v>
      </c>
      <c r="U90" s="60">
        <f t="shared" ca="1" si="34"/>
        <v>0</v>
      </c>
      <c r="V90" s="56">
        <f t="shared" ca="1" si="40"/>
        <v>0</v>
      </c>
      <c r="W90" s="42">
        <f t="shared" ca="1" si="41"/>
        <v>2</v>
      </c>
      <c r="X90" s="43" t="str">
        <f t="shared" ca="1" si="35"/>
        <v>Profit Target</v>
      </c>
      <c r="Y90" s="44" t="str">
        <f t="shared" ca="1" si="36"/>
        <v/>
      </c>
      <c r="Z90" s="35">
        <v>86</v>
      </c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8"/>
      <c r="AL90"/>
      <c r="AN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</row>
    <row r="91" spans="1:87">
      <c r="A91" s="65">
        <v>87</v>
      </c>
      <c r="B91" s="36">
        <f t="shared" ca="1" si="37"/>
        <v>0</v>
      </c>
      <c r="C91" s="36" t="str">
        <f t="shared" ca="1" si="31"/>
        <v>0</v>
      </c>
      <c r="D91" s="53" t="str">
        <f t="shared" ca="1" si="44"/>
        <v/>
      </c>
      <c r="E91" s="85">
        <f t="shared" ca="1" si="45"/>
        <v>0</v>
      </c>
      <c r="F91" s="62" t="str">
        <f t="shared" ca="1" si="27"/>
        <v/>
      </c>
      <c r="G91" s="53" t="str">
        <f t="shared" ca="1" si="46"/>
        <v/>
      </c>
      <c r="H91" s="85">
        <f t="shared" ca="1" si="47"/>
        <v>0</v>
      </c>
      <c r="I91" s="62" t="str">
        <f t="shared" ca="1" si="48"/>
        <v/>
      </c>
      <c r="J91" s="53" t="str">
        <f t="shared" ca="1" si="49"/>
        <v/>
      </c>
      <c r="K91" s="85">
        <f t="shared" ca="1" si="50"/>
        <v>1</v>
      </c>
      <c r="L91" s="62" t="str">
        <f t="shared" ca="1" si="54"/>
        <v/>
      </c>
      <c r="M91" s="37" t="str">
        <f t="shared" ca="1" si="43"/>
        <v/>
      </c>
      <c r="N91" s="64" t="str">
        <f t="shared" ca="1" si="51"/>
        <v/>
      </c>
      <c r="O91" s="64" t="str">
        <f t="shared" ca="1" si="52"/>
        <v/>
      </c>
      <c r="P91" s="64" t="str">
        <f t="shared" ca="1" si="53"/>
        <v/>
      </c>
      <c r="Q91" s="39" t="str">
        <f t="shared" ca="1" si="38"/>
        <v/>
      </c>
      <c r="R91" s="39">
        <f t="shared" ca="1" si="39"/>
        <v>1</v>
      </c>
      <c r="S91" s="60">
        <f t="shared" ca="1" si="32"/>
        <v>0</v>
      </c>
      <c r="T91" s="60">
        <f t="shared" ca="1" si="33"/>
        <v>0</v>
      </c>
      <c r="U91" s="60">
        <f t="shared" ca="1" si="34"/>
        <v>0</v>
      </c>
      <c r="V91" s="56">
        <f t="shared" ca="1" si="40"/>
        <v>0</v>
      </c>
      <c r="W91" s="42">
        <f t="shared" ca="1" si="41"/>
        <v>2</v>
      </c>
      <c r="X91" s="43" t="str">
        <f t="shared" ca="1" si="35"/>
        <v>Profit Target</v>
      </c>
      <c r="Y91" s="44" t="str">
        <f t="shared" ca="1" si="36"/>
        <v/>
      </c>
      <c r="Z91" s="35">
        <v>87</v>
      </c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8"/>
      <c r="AL91"/>
      <c r="AN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</row>
    <row r="92" spans="1:87">
      <c r="A92" s="65">
        <v>88</v>
      </c>
      <c r="B92" s="36">
        <f t="shared" ca="1" si="37"/>
        <v>18</v>
      </c>
      <c r="C92" s="36" t="str">
        <f t="shared" ca="1" si="31"/>
        <v>2</v>
      </c>
      <c r="D92" s="53" t="str">
        <f t="shared" ca="1" si="44"/>
        <v/>
      </c>
      <c r="E92" s="85">
        <f t="shared" ca="1" si="45"/>
        <v>0</v>
      </c>
      <c r="F92" s="62" t="str">
        <f t="shared" ca="1" si="27"/>
        <v/>
      </c>
      <c r="G92" s="53">
        <f t="shared" ca="1" si="46"/>
        <v>2</v>
      </c>
      <c r="H92" s="85">
        <f t="shared" ca="1" si="47"/>
        <v>0</v>
      </c>
      <c r="I92" s="62" t="str">
        <f t="shared" ca="1" si="48"/>
        <v/>
      </c>
      <c r="J92" s="53" t="str">
        <f t="shared" ca="1" si="49"/>
        <v/>
      </c>
      <c r="K92" s="85">
        <f t="shared" ca="1" si="50"/>
        <v>1</v>
      </c>
      <c r="L92" s="62" t="str">
        <f t="shared" ca="1" si="54"/>
        <v/>
      </c>
      <c r="M92" s="37" t="str">
        <f t="shared" ca="1" si="43"/>
        <v/>
      </c>
      <c r="N92" s="64" t="str">
        <f t="shared" ca="1" si="51"/>
        <v/>
      </c>
      <c r="O92" s="64" t="str">
        <f t="shared" ca="1" si="52"/>
        <v/>
      </c>
      <c r="P92" s="64" t="str">
        <f t="shared" ca="1" si="53"/>
        <v/>
      </c>
      <c r="Q92" s="39" t="str">
        <f t="shared" ca="1" si="38"/>
        <v/>
      </c>
      <c r="R92" s="39">
        <f t="shared" ca="1" si="39"/>
        <v>1</v>
      </c>
      <c r="S92" s="60">
        <f t="shared" ca="1" si="32"/>
        <v>0</v>
      </c>
      <c r="T92" s="60">
        <f t="shared" ca="1" si="33"/>
        <v>0</v>
      </c>
      <c r="U92" s="60">
        <f t="shared" ca="1" si="34"/>
        <v>0</v>
      </c>
      <c r="V92" s="56">
        <f t="shared" ca="1" si="40"/>
        <v>0</v>
      </c>
      <c r="W92" s="42">
        <f t="shared" ca="1" si="41"/>
        <v>2</v>
      </c>
      <c r="X92" s="43" t="str">
        <f t="shared" ca="1" si="35"/>
        <v>Profit Target</v>
      </c>
      <c r="Y92" s="44" t="str">
        <f t="shared" ca="1" si="36"/>
        <v/>
      </c>
      <c r="Z92" s="35">
        <v>88</v>
      </c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8"/>
      <c r="AL92"/>
      <c r="AN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</row>
    <row r="93" spans="1:87">
      <c r="A93" s="65">
        <v>89</v>
      </c>
      <c r="B93" s="36">
        <f t="shared" ca="1" si="37"/>
        <v>15</v>
      </c>
      <c r="C93" s="36" t="str">
        <f t="shared" ca="1" si="31"/>
        <v>2</v>
      </c>
      <c r="D93" s="53" t="str">
        <f t="shared" ca="1" si="44"/>
        <v/>
      </c>
      <c r="E93" s="85">
        <f t="shared" ca="1" si="45"/>
        <v>0</v>
      </c>
      <c r="F93" s="62" t="str">
        <f t="shared" ca="1" si="27"/>
        <v/>
      </c>
      <c r="G93" s="53">
        <f t="shared" ca="1" si="46"/>
        <v>1</v>
      </c>
      <c r="H93" s="85">
        <f t="shared" ca="1" si="47"/>
        <v>0</v>
      </c>
      <c r="I93" s="62" t="str">
        <f t="shared" ca="1" si="48"/>
        <v/>
      </c>
      <c r="J93" s="53" t="str">
        <f t="shared" ca="1" si="49"/>
        <v/>
      </c>
      <c r="K93" s="85">
        <f t="shared" ca="1" si="50"/>
        <v>1</v>
      </c>
      <c r="L93" s="62" t="str">
        <f t="shared" ca="1" si="54"/>
        <v/>
      </c>
      <c r="M93" s="37" t="str">
        <f t="shared" ca="1" si="43"/>
        <v/>
      </c>
      <c r="N93" s="64" t="str">
        <f t="shared" ca="1" si="51"/>
        <v/>
      </c>
      <c r="O93" s="64" t="str">
        <f t="shared" ca="1" si="52"/>
        <v/>
      </c>
      <c r="P93" s="64" t="str">
        <f t="shared" ca="1" si="53"/>
        <v/>
      </c>
      <c r="Q93" s="39" t="str">
        <f t="shared" ca="1" si="38"/>
        <v/>
      </c>
      <c r="R93" s="39">
        <f t="shared" ca="1" si="39"/>
        <v>1</v>
      </c>
      <c r="S93" s="60">
        <f t="shared" ca="1" si="32"/>
        <v>0</v>
      </c>
      <c r="T93" s="60">
        <f t="shared" ca="1" si="33"/>
        <v>0</v>
      </c>
      <c r="U93" s="60">
        <f t="shared" ca="1" si="34"/>
        <v>0</v>
      </c>
      <c r="V93" s="56">
        <f t="shared" ca="1" si="40"/>
        <v>0</v>
      </c>
      <c r="W93" s="42">
        <f t="shared" ca="1" si="41"/>
        <v>2</v>
      </c>
      <c r="X93" s="43" t="str">
        <f t="shared" ca="1" si="35"/>
        <v>Profit Target</v>
      </c>
      <c r="Y93" s="44" t="str">
        <f t="shared" ca="1" si="36"/>
        <v/>
      </c>
      <c r="Z93" s="35">
        <v>89</v>
      </c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8"/>
      <c r="AL93"/>
      <c r="AN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</row>
    <row r="94" spans="1:87">
      <c r="A94" s="65">
        <v>90</v>
      </c>
      <c r="B94" s="36">
        <f t="shared" ca="1" si="37"/>
        <v>27</v>
      </c>
      <c r="C94" s="36" t="str">
        <f t="shared" ca="1" si="31"/>
        <v>3</v>
      </c>
      <c r="D94" s="53" t="str">
        <f t="shared" ca="1" si="44"/>
        <v/>
      </c>
      <c r="E94" s="85">
        <f t="shared" ca="1" si="45"/>
        <v>0</v>
      </c>
      <c r="F94" s="62" t="str">
        <f t="shared" ca="1" si="27"/>
        <v/>
      </c>
      <c r="G94" s="53" t="str">
        <f t="shared" ca="1" si="46"/>
        <v/>
      </c>
      <c r="H94" s="85">
        <f t="shared" ca="1" si="47"/>
        <v>0</v>
      </c>
      <c r="I94" s="62" t="str">
        <f t="shared" ca="1" si="48"/>
        <v/>
      </c>
      <c r="J94" s="53" t="str">
        <f t="shared" ca="1" si="49"/>
        <v>5+</v>
      </c>
      <c r="K94" s="85">
        <f t="shared" ca="1" si="50"/>
        <v>0</v>
      </c>
      <c r="L94" s="62" t="str">
        <f t="shared" ca="1" si="54"/>
        <v/>
      </c>
      <c r="M94" s="37" t="str">
        <f t="shared" ca="1" si="43"/>
        <v/>
      </c>
      <c r="N94" s="64" t="str">
        <f ca="1">IF(B93&lt;&gt;"",IF(AND(O91="",P91=""),IF(AND(Q93="",Q92="",Q91=""),IF(AND(OR(C91="0",C91="2",C91="3"),OR(C92="0",C92="2",C92="3"),OR(C93="0",C93="2",C93="3"),F90="T",H90&gt;=2),"2-3",IF(AND(OR(C91="0",C91="2",C91="3"),OR(C92="0",C92="2",C92="3"),OR(C93="0",C93="2",C93="3"),F90="T",K90&gt;=2),"2-3",IF(AND(OR(C91="0",C91="2",C91="3"),OR(C92="0",C92="2",C92="3"),OR(C93="0",C93="2",C93="3"),F90="T",E90&gt;=3),"2-3",""))),""),""),"")</f>
        <v/>
      </c>
      <c r="O94" s="64" t="str">
        <f ca="1">IF(B93&lt;&gt;"",IF(AND(N91="",P91=""),IF(AND(Q93="",Q92="",Q91=""),IF(AND(OR(C91="0",C91="1",C91="3"),OR(C92="0",C92="1",C92="3"),OR(C93="0",C93="1",C93="3"),I90="T",E90&gt;=2),"1-3",IF(AND(OR(C91="0",C91="1",C91="3"),OR(C92="0",C92="1",C92="3"),OR(C93="0",C93="1",C93="3"),I90="T",K90&gt;=2),"1-3",IF(AND(OR(C91="0",C91="1",C91="3"),OR(C92="0",C92="1",C92="3"),OR(C93="0",C93="1",C93="3"),I90="T",H90&gt;=3),"1-3",""))),""),""),"")</f>
        <v/>
      </c>
      <c r="P94" s="64" t="str">
        <f ca="1">IF(B93&lt;&gt;"",IF(AND(O91="",N91=""),IF(AND(Q93="",Q92="",Q91=""),IF(AND(OR(C91="0",C91="1",C91="2"),OR(C92="0",C92="1",C92="2"),OR(C93="0",C93="1",C93="2"),E90&gt;=2,L90="T"),"1-2",IF(AND(OR(C91="0",C91="1",C91="2"),OR(C92="0",C92="1",C92="2"),OR(C93="0",C93="1",C93="2"),H90&gt;=2,L90="T"),"1-2",IF(AND(OR(C91="0",C91="1",C91="2"),OR(C92="0",C92="1",C92="2"),OR(C93="0",C93="1",C93="2"),K90&gt;=3,L90="T"),"1-2",""))),""),""),"")</f>
        <v/>
      </c>
      <c r="Q94" s="39" t="str">
        <f t="shared" ca="1" si="38"/>
        <v/>
      </c>
      <c r="R94" s="39">
        <f t="shared" ca="1" si="39"/>
        <v>1</v>
      </c>
      <c r="S94" s="60">
        <f t="shared" ca="1" si="32"/>
        <v>0</v>
      </c>
      <c r="T94" s="60">
        <f t="shared" ca="1" si="33"/>
        <v>0</v>
      </c>
      <c r="U94" s="60">
        <f t="shared" ca="1" si="34"/>
        <v>0</v>
      </c>
      <c r="V94" s="56">
        <f t="shared" ca="1" si="40"/>
        <v>0</v>
      </c>
      <c r="W94" s="42">
        <f t="shared" ca="1" si="41"/>
        <v>2</v>
      </c>
      <c r="X94" s="43" t="str">
        <f t="shared" ca="1" si="35"/>
        <v>Profit Target</v>
      </c>
      <c r="Y94" s="44" t="str">
        <f t="shared" ca="1" si="36"/>
        <v/>
      </c>
      <c r="Z94" s="35">
        <v>90</v>
      </c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8"/>
      <c r="AL94"/>
      <c r="AN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</row>
    <row r="95" spans="1:87">
      <c r="A95" s="65">
        <v>91</v>
      </c>
      <c r="B95" s="36">
        <f t="shared" ca="1" si="37"/>
        <v>14</v>
      </c>
      <c r="C95" s="36" t="str">
        <f t="shared" ca="1" si="31"/>
        <v>2</v>
      </c>
      <c r="D95" s="53" t="str">
        <f t="shared" ca="1" si="44"/>
        <v/>
      </c>
      <c r="E95" s="85">
        <f t="shared" ca="1" si="45"/>
        <v>0</v>
      </c>
      <c r="F95" s="62" t="str">
        <f t="shared" ca="1" si="27"/>
        <v/>
      </c>
      <c r="G95" s="53">
        <f t="shared" ca="1" si="46"/>
        <v>2</v>
      </c>
      <c r="H95" s="85">
        <f t="shared" ca="1" si="47"/>
        <v>0</v>
      </c>
      <c r="I95" s="62" t="str">
        <f t="shared" ca="1" si="48"/>
        <v/>
      </c>
      <c r="J95" s="53" t="str">
        <f t="shared" ca="1" si="49"/>
        <v/>
      </c>
      <c r="K95" s="85">
        <f t="shared" ca="1" si="50"/>
        <v>0</v>
      </c>
      <c r="L95" s="62" t="str">
        <f t="shared" ca="1" si="54"/>
        <v/>
      </c>
      <c r="M95" s="37" t="str">
        <f t="shared" ca="1" si="43"/>
        <v/>
      </c>
      <c r="N95" s="64" t="str">
        <f t="shared" ref="N95:N104" ca="1" si="55">IF(B94&lt;&gt;"",IF(AND(O92="",P92=""),IF(AND(Q94="",Q93="",Q92=""),IF(AND(OR(C92="0",C92="2",C92="3"),OR(C93="0",C93="2",C93="3"),OR(C94="0",C94="2",C94="3"),F91="T",H91&gt;=2),"2-3",IF(AND(OR(C92="0",C92="2",C92="3"),OR(C93="0",C93="2",C93="3"),OR(C94="0",C94="2",C94="3"),F91="T",K91&gt;=2),"2-3",IF(AND(OR(C92="0",C92="2",C92="3"),OR(C93="0",C93="2",C93="3"),OR(C94="0",C94="2",C94="3"),F91="T",E91&gt;=3),"2-3",""))),""),""),"")</f>
        <v/>
      </c>
      <c r="O95" s="64" t="str">
        <f t="shared" ref="O95:O104" ca="1" si="56">IF(B94&lt;&gt;"",IF(AND(N92="",P92=""),IF(AND(Q94="",Q93="",Q92=""),IF(AND(OR(C92="0",C92="1",C92="3"),OR(C93="0",C93="1",C93="3"),OR(C94="0",C94="1",C94="3"),I91="T",E91&gt;=2),"1-3",IF(AND(OR(C92="0",C92="1",C92="3"),OR(C93="0",C93="1",C93="3"),OR(C94="0",C94="1",C94="3"),I91="T",K91&gt;=2),"1-3",IF(AND(OR(C92="0",C92="1",C92="3"),OR(C93="0",C93="1",C93="3"),OR(C94="0",C94="1",C94="3"),I91="T",H91&gt;=3),"1-3",""))),""),""),"")</f>
        <v/>
      </c>
      <c r="P95" s="64" t="str">
        <f t="shared" ref="P95:P104" ca="1" si="57">IF(B94&lt;&gt;"",IF(AND(O92="",N92=""),IF(AND(Q94="",Q93="",Q92=""),IF(AND(OR(C92="0",C92="1",C92="2"),OR(C93="0",C93="1",C93="2"),OR(C94="0",C94="1",C94="2"),E91&gt;=2,L91="T"),"1-2",IF(AND(OR(C92="0",C92="1",C92="2"),OR(C93="0",C93="1",C93="2"),OR(C94="0",C94="1",C94="2"),H91&gt;=2,L91="T"),"1-2",IF(AND(OR(C92="0",C92="1",C92="2"),OR(C93="0",C93="1",C93="2"),OR(C94="0",C94="1",C94="2"),K91&gt;=3,L91="T"),"1-2",""))),""),""),"")</f>
        <v/>
      </c>
      <c r="Q95" s="39" t="str">
        <f t="shared" ca="1" si="38"/>
        <v/>
      </c>
      <c r="R95" s="39">
        <f t="shared" ca="1" si="39"/>
        <v>1</v>
      </c>
      <c r="S95" s="60">
        <f t="shared" ca="1" si="32"/>
        <v>0</v>
      </c>
      <c r="T95" s="60">
        <f t="shared" ca="1" si="33"/>
        <v>0</v>
      </c>
      <c r="U95" s="60">
        <f t="shared" ca="1" si="34"/>
        <v>0</v>
      </c>
      <c r="V95" s="56">
        <f t="shared" ca="1" si="40"/>
        <v>0</v>
      </c>
      <c r="W95" s="42">
        <f t="shared" ca="1" si="41"/>
        <v>2</v>
      </c>
      <c r="X95" s="43" t="str">
        <f t="shared" ca="1" si="35"/>
        <v>Profit Target</v>
      </c>
      <c r="Y95" s="44" t="str">
        <f t="shared" ca="1" si="36"/>
        <v/>
      </c>
      <c r="Z95" s="35">
        <v>91</v>
      </c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8"/>
      <c r="AL95"/>
      <c r="AN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</row>
    <row r="96" spans="1:87">
      <c r="A96" s="65">
        <v>92</v>
      </c>
      <c r="B96" s="36">
        <f t="shared" ca="1" si="37"/>
        <v>3</v>
      </c>
      <c r="C96" s="36" t="str">
        <f t="shared" ca="1" si="31"/>
        <v>1</v>
      </c>
      <c r="D96" s="53" t="str">
        <f t="shared" ca="1" si="44"/>
        <v>5+</v>
      </c>
      <c r="E96" s="85">
        <f t="shared" ca="1" si="45"/>
        <v>0</v>
      </c>
      <c r="F96" s="62" t="str">
        <f t="shared" ca="1" si="27"/>
        <v/>
      </c>
      <c r="G96" s="53" t="str">
        <f t="shared" ca="1" si="46"/>
        <v/>
      </c>
      <c r="H96" s="85">
        <f t="shared" ca="1" si="47"/>
        <v>0</v>
      </c>
      <c r="I96" s="62" t="str">
        <f t="shared" ca="1" si="48"/>
        <v/>
      </c>
      <c r="J96" s="53" t="str">
        <f t="shared" ca="1" si="49"/>
        <v/>
      </c>
      <c r="K96" s="85">
        <f t="shared" ca="1" si="50"/>
        <v>0</v>
      </c>
      <c r="L96" s="62" t="str">
        <f t="shared" ca="1" si="54"/>
        <v/>
      </c>
      <c r="M96" s="37" t="str">
        <f t="shared" ca="1" si="43"/>
        <v/>
      </c>
      <c r="N96" s="64" t="str">
        <f t="shared" ca="1" si="55"/>
        <v/>
      </c>
      <c r="O96" s="64" t="str">
        <f t="shared" ca="1" si="56"/>
        <v/>
      </c>
      <c r="P96" s="64" t="str">
        <f t="shared" ca="1" si="57"/>
        <v/>
      </c>
      <c r="Q96" s="39" t="str">
        <f t="shared" ca="1" si="38"/>
        <v/>
      </c>
      <c r="R96" s="39">
        <f t="shared" ca="1" si="39"/>
        <v>1</v>
      </c>
      <c r="S96" s="60">
        <f t="shared" ca="1" si="32"/>
        <v>0</v>
      </c>
      <c r="T96" s="60">
        <f t="shared" ca="1" si="33"/>
        <v>0</v>
      </c>
      <c r="U96" s="60">
        <f t="shared" ca="1" si="34"/>
        <v>0</v>
      </c>
      <c r="V96" s="56">
        <f t="shared" ca="1" si="40"/>
        <v>0</v>
      </c>
      <c r="W96" s="42">
        <f t="shared" ca="1" si="41"/>
        <v>2</v>
      </c>
      <c r="X96" s="43" t="str">
        <f t="shared" ca="1" si="35"/>
        <v>Profit Target</v>
      </c>
      <c r="Y96" s="44" t="str">
        <f t="shared" ca="1" si="36"/>
        <v/>
      </c>
      <c r="Z96" s="35">
        <v>92</v>
      </c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8"/>
      <c r="AL96"/>
      <c r="AN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</row>
    <row r="97" spans="1:87">
      <c r="A97" s="65">
        <v>93</v>
      </c>
      <c r="B97" s="36">
        <f t="shared" ca="1" si="37"/>
        <v>31</v>
      </c>
      <c r="C97" s="36" t="str">
        <f t="shared" ca="1" si="31"/>
        <v>3</v>
      </c>
      <c r="D97" s="53" t="str">
        <f t="shared" ca="1" si="44"/>
        <v/>
      </c>
      <c r="E97" s="85">
        <f t="shared" ca="1" si="45"/>
        <v>0</v>
      </c>
      <c r="F97" s="62" t="str">
        <f t="shared" ca="1" si="27"/>
        <v/>
      </c>
      <c r="G97" s="53" t="str">
        <f t="shared" ca="1" si="46"/>
        <v/>
      </c>
      <c r="H97" s="85">
        <f t="shared" ca="1" si="47"/>
        <v>0</v>
      </c>
      <c r="I97" s="62" t="str">
        <f t="shared" ca="1" si="48"/>
        <v/>
      </c>
      <c r="J97" s="53">
        <f t="shared" ca="1" si="49"/>
        <v>3</v>
      </c>
      <c r="K97" s="85">
        <f t="shared" ca="1" si="50"/>
        <v>0</v>
      </c>
      <c r="L97" s="62" t="str">
        <f t="shared" ca="1" si="54"/>
        <v/>
      </c>
      <c r="M97" s="37" t="str">
        <f t="shared" ca="1" si="43"/>
        <v/>
      </c>
      <c r="N97" s="64" t="str">
        <f t="shared" ca="1" si="55"/>
        <v/>
      </c>
      <c r="O97" s="64" t="str">
        <f t="shared" ca="1" si="56"/>
        <v/>
      </c>
      <c r="P97" s="64" t="str">
        <f t="shared" ca="1" si="57"/>
        <v/>
      </c>
      <c r="Q97" s="39" t="str">
        <f t="shared" ca="1" si="38"/>
        <v/>
      </c>
      <c r="R97" s="39">
        <f t="shared" ca="1" si="39"/>
        <v>1</v>
      </c>
      <c r="S97" s="60">
        <f t="shared" ca="1" si="32"/>
        <v>0</v>
      </c>
      <c r="T97" s="60">
        <f t="shared" ca="1" si="33"/>
        <v>0</v>
      </c>
      <c r="U97" s="60">
        <f t="shared" ca="1" si="34"/>
        <v>0</v>
      </c>
      <c r="V97" s="56">
        <f t="shared" ca="1" si="40"/>
        <v>0</v>
      </c>
      <c r="W97" s="42">
        <f t="shared" ca="1" si="41"/>
        <v>2</v>
      </c>
      <c r="X97" s="43" t="str">
        <f t="shared" ca="1" si="35"/>
        <v>Profit Target</v>
      </c>
      <c r="Y97" s="44" t="str">
        <f t="shared" ca="1" si="36"/>
        <v/>
      </c>
      <c r="Z97" s="35">
        <v>93</v>
      </c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8"/>
      <c r="AL97"/>
      <c r="AN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</row>
    <row r="98" spans="1:87">
      <c r="A98" s="65">
        <v>94</v>
      </c>
      <c r="B98" s="36">
        <f t="shared" ca="1" si="37"/>
        <v>12</v>
      </c>
      <c r="C98" s="36" t="str">
        <f t="shared" ca="1" si="31"/>
        <v>1</v>
      </c>
      <c r="D98" s="53">
        <f t="shared" ca="1" si="44"/>
        <v>2</v>
      </c>
      <c r="E98" s="85">
        <f t="shared" ca="1" si="45"/>
        <v>0</v>
      </c>
      <c r="F98" s="62" t="str">
        <f t="shared" ca="1" si="27"/>
        <v/>
      </c>
      <c r="G98" s="53" t="str">
        <f t="shared" ca="1" si="46"/>
        <v/>
      </c>
      <c r="H98" s="85">
        <f t="shared" ca="1" si="47"/>
        <v>0</v>
      </c>
      <c r="I98" s="62" t="str">
        <f t="shared" ca="1" si="48"/>
        <v/>
      </c>
      <c r="J98" s="53" t="str">
        <f t="shared" ca="1" si="49"/>
        <v/>
      </c>
      <c r="K98" s="85">
        <f t="shared" ca="1" si="50"/>
        <v>0</v>
      </c>
      <c r="L98" s="62" t="str">
        <f t="shared" ca="1" si="54"/>
        <v/>
      </c>
      <c r="M98" s="37" t="str">
        <f t="shared" ca="1" si="43"/>
        <v/>
      </c>
      <c r="N98" s="64" t="str">
        <f t="shared" ca="1" si="55"/>
        <v/>
      </c>
      <c r="O98" s="64" t="str">
        <f t="shared" ca="1" si="56"/>
        <v/>
      </c>
      <c r="P98" s="64" t="str">
        <f t="shared" ca="1" si="57"/>
        <v/>
      </c>
      <c r="Q98" s="39" t="str">
        <f t="shared" ca="1" si="38"/>
        <v/>
      </c>
      <c r="R98" s="39">
        <f t="shared" ca="1" si="39"/>
        <v>1</v>
      </c>
      <c r="S98" s="60">
        <f t="shared" ca="1" si="32"/>
        <v>0</v>
      </c>
      <c r="T98" s="60">
        <f t="shared" ca="1" si="33"/>
        <v>0</v>
      </c>
      <c r="U98" s="60">
        <f t="shared" ca="1" si="34"/>
        <v>0</v>
      </c>
      <c r="V98" s="56">
        <f t="shared" ca="1" si="40"/>
        <v>0</v>
      </c>
      <c r="W98" s="42">
        <f t="shared" ca="1" si="41"/>
        <v>2</v>
      </c>
      <c r="X98" s="43" t="str">
        <f t="shared" ca="1" si="35"/>
        <v>Profit Target</v>
      </c>
      <c r="Y98" s="44" t="str">
        <f t="shared" ca="1" si="36"/>
        <v/>
      </c>
      <c r="Z98" s="35">
        <v>94</v>
      </c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8"/>
      <c r="AL98"/>
      <c r="AN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</row>
    <row r="99" spans="1:87">
      <c r="A99" s="65">
        <v>95</v>
      </c>
      <c r="B99" s="36">
        <f t="shared" ca="1" si="37"/>
        <v>24</v>
      </c>
      <c r="C99" s="36" t="str">
        <f t="shared" ca="1" si="31"/>
        <v>2</v>
      </c>
      <c r="D99" s="53" t="str">
        <f t="shared" ca="1" si="44"/>
        <v/>
      </c>
      <c r="E99" s="85">
        <f t="shared" ca="1" si="45"/>
        <v>0</v>
      </c>
      <c r="F99" s="62" t="str">
        <f t="shared" ca="1" si="27"/>
        <v/>
      </c>
      <c r="G99" s="53">
        <f t="shared" ca="1" si="46"/>
        <v>4</v>
      </c>
      <c r="H99" s="85">
        <f t="shared" ca="1" si="47"/>
        <v>1</v>
      </c>
      <c r="I99" s="62" t="str">
        <f t="shared" ca="1" si="48"/>
        <v/>
      </c>
      <c r="J99" s="53" t="str">
        <f t="shared" ca="1" si="49"/>
        <v/>
      </c>
      <c r="K99" s="85">
        <f t="shared" ca="1" si="50"/>
        <v>0</v>
      </c>
      <c r="L99" s="62" t="str">
        <f t="shared" ca="1" si="54"/>
        <v/>
      </c>
      <c r="M99" s="37" t="str">
        <f t="shared" ca="1" si="43"/>
        <v/>
      </c>
      <c r="N99" s="64" t="str">
        <f t="shared" ca="1" si="55"/>
        <v/>
      </c>
      <c r="O99" s="64" t="str">
        <f t="shared" ca="1" si="56"/>
        <v/>
      </c>
      <c r="P99" s="64" t="str">
        <f t="shared" ca="1" si="57"/>
        <v/>
      </c>
      <c r="Q99" s="39" t="str">
        <f t="shared" ca="1" si="38"/>
        <v/>
      </c>
      <c r="R99" s="39">
        <f t="shared" ca="1" si="39"/>
        <v>1</v>
      </c>
      <c r="S99" s="60">
        <f t="shared" ca="1" si="32"/>
        <v>0</v>
      </c>
      <c r="T99" s="60">
        <f t="shared" ca="1" si="33"/>
        <v>0</v>
      </c>
      <c r="U99" s="60">
        <f t="shared" ca="1" si="34"/>
        <v>0</v>
      </c>
      <c r="V99" s="56">
        <f t="shared" ca="1" si="40"/>
        <v>0</v>
      </c>
      <c r="W99" s="42">
        <f t="shared" ca="1" si="41"/>
        <v>2</v>
      </c>
      <c r="X99" s="43" t="str">
        <f t="shared" ca="1" si="35"/>
        <v>Profit Target</v>
      </c>
      <c r="Y99" s="44" t="str">
        <f t="shared" ca="1" si="36"/>
        <v/>
      </c>
      <c r="Z99" s="35">
        <v>95</v>
      </c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8"/>
      <c r="AL99"/>
      <c r="AN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</row>
    <row r="100" spans="1:87">
      <c r="A100" s="65">
        <v>96</v>
      </c>
      <c r="B100" s="36">
        <f t="shared" ca="1" si="37"/>
        <v>27</v>
      </c>
      <c r="C100" s="36" t="str">
        <f t="shared" ca="1" si="31"/>
        <v>3</v>
      </c>
      <c r="D100" s="53" t="str">
        <f t="shared" ca="1" si="44"/>
        <v/>
      </c>
      <c r="E100" s="85">
        <f t="shared" ca="1" si="45"/>
        <v>0</v>
      </c>
      <c r="F100" s="62" t="str">
        <f t="shared" ca="1" si="27"/>
        <v/>
      </c>
      <c r="G100" s="53" t="str">
        <f t="shared" ca="1" si="46"/>
        <v/>
      </c>
      <c r="H100" s="85">
        <f t="shared" ca="1" si="47"/>
        <v>1</v>
      </c>
      <c r="I100" s="62" t="str">
        <f t="shared" ca="1" si="48"/>
        <v/>
      </c>
      <c r="J100" s="53">
        <f t="shared" ca="1" si="49"/>
        <v>3</v>
      </c>
      <c r="K100" s="85">
        <f t="shared" ca="1" si="50"/>
        <v>0</v>
      </c>
      <c r="L100" s="62" t="str">
        <f t="shared" ca="1" si="54"/>
        <v/>
      </c>
      <c r="M100" s="37" t="str">
        <f t="shared" ca="1" si="43"/>
        <v/>
      </c>
      <c r="N100" s="64" t="str">
        <f t="shared" ca="1" si="55"/>
        <v/>
      </c>
      <c r="O100" s="64" t="str">
        <f t="shared" ca="1" si="56"/>
        <v/>
      </c>
      <c r="P100" s="64" t="str">
        <f t="shared" ca="1" si="57"/>
        <v/>
      </c>
      <c r="Q100" s="39" t="str">
        <f t="shared" ca="1" si="38"/>
        <v/>
      </c>
      <c r="R100" s="39">
        <f t="shared" ca="1" si="39"/>
        <v>1</v>
      </c>
      <c r="S100" s="60">
        <f t="shared" ca="1" si="32"/>
        <v>0</v>
      </c>
      <c r="T100" s="60">
        <f t="shared" ca="1" si="33"/>
        <v>0</v>
      </c>
      <c r="U100" s="60">
        <f t="shared" ca="1" si="34"/>
        <v>0</v>
      </c>
      <c r="V100" s="56">
        <f t="shared" ca="1" si="40"/>
        <v>0</v>
      </c>
      <c r="W100" s="42">
        <f t="shared" ca="1" si="41"/>
        <v>2</v>
      </c>
      <c r="X100" s="43" t="str">
        <f t="shared" ca="1" si="35"/>
        <v>Profit Target</v>
      </c>
      <c r="Y100" s="44" t="str">
        <f t="shared" ca="1" si="36"/>
        <v/>
      </c>
      <c r="Z100" s="35">
        <v>96</v>
      </c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8"/>
      <c r="AL100"/>
      <c r="AN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</row>
    <row r="101" spans="1:87">
      <c r="A101" s="65">
        <v>97</v>
      </c>
      <c r="B101" s="36">
        <f t="shared" ca="1" si="37"/>
        <v>1</v>
      </c>
      <c r="C101" s="36" t="str">
        <f t="shared" ref="C101:C104" ca="1" si="58">VLOOKUP(B101,$BC$107:$BK$144,2,0)</f>
        <v>1</v>
      </c>
      <c r="D101" s="53">
        <f t="shared" ca="1" si="44"/>
        <v>3</v>
      </c>
      <c r="E101" s="85">
        <f t="shared" ca="1" si="45"/>
        <v>0</v>
      </c>
      <c r="F101" s="62" t="str">
        <f t="shared" ca="1" si="27"/>
        <v/>
      </c>
      <c r="G101" s="53" t="str">
        <f t="shared" ca="1" si="46"/>
        <v/>
      </c>
      <c r="H101" s="85">
        <f t="shared" ca="1" si="47"/>
        <v>1</v>
      </c>
      <c r="I101" s="62" t="str">
        <f t="shared" ca="1" si="48"/>
        <v/>
      </c>
      <c r="J101" s="53" t="str">
        <f t="shared" ca="1" si="49"/>
        <v/>
      </c>
      <c r="K101" s="85">
        <f t="shared" ca="1" si="50"/>
        <v>0</v>
      </c>
      <c r="L101" s="62" t="str">
        <f t="shared" ca="1" si="54"/>
        <v/>
      </c>
      <c r="M101" s="37" t="str">
        <f t="shared" ca="1" si="43"/>
        <v/>
      </c>
      <c r="N101" s="64" t="str">
        <f t="shared" ca="1" si="55"/>
        <v/>
      </c>
      <c r="O101" s="64" t="str">
        <f t="shared" ca="1" si="56"/>
        <v/>
      </c>
      <c r="P101" s="64" t="str">
        <f t="shared" ca="1" si="57"/>
        <v/>
      </c>
      <c r="Q101" s="39" t="str">
        <f t="shared" ca="1" si="38"/>
        <v/>
      </c>
      <c r="R101" s="39">
        <f t="shared" ca="1" si="39"/>
        <v>1</v>
      </c>
      <c r="S101" s="60">
        <f t="shared" ca="1" si="32"/>
        <v>0</v>
      </c>
      <c r="T101" s="60">
        <f t="shared" ca="1" si="33"/>
        <v>0</v>
      </c>
      <c r="U101" s="60">
        <f t="shared" ca="1" si="34"/>
        <v>0</v>
      </c>
      <c r="V101" s="56">
        <f t="shared" ca="1" si="40"/>
        <v>0</v>
      </c>
      <c r="W101" s="42">
        <f t="shared" ca="1" si="41"/>
        <v>2</v>
      </c>
      <c r="X101" s="43" t="str">
        <f t="shared" ref="X101:X103" ca="1" si="59">IF(B101&lt;&gt;"",IF(W101&gt;=$AP$5,"Profit Target",""),"")</f>
        <v>Profit Target</v>
      </c>
      <c r="Y101" s="44" t="str">
        <f t="shared" ca="1" si="36"/>
        <v/>
      </c>
      <c r="Z101" s="35">
        <v>97</v>
      </c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8"/>
      <c r="AL101"/>
      <c r="AN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</row>
    <row r="102" spans="1:87">
      <c r="A102" s="65">
        <v>98</v>
      </c>
      <c r="B102" s="36">
        <f t="shared" ca="1" si="37"/>
        <v>18</v>
      </c>
      <c r="C102" s="36" t="str">
        <f t="shared" ca="1" si="58"/>
        <v>2</v>
      </c>
      <c r="D102" s="53" t="str">
        <f t="shared" ca="1" si="44"/>
        <v/>
      </c>
      <c r="E102" s="85">
        <f t="shared" ca="1" si="45"/>
        <v>0</v>
      </c>
      <c r="F102" s="62" t="str">
        <f t="shared" ca="1" si="27"/>
        <v/>
      </c>
      <c r="G102" s="53">
        <f t="shared" ca="1" si="46"/>
        <v>3</v>
      </c>
      <c r="H102" s="85">
        <f t="shared" ca="1" si="47"/>
        <v>1</v>
      </c>
      <c r="I102" s="62" t="str">
        <f t="shared" ca="1" si="48"/>
        <v/>
      </c>
      <c r="J102" s="53" t="str">
        <f t="shared" ca="1" si="49"/>
        <v/>
      </c>
      <c r="K102" s="85">
        <f t="shared" ca="1" si="50"/>
        <v>0</v>
      </c>
      <c r="L102" s="62" t="str">
        <f t="shared" ca="1" si="54"/>
        <v/>
      </c>
      <c r="M102" s="37" t="str">
        <f t="shared" ca="1" si="43"/>
        <v/>
      </c>
      <c r="N102" s="64" t="str">
        <f t="shared" ca="1" si="55"/>
        <v/>
      </c>
      <c r="O102" s="64" t="str">
        <f t="shared" ca="1" si="56"/>
        <v/>
      </c>
      <c r="P102" s="64" t="str">
        <f t="shared" ca="1" si="57"/>
        <v/>
      </c>
      <c r="Q102" s="39" t="str">
        <f t="shared" ca="1" si="38"/>
        <v/>
      </c>
      <c r="R102" s="39">
        <f t="shared" ca="1" si="39"/>
        <v>1</v>
      </c>
      <c r="S102" s="60">
        <f t="shared" ca="1" si="32"/>
        <v>0</v>
      </c>
      <c r="T102" s="60">
        <f t="shared" ca="1" si="33"/>
        <v>0</v>
      </c>
      <c r="U102" s="60">
        <f t="shared" ca="1" si="34"/>
        <v>0</v>
      </c>
      <c r="V102" s="56">
        <f t="shared" ca="1" si="40"/>
        <v>0</v>
      </c>
      <c r="W102" s="42">
        <f t="shared" ca="1" si="41"/>
        <v>2</v>
      </c>
      <c r="X102" s="43" t="str">
        <f t="shared" ca="1" si="59"/>
        <v>Profit Target</v>
      </c>
      <c r="Y102" s="44" t="str">
        <f t="shared" ca="1" si="36"/>
        <v/>
      </c>
      <c r="Z102" s="35">
        <v>98</v>
      </c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8"/>
      <c r="AL102"/>
      <c r="AN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</row>
    <row r="103" spans="1:87">
      <c r="A103" s="65">
        <v>99</v>
      </c>
      <c r="B103" s="36">
        <f t="shared" ca="1" si="37"/>
        <v>6</v>
      </c>
      <c r="C103" s="36" t="str">
        <f t="shared" ca="1" si="58"/>
        <v>1</v>
      </c>
      <c r="D103" s="53">
        <f t="shared" ca="1" si="44"/>
        <v>2</v>
      </c>
      <c r="E103" s="85">
        <f t="shared" ca="1" si="45"/>
        <v>0</v>
      </c>
      <c r="F103" s="62" t="str">
        <f t="shared" ca="1" si="27"/>
        <v/>
      </c>
      <c r="G103" s="53" t="str">
        <f t="shared" ca="1" si="46"/>
        <v/>
      </c>
      <c r="H103" s="85">
        <f t="shared" ca="1" si="47"/>
        <v>1</v>
      </c>
      <c r="I103" s="62" t="str">
        <f t="shared" ca="1" si="48"/>
        <v/>
      </c>
      <c r="J103" s="53" t="str">
        <f t="shared" ca="1" si="49"/>
        <v/>
      </c>
      <c r="K103" s="85">
        <f t="shared" ca="1" si="50"/>
        <v>0</v>
      </c>
      <c r="L103" s="62" t="str">
        <f t="shared" ca="1" si="54"/>
        <v/>
      </c>
      <c r="M103" s="37" t="str">
        <f t="shared" ca="1" si="43"/>
        <v/>
      </c>
      <c r="N103" s="64" t="str">
        <f t="shared" ca="1" si="55"/>
        <v/>
      </c>
      <c r="O103" s="64" t="str">
        <f t="shared" ca="1" si="56"/>
        <v/>
      </c>
      <c r="P103" s="64" t="str">
        <f t="shared" ca="1" si="57"/>
        <v/>
      </c>
      <c r="Q103" s="39" t="str">
        <f t="shared" ca="1" si="38"/>
        <v/>
      </c>
      <c r="R103" s="39">
        <f t="shared" ca="1" si="39"/>
        <v>1</v>
      </c>
      <c r="S103" s="60">
        <f t="shared" ca="1" si="32"/>
        <v>0</v>
      </c>
      <c r="T103" s="60">
        <f t="shared" ca="1" si="33"/>
        <v>0</v>
      </c>
      <c r="U103" s="60">
        <f t="shared" ca="1" si="34"/>
        <v>0</v>
      </c>
      <c r="V103" s="56">
        <f t="shared" ca="1" si="40"/>
        <v>0</v>
      </c>
      <c r="W103" s="42">
        <f t="shared" ca="1" si="41"/>
        <v>2</v>
      </c>
      <c r="X103" s="43" t="str">
        <f t="shared" ca="1" si="59"/>
        <v>Profit Target</v>
      </c>
      <c r="Y103" s="44" t="str">
        <f t="shared" ca="1" si="36"/>
        <v/>
      </c>
      <c r="Z103" s="35">
        <v>99</v>
      </c>
      <c r="AA103" s="46"/>
      <c r="AB103" s="46"/>
      <c r="AC103" s="46"/>
      <c r="AD103" s="46"/>
      <c r="AE103" s="46"/>
      <c r="AF103" s="46"/>
      <c r="AG103" s="46"/>
      <c r="AH103" s="46"/>
      <c r="AI103" s="46"/>
      <c r="AJ103" s="46"/>
      <c r="AK103" s="48"/>
      <c r="AL103"/>
      <c r="AN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</row>
    <row r="104" spans="1:87">
      <c r="A104" s="65">
        <v>100</v>
      </c>
      <c r="B104" s="36">
        <f t="shared" ca="1" si="37"/>
        <v>30</v>
      </c>
      <c r="C104" s="36" t="str">
        <f t="shared" ca="1" si="58"/>
        <v>3</v>
      </c>
      <c r="D104" s="53" t="str">
        <f t="shared" ca="1" si="44"/>
        <v/>
      </c>
      <c r="E104" s="85">
        <f t="shared" ca="1" si="45"/>
        <v>0</v>
      </c>
      <c r="F104" s="62" t="str">
        <f t="shared" ref="F104" ca="1" si="60">IF(I103="T","",IF(L103="T","",IF(OR(Q104="W",Q104="L"),"",IF(AND(D104=4,E104&gt;=3,OR(D100=5,D100="5+")),"T",IF(AND(D104=4,H104&gt;=2),"T",IF(AND(D104=4,K104&gt;=2),"T",IF(AND(F103="T",OR(D104&lt;4,D104="")),"T","")))))))</f>
        <v/>
      </c>
      <c r="G104" s="53" t="str">
        <f t="shared" ca="1" si="46"/>
        <v/>
      </c>
      <c r="H104" s="85">
        <f t="shared" ca="1" si="47"/>
        <v>1</v>
      </c>
      <c r="I104" s="62" t="str">
        <f t="shared" ca="1" si="48"/>
        <v/>
      </c>
      <c r="J104" s="53">
        <f t="shared" ca="1" si="49"/>
        <v>4</v>
      </c>
      <c r="K104" s="85">
        <f t="shared" ca="1" si="50"/>
        <v>1</v>
      </c>
      <c r="L104" s="62" t="str">
        <f t="shared" ca="1" si="54"/>
        <v/>
      </c>
      <c r="M104" s="37" t="str">
        <f t="shared" ca="1" si="43"/>
        <v/>
      </c>
      <c r="N104" s="64" t="str">
        <f t="shared" ca="1" si="55"/>
        <v/>
      </c>
      <c r="O104" s="64" t="str">
        <f t="shared" ca="1" si="56"/>
        <v/>
      </c>
      <c r="P104" s="64" t="str">
        <f t="shared" ca="1" si="57"/>
        <v/>
      </c>
      <c r="Q104" s="39" t="str">
        <f t="shared" ca="1" si="38"/>
        <v/>
      </c>
      <c r="R104" s="39">
        <f t="shared" ca="1" si="39"/>
        <v>1</v>
      </c>
      <c r="S104" s="60">
        <f t="shared" ca="1" si="32"/>
        <v>0</v>
      </c>
      <c r="T104" s="60">
        <f t="shared" ca="1" si="33"/>
        <v>0</v>
      </c>
      <c r="U104" s="60">
        <f t="shared" ca="1" si="34"/>
        <v>0</v>
      </c>
      <c r="V104" s="56">
        <f t="shared" ref="V104" ca="1" si="61">IF(B104&lt;&gt;"",SUM(S104:U104),0)</f>
        <v>0</v>
      </c>
      <c r="W104" s="42">
        <f t="shared" ref="W104" ca="1" si="62">IF(B104&lt;&gt;"",V104+W103,"")</f>
        <v>2</v>
      </c>
      <c r="X104" s="43" t="str">
        <f ca="1">IF(B104&lt;&gt;"",IF(W104&gt;=$V$5,"Profit Target",""),"")</f>
        <v>Profit Target</v>
      </c>
      <c r="Y104" s="44" t="str">
        <f t="shared" ca="1" si="36"/>
        <v/>
      </c>
      <c r="Z104" s="35">
        <v>100</v>
      </c>
      <c r="AA104" s="46"/>
      <c r="AB104" s="46"/>
      <c r="AC104" s="46"/>
      <c r="AD104" s="46"/>
      <c r="AE104" s="46"/>
      <c r="AF104" s="46"/>
      <c r="AG104" s="46"/>
      <c r="AH104" s="46"/>
      <c r="AI104" s="46"/>
      <c r="AJ104" s="46"/>
      <c r="AK104" s="48"/>
      <c r="AL104"/>
      <c r="AN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</row>
    <row r="105" spans="1:87" ht="15">
      <c r="A105" s="67"/>
      <c r="B105" s="36">
        <f t="shared" ca="1" si="37"/>
        <v>13</v>
      </c>
      <c r="C105" s="36" t="str">
        <f t="shared" ref="C105:C168" ca="1" si="63">VLOOKUP(B105,$BC$107:$BK$144,2,0)</f>
        <v>2</v>
      </c>
      <c r="D105" s="53" t="str">
        <f t="shared" ref="D105:D168" ca="1" si="64">IF(OR(C105="2",C105="3",C105="0"),"",IF(AND(C104="1",C105="1"),1,IF(AND(C103="1",C105="1"),2,IF(AND(C102="1",C105="1"),3,IF(AND(C101="1",C105="1"),4,IF(AND(C105="1",C100="1"),5,"5+"))))))</f>
        <v/>
      </c>
      <c r="E105" s="85">
        <f t="shared" ref="E105:E168" ca="1" si="65">IF(D105=4,E104+1,IF(D105="",E104,IF(D105&gt;4,0,E104)))</f>
        <v>0</v>
      </c>
      <c r="F105" s="62" t="str">
        <f t="shared" ref="F105:F168" ca="1" si="66">IF(I104="T","",IF(L104="T","",IF(OR(Q105="W",Q105="L"),"",IF(AND(D105=4,E105&gt;=3,OR(D101=5,D101="5+")),"T",IF(AND(D105=4,H105&gt;=2),"T",IF(AND(D105=4,K105&gt;=2),"T",IF(AND(F104="T",OR(D105&lt;4,D105="")),"T","")))))))</f>
        <v/>
      </c>
      <c r="G105" s="53">
        <f t="shared" ref="G105:G168" ca="1" si="67">IF(OR(C105="1",C105="3",C105="0"),"",IF(AND(C104="2",C105="2"),1,IF(AND(C103="2",C105="2"),2,IF(AND(C102="2",C105="2"),3,IF(AND(C101="2",C105="2"),4,IF(AND(C105="2",C100="2"),5,"5+"))))))</f>
        <v>3</v>
      </c>
      <c r="H105" s="85">
        <f t="shared" ref="H105:H168" ca="1" si="68">IF(G105=4,H104+1,IF(G105="",H104,IF(G105&gt;4,0,H104)))</f>
        <v>1</v>
      </c>
      <c r="I105" s="62" t="str">
        <f t="shared" ref="I105:I168" ca="1" si="69">IF(F104="T","",IF(L104="T","",IF(OR(Q105="W",Q105="L"),"",IF(AND(G105=4,H105&gt;=3,OR(G101=5,G101="5+")),"T",IF(AND(G105=4,E105&gt;=2),"T",IF(AND(G105=4,K105&gt;=2),"T",IF(AND(I104="T",OR(G105&lt;4,G105="")),"T","")))))))</f>
        <v/>
      </c>
      <c r="J105" s="53" t="str">
        <f t="shared" ref="J105:J168" ca="1" si="70">IF(OR(C105="1",C105="2",C105="0"),"",IF(AND(C104="3",C105="3"),1,IF(AND(C103="3",C105="3"),2,IF(AND(C102="3",C105="3"),3,IF(AND(C101="3",C105="3"),4,IF(AND(C105="3",C100="3"),5,"5+"))))))</f>
        <v/>
      </c>
      <c r="K105" s="85">
        <f t="shared" ref="K105:K168" ca="1" si="71">IF(J105=4,K104+1,IF(J105="",K104,IF(J105&gt;4,0,K104)))</f>
        <v>1</v>
      </c>
      <c r="L105" s="62" t="str">
        <f t="shared" ref="L105:L168" ca="1" si="72">IF(I104="T","",IF(F104="T","",IF(OR(Q105="W",Q105="L"),"",IF(AND(J105=4,K105&gt;=3,OR(J101=5,J101="5+")),"T",IF(AND(J105=4,H105&gt;=2),"T",IF(AND(J105=4,E105&gt;=2),"T",IF(AND(L104="T",OR(J105&lt;4,J105="")),"T","")))))))</f>
        <v/>
      </c>
      <c r="M105"/>
      <c r="N105"/>
      <c r="O105"/>
      <c r="P105"/>
      <c r="Q105"/>
      <c r="R105"/>
      <c r="S105"/>
      <c r="T105"/>
      <c r="U105"/>
      <c r="V105"/>
      <c r="W105"/>
      <c r="X105" s="6"/>
      <c r="Y105"/>
      <c r="AA105" s="68">
        <f t="shared" ref="AA105:AJ105" si="73">SUM(AA5:AA104)</f>
        <v>0</v>
      </c>
      <c r="AB105" s="68">
        <f t="shared" si="73"/>
        <v>0</v>
      </c>
      <c r="AC105" s="68">
        <f t="shared" si="73"/>
        <v>0</v>
      </c>
      <c r="AD105" s="68">
        <f t="shared" si="73"/>
        <v>0</v>
      </c>
      <c r="AE105" s="68">
        <f t="shared" si="73"/>
        <v>0</v>
      </c>
      <c r="AF105" s="68">
        <f t="shared" si="73"/>
        <v>0</v>
      </c>
      <c r="AG105" s="68">
        <f t="shared" si="73"/>
        <v>0</v>
      </c>
      <c r="AH105" s="68">
        <f t="shared" si="73"/>
        <v>0</v>
      </c>
      <c r="AI105" s="68">
        <f t="shared" si="73"/>
        <v>0</v>
      </c>
      <c r="AJ105" s="68">
        <f t="shared" si="73"/>
        <v>0</v>
      </c>
      <c r="AK105" s="68"/>
      <c r="AL105"/>
      <c r="AN105"/>
      <c r="BB105"/>
      <c r="BC105" s="69"/>
      <c r="BD105" s="69"/>
      <c r="BE105" s="69"/>
      <c r="BF105" s="69"/>
      <c r="BG105" s="69"/>
      <c r="BH105" s="69"/>
      <c r="BI105" s="69"/>
      <c r="BJ105" s="69"/>
      <c r="BK105" s="69"/>
      <c r="BL105" s="70"/>
      <c r="BM105" s="69"/>
      <c r="BN105" s="6"/>
      <c r="BO105"/>
      <c r="BP105" s="69"/>
      <c r="BQ105" s="69"/>
    </row>
    <row r="106" spans="1:87">
      <c r="A106" s="67"/>
      <c r="B106" s="36">
        <f t="shared" ca="1" si="37"/>
        <v>21</v>
      </c>
      <c r="C106" s="36" t="str">
        <f t="shared" ca="1" si="63"/>
        <v>2</v>
      </c>
      <c r="D106" s="53" t="str">
        <f t="shared" ca="1" si="64"/>
        <v/>
      </c>
      <c r="E106" s="85">
        <f t="shared" ca="1" si="65"/>
        <v>0</v>
      </c>
      <c r="F106" s="62" t="str">
        <f t="shared" ca="1" si="66"/>
        <v/>
      </c>
      <c r="G106" s="53">
        <f t="shared" ca="1" si="67"/>
        <v>1</v>
      </c>
      <c r="H106" s="85">
        <f t="shared" ca="1" si="68"/>
        <v>1</v>
      </c>
      <c r="I106" s="62" t="str">
        <f t="shared" ca="1" si="69"/>
        <v/>
      </c>
      <c r="J106" s="53" t="str">
        <f t="shared" ca="1" si="70"/>
        <v/>
      </c>
      <c r="K106" s="85">
        <f t="shared" ca="1" si="71"/>
        <v>1</v>
      </c>
      <c r="L106" s="62" t="str">
        <f t="shared" ca="1" si="72"/>
        <v/>
      </c>
      <c r="M106"/>
      <c r="N106"/>
      <c r="O106"/>
      <c r="P106"/>
      <c r="Q106"/>
      <c r="R106"/>
      <c r="S106"/>
      <c r="T106"/>
      <c r="U106"/>
      <c r="V106"/>
      <c r="W106"/>
      <c r="X106" s="6"/>
      <c r="Y106"/>
      <c r="Z106"/>
      <c r="AA106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/>
      <c r="AN106"/>
      <c r="BB106"/>
      <c r="BC106" s="71"/>
      <c r="BD106" s="71" t="s">
        <v>20</v>
      </c>
      <c r="BE106" s="71" t="s">
        <v>21</v>
      </c>
      <c r="BF106" s="72" t="s">
        <v>22</v>
      </c>
      <c r="BG106" s="72" t="s">
        <v>23</v>
      </c>
      <c r="BH106" s="71" t="s">
        <v>24</v>
      </c>
      <c r="BI106" s="71" t="s">
        <v>25</v>
      </c>
      <c r="BJ106" s="71" t="s">
        <v>26</v>
      </c>
      <c r="BK106" s="71" t="s">
        <v>27</v>
      </c>
      <c r="BL106" s="73" t="s">
        <v>28</v>
      </c>
      <c r="BM106" s="74"/>
      <c r="BN106" s="6"/>
      <c r="BO106"/>
      <c r="BP106" s="74"/>
      <c r="BQ106" s="74"/>
    </row>
    <row r="107" spans="1:87">
      <c r="A107" s="67"/>
      <c r="B107" s="36">
        <f t="shared" ca="1" si="37"/>
        <v>11</v>
      </c>
      <c r="C107" s="36" t="str">
        <f t="shared" ca="1" si="63"/>
        <v>1</v>
      </c>
      <c r="D107" s="53">
        <f t="shared" ca="1" si="64"/>
        <v>4</v>
      </c>
      <c r="E107" s="85">
        <f t="shared" ca="1" si="65"/>
        <v>1</v>
      </c>
      <c r="F107" s="62" t="str">
        <f t="shared" ca="1" si="66"/>
        <v/>
      </c>
      <c r="G107" s="53" t="str">
        <f t="shared" ca="1" si="67"/>
        <v/>
      </c>
      <c r="H107" s="85">
        <f t="shared" ca="1" si="68"/>
        <v>1</v>
      </c>
      <c r="I107" s="62" t="str">
        <f t="shared" ca="1" si="69"/>
        <v/>
      </c>
      <c r="J107" s="53" t="str">
        <f t="shared" ca="1" si="70"/>
        <v/>
      </c>
      <c r="K107" s="85">
        <f t="shared" ca="1" si="71"/>
        <v>1</v>
      </c>
      <c r="L107" s="62" t="str">
        <f t="shared" ca="1" si="72"/>
        <v/>
      </c>
      <c r="M107"/>
      <c r="N107"/>
      <c r="O107"/>
      <c r="P107"/>
      <c r="Q107"/>
      <c r="R107"/>
      <c r="S107"/>
      <c r="T107"/>
      <c r="U107"/>
      <c r="V107"/>
      <c r="W107"/>
      <c r="X107" s="6"/>
      <c r="Y107"/>
      <c r="Z107"/>
      <c r="AA10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/>
      <c r="AN107"/>
      <c r="BB107"/>
      <c r="BC107" s="75">
        <v>0</v>
      </c>
      <c r="BD107" s="79" t="s">
        <v>35</v>
      </c>
      <c r="BE107" s="71">
        <v>0</v>
      </c>
      <c r="BF107" s="71">
        <v>0</v>
      </c>
      <c r="BG107" s="71">
        <v>0</v>
      </c>
      <c r="BH107" s="71">
        <v>0</v>
      </c>
      <c r="BI107" s="71">
        <v>0</v>
      </c>
      <c r="BJ107" s="71">
        <v>0</v>
      </c>
      <c r="BK107" s="71">
        <v>0</v>
      </c>
      <c r="BL107" s="73">
        <v>0</v>
      </c>
      <c r="BM107" s="74"/>
      <c r="BN107" s="6"/>
      <c r="BO107"/>
      <c r="BP107" s="74"/>
      <c r="BQ107" s="74"/>
    </row>
    <row r="108" spans="1:87">
      <c r="A108" s="67"/>
      <c r="B108" s="36">
        <f t="shared" ca="1" si="37"/>
        <v>2</v>
      </c>
      <c r="C108" s="36" t="str">
        <f t="shared" ca="1" si="63"/>
        <v>1</v>
      </c>
      <c r="D108" s="53">
        <f t="shared" ca="1" si="64"/>
        <v>1</v>
      </c>
      <c r="E108" s="85">
        <f t="shared" ca="1" si="65"/>
        <v>1</v>
      </c>
      <c r="F108" s="62" t="str">
        <f t="shared" ca="1" si="66"/>
        <v/>
      </c>
      <c r="G108" s="53" t="str">
        <f t="shared" ca="1" si="67"/>
        <v/>
      </c>
      <c r="H108" s="85">
        <f t="shared" ca="1" si="68"/>
        <v>1</v>
      </c>
      <c r="I108" s="62" t="str">
        <f t="shared" ca="1" si="69"/>
        <v/>
      </c>
      <c r="J108" s="53" t="str">
        <f t="shared" ca="1" si="70"/>
        <v/>
      </c>
      <c r="K108" s="85">
        <f t="shared" ca="1" si="71"/>
        <v>1</v>
      </c>
      <c r="L108" s="62" t="str">
        <f t="shared" ca="1" si="72"/>
        <v/>
      </c>
      <c r="M108"/>
      <c r="N108"/>
      <c r="O108"/>
      <c r="P108"/>
      <c r="Q108"/>
      <c r="R108"/>
      <c r="S108"/>
      <c r="T108"/>
      <c r="U108"/>
      <c r="V108"/>
      <c r="W108"/>
      <c r="X108" s="6"/>
      <c r="Y108"/>
      <c r="Z108"/>
      <c r="AA108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/>
      <c r="AN108"/>
      <c r="BB108"/>
      <c r="BC108" s="75">
        <v>1</v>
      </c>
      <c r="BD108" s="79" t="s">
        <v>14</v>
      </c>
      <c r="BE108" s="71">
        <v>1</v>
      </c>
      <c r="BF108" s="71">
        <v>1</v>
      </c>
      <c r="BG108" s="71">
        <v>1</v>
      </c>
      <c r="BH108" s="71">
        <v>1</v>
      </c>
      <c r="BI108" s="71" t="s">
        <v>29</v>
      </c>
      <c r="BJ108" s="71" t="s">
        <v>26</v>
      </c>
      <c r="BK108" s="71" t="s">
        <v>30</v>
      </c>
      <c r="BL108" s="73">
        <v>1</v>
      </c>
      <c r="BM108" s="74"/>
      <c r="BN108" s="6"/>
      <c r="BO108"/>
      <c r="BP108" s="74"/>
      <c r="BQ108" s="74"/>
    </row>
    <row r="109" spans="1:87">
      <c r="A109" s="67"/>
      <c r="B109" s="36">
        <f t="shared" ca="1" si="37"/>
        <v>21</v>
      </c>
      <c r="C109" s="36" t="str">
        <f t="shared" ca="1" si="63"/>
        <v>2</v>
      </c>
      <c r="D109" s="53" t="str">
        <f t="shared" ca="1" si="64"/>
        <v/>
      </c>
      <c r="E109" s="85">
        <f t="shared" ca="1" si="65"/>
        <v>1</v>
      </c>
      <c r="F109" s="62" t="str">
        <f t="shared" ca="1" si="66"/>
        <v/>
      </c>
      <c r="G109" s="53">
        <f t="shared" ca="1" si="67"/>
        <v>3</v>
      </c>
      <c r="H109" s="85">
        <f t="shared" ca="1" si="68"/>
        <v>1</v>
      </c>
      <c r="I109" s="62" t="str">
        <f t="shared" ca="1" si="69"/>
        <v/>
      </c>
      <c r="J109" s="53" t="str">
        <f t="shared" ca="1" si="70"/>
        <v/>
      </c>
      <c r="K109" s="85">
        <f t="shared" ca="1" si="71"/>
        <v>1</v>
      </c>
      <c r="L109" s="62" t="str">
        <f t="shared" ca="1" si="72"/>
        <v/>
      </c>
      <c r="M109"/>
      <c r="N109"/>
      <c r="O109"/>
      <c r="P109"/>
      <c r="Q109"/>
      <c r="R109"/>
      <c r="S109"/>
      <c r="T109"/>
      <c r="U109"/>
      <c r="V109"/>
      <c r="W109"/>
      <c r="X109" s="6"/>
      <c r="Y109"/>
      <c r="Z109"/>
      <c r="AA109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/>
      <c r="AN109"/>
      <c r="BB109"/>
      <c r="BC109" s="75">
        <v>2</v>
      </c>
      <c r="BD109" s="79" t="s">
        <v>14</v>
      </c>
      <c r="BE109" s="71">
        <v>2</v>
      </c>
      <c r="BF109" s="71">
        <v>1</v>
      </c>
      <c r="BG109" s="71">
        <f>BG108</f>
        <v>1</v>
      </c>
      <c r="BH109" s="71">
        <v>2</v>
      </c>
      <c r="BI109" s="71" t="s">
        <v>29</v>
      </c>
      <c r="BJ109" s="71" t="s">
        <v>31</v>
      </c>
      <c r="BK109" s="71" t="s">
        <v>27</v>
      </c>
      <c r="BL109" s="73">
        <v>2</v>
      </c>
      <c r="BM109" s="74"/>
      <c r="BN109" s="6"/>
      <c r="BO109"/>
      <c r="BP109" s="74"/>
      <c r="BQ109" s="74"/>
    </row>
    <row r="110" spans="1:87">
      <c r="A110" s="67"/>
      <c r="B110" s="36">
        <f t="shared" ca="1" si="37"/>
        <v>32</v>
      </c>
      <c r="C110" s="36" t="str">
        <f t="shared" ca="1" si="63"/>
        <v>3</v>
      </c>
      <c r="D110" s="53" t="str">
        <f t="shared" ca="1" si="64"/>
        <v/>
      </c>
      <c r="E110" s="85">
        <f t="shared" ca="1" si="65"/>
        <v>1</v>
      </c>
      <c r="F110" s="62" t="str">
        <f t="shared" ca="1" si="66"/>
        <v/>
      </c>
      <c r="G110" s="53" t="str">
        <f t="shared" ca="1" si="67"/>
        <v/>
      </c>
      <c r="H110" s="85">
        <f t="shared" ca="1" si="68"/>
        <v>1</v>
      </c>
      <c r="I110" s="62" t="str">
        <f t="shared" ca="1" si="69"/>
        <v/>
      </c>
      <c r="J110" s="53" t="str">
        <f t="shared" ca="1" si="70"/>
        <v>5+</v>
      </c>
      <c r="K110" s="85">
        <f t="shared" ca="1" si="71"/>
        <v>0</v>
      </c>
      <c r="L110" s="62" t="str">
        <f t="shared" ca="1" si="72"/>
        <v/>
      </c>
      <c r="M110"/>
      <c r="N110"/>
      <c r="O110"/>
      <c r="P110"/>
      <c r="Q110"/>
      <c r="R110"/>
      <c r="S110"/>
      <c r="T110"/>
      <c r="U110"/>
      <c r="V110"/>
      <c r="W110"/>
      <c r="X110" s="6"/>
      <c r="Y110"/>
      <c r="Z110"/>
      <c r="AA110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/>
      <c r="AN110"/>
      <c r="BB110"/>
      <c r="BC110" s="75">
        <v>3</v>
      </c>
      <c r="BD110" s="79" t="s">
        <v>14</v>
      </c>
      <c r="BE110" s="71">
        <v>3</v>
      </c>
      <c r="BF110" s="71">
        <v>1</v>
      </c>
      <c r="BG110" s="71">
        <f>BG109</f>
        <v>1</v>
      </c>
      <c r="BH110" s="71">
        <v>3</v>
      </c>
      <c r="BI110" s="71" t="s">
        <v>29</v>
      </c>
      <c r="BJ110" s="71" t="s">
        <v>26</v>
      </c>
      <c r="BK110" s="71" t="s">
        <v>30</v>
      </c>
      <c r="BL110" s="73">
        <v>3</v>
      </c>
      <c r="BM110" s="74"/>
      <c r="BN110" s="6"/>
      <c r="BO110"/>
      <c r="BP110" s="74"/>
      <c r="BQ110" s="74"/>
    </row>
    <row r="111" spans="1:87">
      <c r="A111" s="67"/>
      <c r="B111" s="36">
        <f t="shared" ca="1" si="37"/>
        <v>6</v>
      </c>
      <c r="C111" s="36" t="str">
        <f t="shared" ca="1" si="63"/>
        <v>1</v>
      </c>
      <c r="D111" s="53">
        <f t="shared" ca="1" si="64"/>
        <v>3</v>
      </c>
      <c r="E111" s="85">
        <f t="shared" ca="1" si="65"/>
        <v>1</v>
      </c>
      <c r="F111" s="62" t="str">
        <f t="shared" ca="1" si="66"/>
        <v/>
      </c>
      <c r="G111" s="53" t="str">
        <f t="shared" ca="1" si="67"/>
        <v/>
      </c>
      <c r="H111" s="85">
        <f t="shared" ca="1" si="68"/>
        <v>1</v>
      </c>
      <c r="I111" s="62" t="str">
        <f t="shared" ca="1" si="69"/>
        <v/>
      </c>
      <c r="J111" s="53" t="str">
        <f t="shared" ca="1" si="70"/>
        <v/>
      </c>
      <c r="K111" s="85">
        <f t="shared" ca="1" si="71"/>
        <v>0</v>
      </c>
      <c r="L111" s="62" t="str">
        <f t="shared" ca="1" si="72"/>
        <v/>
      </c>
      <c r="M111"/>
      <c r="N111"/>
      <c r="O111"/>
      <c r="P111"/>
      <c r="Q111"/>
      <c r="R111"/>
      <c r="S111"/>
      <c r="T111"/>
      <c r="U111"/>
      <c r="V111"/>
      <c r="W111"/>
      <c r="X111" s="6"/>
      <c r="Y111"/>
      <c r="Z111"/>
      <c r="AA111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/>
      <c r="AN111"/>
      <c r="BB111"/>
      <c r="BC111" s="75">
        <v>4</v>
      </c>
      <c r="BD111" s="79" t="s">
        <v>14</v>
      </c>
      <c r="BE111" s="71">
        <v>1</v>
      </c>
      <c r="BF111" s="71">
        <v>2</v>
      </c>
      <c r="BG111" s="71">
        <f>BG110</f>
        <v>1</v>
      </c>
      <c r="BH111" s="71">
        <v>1</v>
      </c>
      <c r="BI111" s="71" t="s">
        <v>29</v>
      </c>
      <c r="BJ111" s="71" t="s">
        <v>31</v>
      </c>
      <c r="BK111" s="71" t="s">
        <v>27</v>
      </c>
      <c r="BL111" s="73">
        <v>1</v>
      </c>
      <c r="BM111" s="74"/>
      <c r="BN111" s="6"/>
      <c r="BO111"/>
      <c r="BP111" s="74"/>
      <c r="BQ111" s="74"/>
    </row>
    <row r="112" spans="1:87">
      <c r="A112" s="67"/>
      <c r="B112" s="36">
        <f t="shared" ca="1" si="37"/>
        <v>12</v>
      </c>
      <c r="C112" s="36" t="str">
        <f t="shared" ca="1" si="63"/>
        <v>1</v>
      </c>
      <c r="D112" s="53">
        <f t="shared" ca="1" si="64"/>
        <v>1</v>
      </c>
      <c r="E112" s="85">
        <f t="shared" ca="1" si="65"/>
        <v>1</v>
      </c>
      <c r="F112" s="62" t="str">
        <f t="shared" ca="1" si="66"/>
        <v/>
      </c>
      <c r="G112" s="53" t="str">
        <f t="shared" ca="1" si="67"/>
        <v/>
      </c>
      <c r="H112" s="85">
        <f t="shared" ca="1" si="68"/>
        <v>1</v>
      </c>
      <c r="I112" s="62" t="str">
        <f t="shared" ca="1" si="69"/>
        <v/>
      </c>
      <c r="J112" s="53" t="str">
        <f t="shared" ca="1" si="70"/>
        <v/>
      </c>
      <c r="K112" s="85">
        <f t="shared" ca="1" si="71"/>
        <v>0</v>
      </c>
      <c r="L112" s="62" t="str">
        <f t="shared" ca="1" si="72"/>
        <v/>
      </c>
      <c r="M112"/>
      <c r="N112"/>
      <c r="O112"/>
      <c r="P112"/>
      <c r="Q112"/>
      <c r="R112"/>
      <c r="S112"/>
      <c r="T112"/>
      <c r="U112"/>
      <c r="V112"/>
      <c r="W112"/>
      <c r="X112" s="6"/>
      <c r="Y112"/>
      <c r="Z112"/>
      <c r="AA112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/>
      <c r="AN112"/>
      <c r="BB112"/>
      <c r="BC112" s="75">
        <v>5</v>
      </c>
      <c r="BD112" s="79" t="s">
        <v>14</v>
      </c>
      <c r="BE112" s="71">
        <v>2</v>
      </c>
      <c r="BF112" s="71">
        <v>2</v>
      </c>
      <c r="BG112" s="71">
        <f>BG111</f>
        <v>1</v>
      </c>
      <c r="BH112" s="71">
        <v>2</v>
      </c>
      <c r="BI112" s="71" t="s">
        <v>29</v>
      </c>
      <c r="BJ112" s="71" t="s">
        <v>26</v>
      </c>
      <c r="BK112" s="71" t="s">
        <v>30</v>
      </c>
      <c r="BL112" s="73">
        <v>2</v>
      </c>
      <c r="BM112" s="74"/>
      <c r="BN112" s="6"/>
      <c r="BO112"/>
      <c r="BP112" s="74"/>
      <c r="BQ112" s="74"/>
    </row>
    <row r="113" spans="1:69">
      <c r="A113" s="67"/>
      <c r="B113" s="36">
        <f t="shared" ca="1" si="37"/>
        <v>20</v>
      </c>
      <c r="C113" s="36" t="str">
        <f t="shared" ca="1" si="63"/>
        <v>2</v>
      </c>
      <c r="D113" s="53" t="str">
        <f t="shared" ca="1" si="64"/>
        <v/>
      </c>
      <c r="E113" s="85">
        <f t="shared" ca="1" si="65"/>
        <v>1</v>
      </c>
      <c r="F113" s="62" t="str">
        <f t="shared" ca="1" si="66"/>
        <v/>
      </c>
      <c r="G113" s="53">
        <f t="shared" ca="1" si="67"/>
        <v>4</v>
      </c>
      <c r="H113" s="85">
        <f t="shared" ca="1" si="68"/>
        <v>2</v>
      </c>
      <c r="I113" s="62" t="str">
        <f t="shared" ca="1" si="69"/>
        <v/>
      </c>
      <c r="J113" s="53" t="str">
        <f t="shared" ca="1" si="70"/>
        <v/>
      </c>
      <c r="K113" s="85">
        <f t="shared" ca="1" si="71"/>
        <v>0</v>
      </c>
      <c r="L113" s="62" t="str">
        <f t="shared" ca="1" si="72"/>
        <v/>
      </c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/>
      <c r="AN113"/>
      <c r="BB113"/>
      <c r="BC113" s="75">
        <v>6</v>
      </c>
      <c r="BD113" s="79" t="s">
        <v>14</v>
      </c>
      <c r="BE113" s="71">
        <v>3</v>
      </c>
      <c r="BF113" s="71">
        <v>2</v>
      </c>
      <c r="BG113" s="71">
        <f>BG112</f>
        <v>1</v>
      </c>
      <c r="BH113" s="71">
        <v>3</v>
      </c>
      <c r="BI113" s="71" t="s">
        <v>29</v>
      </c>
      <c r="BJ113" s="71" t="s">
        <v>31</v>
      </c>
      <c r="BK113" s="71" t="s">
        <v>27</v>
      </c>
      <c r="BL113" s="73">
        <v>3</v>
      </c>
      <c r="BM113" s="74"/>
      <c r="BN113" s="73"/>
      <c r="BO113" s="74"/>
      <c r="BP113" s="74"/>
      <c r="BQ113" s="74"/>
    </row>
    <row r="114" spans="1:69">
      <c r="A114" s="67"/>
      <c r="B114" s="36">
        <f t="shared" ca="1" si="37"/>
        <v>21</v>
      </c>
      <c r="C114" s="36" t="str">
        <f t="shared" ca="1" si="63"/>
        <v>2</v>
      </c>
      <c r="D114" s="53" t="str">
        <f t="shared" ca="1" si="64"/>
        <v/>
      </c>
      <c r="E114" s="85">
        <f t="shared" ca="1" si="65"/>
        <v>1</v>
      </c>
      <c r="F114" s="62" t="str">
        <f t="shared" ca="1" si="66"/>
        <v/>
      </c>
      <c r="G114" s="53">
        <f t="shared" ca="1" si="67"/>
        <v>1</v>
      </c>
      <c r="H114" s="85">
        <f t="shared" ca="1" si="68"/>
        <v>2</v>
      </c>
      <c r="I114" s="62" t="str">
        <f t="shared" ca="1" si="69"/>
        <v/>
      </c>
      <c r="J114" s="53" t="str">
        <f t="shared" ca="1" si="70"/>
        <v/>
      </c>
      <c r="K114" s="85">
        <f t="shared" ca="1" si="71"/>
        <v>0</v>
      </c>
      <c r="L114" s="62" t="str">
        <f t="shared" ca="1" si="72"/>
        <v/>
      </c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N114"/>
      <c r="AR114"/>
      <c r="AS114" s="6"/>
      <c r="AT114"/>
      <c r="AU114"/>
      <c r="AV114"/>
      <c r="AW114"/>
      <c r="AX114"/>
      <c r="AY114"/>
      <c r="AZ114"/>
      <c r="BA114"/>
      <c r="BB114"/>
      <c r="BC114" s="75">
        <v>7</v>
      </c>
      <c r="BD114" s="79" t="s">
        <v>14</v>
      </c>
      <c r="BE114" s="71">
        <v>1</v>
      </c>
      <c r="BF114" s="71">
        <v>3</v>
      </c>
      <c r="BG114" s="71">
        <v>2</v>
      </c>
      <c r="BH114" s="71">
        <v>1</v>
      </c>
      <c r="BI114" s="71" t="s">
        <v>29</v>
      </c>
      <c r="BJ114" s="71" t="s">
        <v>26</v>
      </c>
      <c r="BK114" s="71" t="s">
        <v>30</v>
      </c>
      <c r="BL114" s="73">
        <v>4</v>
      </c>
      <c r="BM114" s="74"/>
      <c r="BN114" s="73"/>
      <c r="BO114" s="74"/>
      <c r="BP114" s="74"/>
      <c r="BQ114" s="74"/>
    </row>
    <row r="115" spans="1:69">
      <c r="A115" s="67"/>
      <c r="B115" s="36">
        <f t="shared" ca="1" si="37"/>
        <v>16</v>
      </c>
      <c r="C115" s="36" t="str">
        <f t="shared" ca="1" si="63"/>
        <v>2</v>
      </c>
      <c r="D115" s="53" t="str">
        <f t="shared" ca="1" si="64"/>
        <v/>
      </c>
      <c r="E115" s="85">
        <f t="shared" ca="1" si="65"/>
        <v>1</v>
      </c>
      <c r="F115" s="62" t="str">
        <f t="shared" ca="1" si="66"/>
        <v/>
      </c>
      <c r="G115" s="53">
        <f t="shared" ca="1" si="67"/>
        <v>1</v>
      </c>
      <c r="H115" s="85">
        <f t="shared" ca="1" si="68"/>
        <v>2</v>
      </c>
      <c r="I115" s="62" t="str">
        <f t="shared" ca="1" si="69"/>
        <v/>
      </c>
      <c r="J115" s="53" t="str">
        <f t="shared" ca="1" si="70"/>
        <v/>
      </c>
      <c r="K115" s="85">
        <f t="shared" ca="1" si="71"/>
        <v>0</v>
      </c>
      <c r="L115" s="62" t="str">
        <f t="shared" ca="1" si="72"/>
        <v/>
      </c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N115"/>
      <c r="AQ115" s="6"/>
      <c r="AR115"/>
      <c r="AS115" s="6"/>
      <c r="AT115"/>
      <c r="AU115"/>
      <c r="AV115"/>
      <c r="AW115"/>
      <c r="AX115"/>
      <c r="AY115"/>
      <c r="AZ115"/>
      <c r="BA115"/>
      <c r="BB115"/>
      <c r="BC115" s="75">
        <v>8</v>
      </c>
      <c r="BD115" s="79" t="s">
        <v>14</v>
      </c>
      <c r="BE115" s="71">
        <v>2</v>
      </c>
      <c r="BF115" s="71">
        <v>3</v>
      </c>
      <c r="BG115" s="71">
        <v>2</v>
      </c>
      <c r="BH115" s="71">
        <v>2</v>
      </c>
      <c r="BI115" s="71" t="s">
        <v>29</v>
      </c>
      <c r="BJ115" s="71" t="s">
        <v>31</v>
      </c>
      <c r="BK115" s="71" t="s">
        <v>27</v>
      </c>
      <c r="BL115" s="73">
        <v>5</v>
      </c>
      <c r="BM115" s="74"/>
      <c r="BN115" s="73"/>
      <c r="BO115" s="74"/>
      <c r="BP115" s="74"/>
      <c r="BQ115" s="74"/>
    </row>
    <row r="116" spans="1:69">
      <c r="A116" s="67"/>
      <c r="B116" s="36">
        <f t="shared" ca="1" si="37"/>
        <v>24</v>
      </c>
      <c r="C116" s="36" t="str">
        <f t="shared" ca="1" si="63"/>
        <v>2</v>
      </c>
      <c r="D116" s="53" t="str">
        <f t="shared" ca="1" si="64"/>
        <v/>
      </c>
      <c r="E116" s="85">
        <f t="shared" ca="1" si="65"/>
        <v>1</v>
      </c>
      <c r="F116" s="62" t="str">
        <f t="shared" ca="1" si="66"/>
        <v/>
      </c>
      <c r="G116" s="53">
        <f t="shared" ca="1" si="67"/>
        <v>1</v>
      </c>
      <c r="H116" s="85">
        <f t="shared" ca="1" si="68"/>
        <v>2</v>
      </c>
      <c r="I116" s="62" t="str">
        <f t="shared" ca="1" si="69"/>
        <v/>
      </c>
      <c r="J116" s="53" t="str">
        <f t="shared" ca="1" si="70"/>
        <v/>
      </c>
      <c r="K116" s="85">
        <f t="shared" ca="1" si="71"/>
        <v>0</v>
      </c>
      <c r="L116" s="62" t="str">
        <f t="shared" ca="1" si="72"/>
        <v/>
      </c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N116"/>
      <c r="AQ116"/>
      <c r="AR116"/>
      <c r="AS116" s="6"/>
      <c r="AT116"/>
      <c r="AU116"/>
      <c r="AV116"/>
      <c r="AW116"/>
      <c r="AX116"/>
      <c r="AY116"/>
      <c r="AZ116"/>
      <c r="BA116"/>
      <c r="BB116"/>
      <c r="BC116" s="75">
        <v>9</v>
      </c>
      <c r="BD116" s="79" t="s">
        <v>14</v>
      </c>
      <c r="BE116" s="71">
        <v>3</v>
      </c>
      <c r="BF116" s="71">
        <v>3</v>
      </c>
      <c r="BG116" s="71">
        <v>2</v>
      </c>
      <c r="BH116" s="71">
        <v>3</v>
      </c>
      <c r="BI116" s="71" t="s">
        <v>29</v>
      </c>
      <c r="BJ116" s="71" t="s">
        <v>26</v>
      </c>
      <c r="BK116" s="71" t="s">
        <v>30</v>
      </c>
      <c r="BL116" s="73">
        <v>6</v>
      </c>
      <c r="BM116" s="74"/>
      <c r="BN116" s="73"/>
      <c r="BO116" s="74"/>
      <c r="BP116" s="74"/>
      <c r="BQ116" s="74"/>
    </row>
    <row r="117" spans="1:69">
      <c r="A117" s="67"/>
      <c r="B117" s="36">
        <f t="shared" ca="1" si="37"/>
        <v>1</v>
      </c>
      <c r="C117" s="36" t="str">
        <f t="shared" ca="1" si="63"/>
        <v>1</v>
      </c>
      <c r="D117" s="53">
        <f t="shared" ca="1" si="64"/>
        <v>5</v>
      </c>
      <c r="E117" s="85">
        <f t="shared" ca="1" si="65"/>
        <v>0</v>
      </c>
      <c r="F117" s="62" t="str">
        <f t="shared" ca="1" si="66"/>
        <v/>
      </c>
      <c r="G117" s="53" t="str">
        <f t="shared" ca="1" si="67"/>
        <v/>
      </c>
      <c r="H117" s="85">
        <f t="shared" ca="1" si="68"/>
        <v>2</v>
      </c>
      <c r="I117" s="62" t="str">
        <f t="shared" ca="1" si="69"/>
        <v/>
      </c>
      <c r="J117" s="53" t="str">
        <f t="shared" ca="1" si="70"/>
        <v/>
      </c>
      <c r="K117" s="85">
        <f t="shared" ca="1" si="71"/>
        <v>0</v>
      </c>
      <c r="L117" s="62" t="str">
        <f t="shared" ca="1" si="72"/>
        <v/>
      </c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N117"/>
      <c r="AQ117"/>
      <c r="AR117"/>
      <c r="AS117" s="6"/>
      <c r="AT117"/>
      <c r="AU117"/>
      <c r="AV117"/>
      <c r="AW117"/>
      <c r="AX117"/>
      <c r="AY117"/>
      <c r="AZ117"/>
      <c r="BA117"/>
      <c r="BB117"/>
      <c r="BC117" s="75">
        <v>10</v>
      </c>
      <c r="BD117" s="79" t="s">
        <v>14</v>
      </c>
      <c r="BE117" s="71">
        <v>1</v>
      </c>
      <c r="BF117" s="71">
        <v>4</v>
      </c>
      <c r="BG117" s="71">
        <v>2</v>
      </c>
      <c r="BH117" s="71">
        <v>1</v>
      </c>
      <c r="BI117" s="71" t="s">
        <v>29</v>
      </c>
      <c r="BJ117" s="71" t="s">
        <v>31</v>
      </c>
      <c r="BK117" s="71" t="s">
        <v>27</v>
      </c>
      <c r="BL117" s="73">
        <v>4</v>
      </c>
      <c r="BM117" s="74"/>
      <c r="BN117" s="73"/>
      <c r="BO117" s="74"/>
      <c r="BP117" s="74"/>
      <c r="BQ117" s="74"/>
    </row>
    <row r="118" spans="1:69">
      <c r="A118" s="67"/>
      <c r="B118" s="36">
        <f t="shared" ca="1" si="37"/>
        <v>21</v>
      </c>
      <c r="C118" s="36" t="str">
        <f t="shared" ca="1" si="63"/>
        <v>2</v>
      </c>
      <c r="D118" s="53" t="str">
        <f t="shared" ca="1" si="64"/>
        <v/>
      </c>
      <c r="E118" s="85">
        <f t="shared" ca="1" si="65"/>
        <v>0</v>
      </c>
      <c r="F118" s="62" t="str">
        <f t="shared" ca="1" si="66"/>
        <v/>
      </c>
      <c r="G118" s="53">
        <f t="shared" ca="1" si="67"/>
        <v>2</v>
      </c>
      <c r="H118" s="85">
        <f t="shared" ca="1" si="68"/>
        <v>2</v>
      </c>
      <c r="I118" s="62" t="str">
        <f t="shared" ca="1" si="69"/>
        <v/>
      </c>
      <c r="J118" s="53" t="str">
        <f t="shared" ca="1" si="70"/>
        <v/>
      </c>
      <c r="K118" s="85">
        <f t="shared" ca="1" si="71"/>
        <v>0</v>
      </c>
      <c r="L118" s="62" t="str">
        <f t="shared" ca="1" si="72"/>
        <v/>
      </c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N118"/>
      <c r="AQ118"/>
      <c r="AR118"/>
      <c r="AS118" s="6"/>
      <c r="AT118"/>
      <c r="AU118"/>
      <c r="AV118"/>
      <c r="AW118"/>
      <c r="AX118"/>
      <c r="AY118"/>
      <c r="AZ118"/>
      <c r="BA118"/>
      <c r="BB118"/>
      <c r="BC118" s="75">
        <v>11</v>
      </c>
      <c r="BD118" s="79" t="s">
        <v>14</v>
      </c>
      <c r="BE118" s="71">
        <v>2</v>
      </c>
      <c r="BF118" s="71">
        <v>4</v>
      </c>
      <c r="BG118" s="71">
        <v>2</v>
      </c>
      <c r="BH118" s="71">
        <v>2</v>
      </c>
      <c r="BI118" s="71" t="s">
        <v>29</v>
      </c>
      <c r="BJ118" s="71" t="s">
        <v>31</v>
      </c>
      <c r="BK118" s="71" t="s">
        <v>30</v>
      </c>
      <c r="BL118" s="73">
        <v>5</v>
      </c>
      <c r="BM118" s="74"/>
      <c r="BN118" s="73"/>
      <c r="BO118" s="74"/>
      <c r="BP118" s="74"/>
      <c r="BQ118" s="74"/>
    </row>
    <row r="119" spans="1:69">
      <c r="A119" s="67"/>
      <c r="B119" s="36">
        <f t="shared" ca="1" si="37"/>
        <v>12</v>
      </c>
      <c r="C119" s="36" t="str">
        <f t="shared" ca="1" si="63"/>
        <v>1</v>
      </c>
      <c r="D119" s="53">
        <f t="shared" ca="1" si="64"/>
        <v>2</v>
      </c>
      <c r="E119" s="85">
        <f t="shared" ca="1" si="65"/>
        <v>0</v>
      </c>
      <c r="F119" s="62" t="str">
        <f t="shared" ca="1" si="66"/>
        <v/>
      </c>
      <c r="G119" s="53" t="str">
        <f t="shared" ca="1" si="67"/>
        <v/>
      </c>
      <c r="H119" s="85">
        <f t="shared" ca="1" si="68"/>
        <v>2</v>
      </c>
      <c r="I119" s="62" t="str">
        <f t="shared" ca="1" si="69"/>
        <v/>
      </c>
      <c r="J119" s="53" t="str">
        <f t="shared" ca="1" si="70"/>
        <v/>
      </c>
      <c r="K119" s="85">
        <f t="shared" ca="1" si="71"/>
        <v>0</v>
      </c>
      <c r="L119" s="62" t="str">
        <f t="shared" ca="1" si="72"/>
        <v/>
      </c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N119"/>
      <c r="AQ119"/>
      <c r="AR119"/>
      <c r="AS119" s="6"/>
      <c r="AT119"/>
      <c r="AU119" s="6"/>
      <c r="AW119"/>
      <c r="AX119"/>
      <c r="AY119"/>
      <c r="AZ119" s="6"/>
      <c r="BA119" s="6"/>
      <c r="BB119"/>
      <c r="BC119" s="75">
        <v>12</v>
      </c>
      <c r="BD119" s="79" t="s">
        <v>14</v>
      </c>
      <c r="BE119" s="71">
        <v>3</v>
      </c>
      <c r="BF119" s="71">
        <v>4</v>
      </c>
      <c r="BG119" s="71">
        <v>2</v>
      </c>
      <c r="BH119" s="71">
        <v>3</v>
      </c>
      <c r="BI119" s="71" t="s">
        <v>29</v>
      </c>
      <c r="BJ119" s="71" t="s">
        <v>26</v>
      </c>
      <c r="BK119" s="71" t="s">
        <v>27</v>
      </c>
      <c r="BL119" s="73">
        <v>6</v>
      </c>
      <c r="BM119" s="74"/>
      <c r="BN119" s="73"/>
      <c r="BO119" s="74"/>
      <c r="BP119" s="74"/>
      <c r="BQ119" s="74"/>
    </row>
    <row r="120" spans="1:69">
      <c r="A120" s="67"/>
      <c r="B120" s="36">
        <f t="shared" ca="1" si="37"/>
        <v>6</v>
      </c>
      <c r="C120" s="36" t="str">
        <f t="shared" ca="1" si="63"/>
        <v>1</v>
      </c>
      <c r="D120" s="53">
        <f t="shared" ca="1" si="64"/>
        <v>1</v>
      </c>
      <c r="E120" s="85">
        <f t="shared" ca="1" si="65"/>
        <v>0</v>
      </c>
      <c r="F120" s="62" t="str">
        <f t="shared" ca="1" si="66"/>
        <v/>
      </c>
      <c r="G120" s="53" t="str">
        <f t="shared" ca="1" si="67"/>
        <v/>
      </c>
      <c r="H120" s="85">
        <f t="shared" ca="1" si="68"/>
        <v>2</v>
      </c>
      <c r="I120" s="62" t="str">
        <f t="shared" ca="1" si="69"/>
        <v/>
      </c>
      <c r="J120" s="53" t="str">
        <f t="shared" ca="1" si="70"/>
        <v/>
      </c>
      <c r="K120" s="85">
        <f t="shared" ca="1" si="71"/>
        <v>0</v>
      </c>
      <c r="L120" s="62" t="str">
        <f t="shared" ca="1" si="72"/>
        <v/>
      </c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N120"/>
      <c r="AQ120"/>
      <c r="AR120"/>
      <c r="AS120" s="6"/>
      <c r="AT120"/>
      <c r="AU120" s="6"/>
      <c r="AW120"/>
      <c r="AX120"/>
      <c r="AY120"/>
      <c r="AZ120" s="6"/>
      <c r="BA120" s="76"/>
      <c r="BB120"/>
      <c r="BC120" s="75">
        <v>13</v>
      </c>
      <c r="BD120" s="79" t="s">
        <v>15</v>
      </c>
      <c r="BE120" s="71">
        <v>1</v>
      </c>
      <c r="BF120" s="71">
        <v>5</v>
      </c>
      <c r="BG120" s="71">
        <v>3</v>
      </c>
      <c r="BH120" s="71">
        <v>1</v>
      </c>
      <c r="BI120" s="71" t="s">
        <v>29</v>
      </c>
      <c r="BJ120" s="71" t="s">
        <v>31</v>
      </c>
      <c r="BK120" s="71" t="s">
        <v>30</v>
      </c>
      <c r="BL120" s="73">
        <v>7</v>
      </c>
      <c r="BM120" s="74"/>
      <c r="BN120" s="73"/>
      <c r="BO120" s="74"/>
      <c r="BP120" s="74"/>
      <c r="BQ120" s="74"/>
    </row>
    <row r="121" spans="1:69">
      <c r="A121" s="67"/>
      <c r="B121" s="36">
        <f t="shared" ca="1" si="37"/>
        <v>26</v>
      </c>
      <c r="C121" s="36" t="str">
        <f t="shared" ca="1" si="63"/>
        <v>3</v>
      </c>
      <c r="D121" s="53" t="str">
        <f t="shared" ca="1" si="64"/>
        <v/>
      </c>
      <c r="E121" s="85">
        <f t="shared" ca="1" si="65"/>
        <v>0</v>
      </c>
      <c r="F121" s="62" t="str">
        <f t="shared" ca="1" si="66"/>
        <v/>
      </c>
      <c r="G121" s="53" t="str">
        <f t="shared" ca="1" si="67"/>
        <v/>
      </c>
      <c r="H121" s="85">
        <f t="shared" ca="1" si="68"/>
        <v>2</v>
      </c>
      <c r="I121" s="62" t="str">
        <f t="shared" ca="1" si="69"/>
        <v/>
      </c>
      <c r="J121" s="53" t="str">
        <f t="shared" ca="1" si="70"/>
        <v>5+</v>
      </c>
      <c r="K121" s="85">
        <f t="shared" ca="1" si="71"/>
        <v>0</v>
      </c>
      <c r="L121" s="62" t="str">
        <f t="shared" ca="1" si="72"/>
        <v/>
      </c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N121"/>
      <c r="AQ121"/>
      <c r="AR121"/>
      <c r="AS121"/>
      <c r="AT121"/>
      <c r="AU121"/>
      <c r="AV121"/>
      <c r="AW121"/>
      <c r="AX121"/>
      <c r="AY121"/>
      <c r="AZ121"/>
      <c r="BA121"/>
      <c r="BB121"/>
      <c r="BC121" s="75">
        <v>14</v>
      </c>
      <c r="BD121" s="79" t="s">
        <v>15</v>
      </c>
      <c r="BE121" s="71">
        <v>2</v>
      </c>
      <c r="BF121" s="71">
        <v>5</v>
      </c>
      <c r="BG121" s="71">
        <v>3</v>
      </c>
      <c r="BH121" s="71">
        <v>2</v>
      </c>
      <c r="BI121" s="71" t="s">
        <v>29</v>
      </c>
      <c r="BJ121" s="71" t="s">
        <v>26</v>
      </c>
      <c r="BK121" s="71" t="s">
        <v>27</v>
      </c>
      <c r="BL121" s="73">
        <v>8</v>
      </c>
      <c r="BM121" s="74"/>
      <c r="BN121" s="73"/>
      <c r="BO121" s="74"/>
      <c r="BP121" s="74"/>
      <c r="BQ121" s="74"/>
    </row>
    <row r="122" spans="1:69">
      <c r="A122" s="67"/>
      <c r="B122" s="36">
        <f t="shared" ca="1" si="37"/>
        <v>26</v>
      </c>
      <c r="C122" s="36" t="str">
        <f t="shared" ca="1" si="63"/>
        <v>3</v>
      </c>
      <c r="D122" s="53" t="str">
        <f t="shared" ca="1" si="64"/>
        <v/>
      </c>
      <c r="E122" s="85">
        <f t="shared" ca="1" si="65"/>
        <v>0</v>
      </c>
      <c r="F122" s="62" t="str">
        <f t="shared" ca="1" si="66"/>
        <v/>
      </c>
      <c r="G122" s="53" t="str">
        <f t="shared" ca="1" si="67"/>
        <v/>
      </c>
      <c r="H122" s="85">
        <f t="shared" ca="1" si="68"/>
        <v>2</v>
      </c>
      <c r="I122" s="62" t="str">
        <f t="shared" ca="1" si="69"/>
        <v/>
      </c>
      <c r="J122" s="53">
        <f t="shared" ca="1" si="70"/>
        <v>1</v>
      </c>
      <c r="K122" s="85">
        <f t="shared" ca="1" si="71"/>
        <v>0</v>
      </c>
      <c r="L122" s="62" t="str">
        <f t="shared" ca="1" si="72"/>
        <v/>
      </c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N122"/>
      <c r="AQ122"/>
      <c r="AR122"/>
      <c r="AS122"/>
      <c r="AT122"/>
      <c r="AU122"/>
      <c r="AV122"/>
      <c r="AW122"/>
      <c r="AX122"/>
      <c r="AY122"/>
      <c r="AZ122"/>
      <c r="BA122"/>
      <c r="BB122"/>
      <c r="BC122" s="75">
        <v>15</v>
      </c>
      <c r="BD122" s="79" t="s">
        <v>15</v>
      </c>
      <c r="BE122" s="71">
        <v>3</v>
      </c>
      <c r="BF122" s="71">
        <v>5</v>
      </c>
      <c r="BG122" s="71">
        <v>3</v>
      </c>
      <c r="BH122" s="71">
        <v>3</v>
      </c>
      <c r="BI122" s="71" t="s">
        <v>29</v>
      </c>
      <c r="BJ122" s="71" t="s">
        <v>31</v>
      </c>
      <c r="BK122" s="71" t="s">
        <v>30</v>
      </c>
      <c r="BL122" s="73">
        <v>9</v>
      </c>
      <c r="BM122" s="74"/>
      <c r="BN122" s="73"/>
      <c r="BO122" s="74"/>
      <c r="BP122" s="74"/>
      <c r="BQ122" s="74"/>
    </row>
    <row r="123" spans="1:69">
      <c r="A123" s="67"/>
      <c r="B123" s="36">
        <f t="shared" ca="1" si="37"/>
        <v>33</v>
      </c>
      <c r="C123" s="36" t="str">
        <f t="shared" ca="1" si="63"/>
        <v>3</v>
      </c>
      <c r="D123" s="53" t="str">
        <f t="shared" ca="1" si="64"/>
        <v/>
      </c>
      <c r="E123" s="85">
        <f t="shared" ca="1" si="65"/>
        <v>0</v>
      </c>
      <c r="F123" s="62" t="str">
        <f t="shared" ca="1" si="66"/>
        <v/>
      </c>
      <c r="G123" s="53" t="str">
        <f t="shared" ca="1" si="67"/>
        <v/>
      </c>
      <c r="H123" s="85">
        <f t="shared" ca="1" si="68"/>
        <v>2</v>
      </c>
      <c r="I123" s="62" t="str">
        <f t="shared" ca="1" si="69"/>
        <v/>
      </c>
      <c r="J123" s="53">
        <f t="shared" ca="1" si="70"/>
        <v>1</v>
      </c>
      <c r="K123" s="85">
        <f t="shared" ca="1" si="71"/>
        <v>0</v>
      </c>
      <c r="L123" s="62" t="str">
        <f t="shared" ca="1" si="72"/>
        <v/>
      </c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N123"/>
      <c r="AQ123"/>
      <c r="AR123"/>
      <c r="AS123"/>
      <c r="AT123"/>
      <c r="AU123"/>
      <c r="AV123"/>
      <c r="AW123"/>
      <c r="AX123"/>
      <c r="AY123"/>
      <c r="AZ123"/>
      <c r="BA123"/>
      <c r="BB123"/>
      <c r="BC123" s="75">
        <v>16</v>
      </c>
      <c r="BD123" s="79" t="s">
        <v>15</v>
      </c>
      <c r="BE123" s="71">
        <v>1</v>
      </c>
      <c r="BF123" s="71">
        <v>6</v>
      </c>
      <c r="BG123" s="71">
        <v>3</v>
      </c>
      <c r="BH123" s="71">
        <v>1</v>
      </c>
      <c r="BI123" s="71" t="s">
        <v>29</v>
      </c>
      <c r="BJ123" s="71" t="s">
        <v>26</v>
      </c>
      <c r="BK123" s="71" t="s">
        <v>27</v>
      </c>
      <c r="BL123" s="73">
        <v>7</v>
      </c>
      <c r="BM123" s="74"/>
      <c r="BN123" s="73"/>
      <c r="BO123" s="74"/>
      <c r="BP123" s="74"/>
      <c r="BQ123" s="74"/>
    </row>
    <row r="124" spans="1:69">
      <c r="A124" s="67"/>
      <c r="B124" s="36">
        <f t="shared" ca="1" si="37"/>
        <v>26</v>
      </c>
      <c r="C124" s="36" t="str">
        <f t="shared" ca="1" si="63"/>
        <v>3</v>
      </c>
      <c r="D124" s="53" t="str">
        <f t="shared" ca="1" si="64"/>
        <v/>
      </c>
      <c r="E124" s="85">
        <f t="shared" ca="1" si="65"/>
        <v>0</v>
      </c>
      <c r="F124" s="62" t="str">
        <f t="shared" ca="1" si="66"/>
        <v/>
      </c>
      <c r="G124" s="53" t="str">
        <f t="shared" ca="1" si="67"/>
        <v/>
      </c>
      <c r="H124" s="85">
        <f t="shared" ca="1" si="68"/>
        <v>2</v>
      </c>
      <c r="I124" s="62" t="str">
        <f t="shared" ca="1" si="69"/>
        <v/>
      </c>
      <c r="J124" s="53">
        <f t="shared" ca="1" si="70"/>
        <v>1</v>
      </c>
      <c r="K124" s="85">
        <f t="shared" ca="1" si="71"/>
        <v>0</v>
      </c>
      <c r="L124" s="62" t="str">
        <f t="shared" ca="1" si="72"/>
        <v/>
      </c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N124"/>
      <c r="AQ124"/>
      <c r="AR124"/>
      <c r="AS124"/>
      <c r="AT124"/>
      <c r="AU124"/>
      <c r="AV124"/>
      <c r="AW124"/>
      <c r="AX124"/>
      <c r="AY124"/>
      <c r="AZ124"/>
      <c r="BA124"/>
      <c r="BB124"/>
      <c r="BC124" s="75">
        <v>17</v>
      </c>
      <c r="BD124" s="79" t="s">
        <v>15</v>
      </c>
      <c r="BE124" s="71">
        <v>2</v>
      </c>
      <c r="BF124" s="71">
        <v>6</v>
      </c>
      <c r="BG124" s="71">
        <v>3</v>
      </c>
      <c r="BH124" s="71">
        <v>2</v>
      </c>
      <c r="BI124" s="71" t="s">
        <v>29</v>
      </c>
      <c r="BJ124" s="71" t="s">
        <v>31</v>
      </c>
      <c r="BK124" s="71" t="s">
        <v>30</v>
      </c>
      <c r="BL124" s="73">
        <v>8</v>
      </c>
      <c r="BM124" s="74"/>
      <c r="BN124" s="73"/>
      <c r="BO124" s="74"/>
      <c r="BP124" s="74"/>
      <c r="BQ124" s="74"/>
    </row>
    <row r="125" spans="1:69">
      <c r="A125" s="67"/>
      <c r="B125" s="36">
        <f t="shared" ca="1" si="37"/>
        <v>15</v>
      </c>
      <c r="C125" s="36" t="str">
        <f t="shared" ca="1" si="63"/>
        <v>2</v>
      </c>
      <c r="D125" s="53" t="str">
        <f t="shared" ca="1" si="64"/>
        <v/>
      </c>
      <c r="E125" s="85">
        <f t="shared" ca="1" si="65"/>
        <v>0</v>
      </c>
      <c r="F125" s="62" t="str">
        <f t="shared" ca="1" si="66"/>
        <v/>
      </c>
      <c r="G125" s="53" t="str">
        <f t="shared" ca="1" si="67"/>
        <v>5+</v>
      </c>
      <c r="H125" s="85">
        <f t="shared" ca="1" si="68"/>
        <v>0</v>
      </c>
      <c r="I125" s="62" t="str">
        <f t="shared" ca="1" si="69"/>
        <v/>
      </c>
      <c r="J125" s="53" t="str">
        <f t="shared" ca="1" si="70"/>
        <v/>
      </c>
      <c r="K125" s="85">
        <f t="shared" ca="1" si="71"/>
        <v>0</v>
      </c>
      <c r="L125" s="62" t="str">
        <f t="shared" ca="1" si="72"/>
        <v/>
      </c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N125"/>
      <c r="AQ125"/>
      <c r="AR125"/>
      <c r="AS125"/>
      <c r="AT125"/>
      <c r="AU125"/>
      <c r="AV125"/>
      <c r="AW125"/>
      <c r="AX125"/>
      <c r="AY125"/>
      <c r="AZ125"/>
      <c r="BA125"/>
      <c r="BB125"/>
      <c r="BC125" s="75">
        <v>18</v>
      </c>
      <c r="BD125" s="79" t="s">
        <v>15</v>
      </c>
      <c r="BE125" s="71">
        <v>3</v>
      </c>
      <c r="BF125" s="71">
        <v>6</v>
      </c>
      <c r="BG125" s="71">
        <v>3</v>
      </c>
      <c r="BH125" s="71">
        <v>3</v>
      </c>
      <c r="BI125" s="71" t="s">
        <v>29</v>
      </c>
      <c r="BJ125" s="71" t="s">
        <v>26</v>
      </c>
      <c r="BK125" s="71" t="s">
        <v>27</v>
      </c>
      <c r="BL125" s="73">
        <v>9</v>
      </c>
      <c r="BM125" s="74"/>
      <c r="BN125" s="73"/>
      <c r="BO125" s="74"/>
      <c r="BP125" s="74"/>
      <c r="BQ125" s="74"/>
    </row>
    <row r="126" spans="1:69">
      <c r="A126" s="67"/>
      <c r="B126" s="36">
        <f t="shared" ca="1" si="37"/>
        <v>6</v>
      </c>
      <c r="C126" s="36" t="str">
        <f t="shared" ca="1" si="63"/>
        <v>1</v>
      </c>
      <c r="D126" s="53" t="str">
        <f t="shared" ca="1" si="64"/>
        <v>5+</v>
      </c>
      <c r="E126" s="85">
        <f t="shared" ca="1" si="65"/>
        <v>0</v>
      </c>
      <c r="F126" s="62" t="str">
        <f t="shared" ca="1" si="66"/>
        <v/>
      </c>
      <c r="G126" s="53" t="str">
        <f t="shared" ca="1" si="67"/>
        <v/>
      </c>
      <c r="H126" s="85">
        <f t="shared" ca="1" si="68"/>
        <v>0</v>
      </c>
      <c r="I126" s="62" t="str">
        <f t="shared" ca="1" si="69"/>
        <v/>
      </c>
      <c r="J126" s="53" t="str">
        <f t="shared" ca="1" si="70"/>
        <v/>
      </c>
      <c r="K126" s="85">
        <f t="shared" ca="1" si="71"/>
        <v>0</v>
      </c>
      <c r="L126" s="62" t="str">
        <f t="shared" ca="1" si="72"/>
        <v/>
      </c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N126"/>
      <c r="AQ126"/>
      <c r="AR126"/>
      <c r="AS126"/>
      <c r="AT126"/>
      <c r="AU126"/>
      <c r="AV126"/>
      <c r="AW126"/>
      <c r="AX126"/>
      <c r="AY126"/>
      <c r="AZ126"/>
      <c r="BA126"/>
      <c r="BB126"/>
      <c r="BC126" s="75">
        <v>19</v>
      </c>
      <c r="BD126" s="79" t="s">
        <v>15</v>
      </c>
      <c r="BE126" s="71">
        <v>1</v>
      </c>
      <c r="BF126" s="71">
        <v>7</v>
      </c>
      <c r="BG126" s="71">
        <v>4</v>
      </c>
      <c r="BH126" s="71">
        <v>1</v>
      </c>
      <c r="BI126" s="71" t="s">
        <v>25</v>
      </c>
      <c r="BJ126" s="71" t="s">
        <v>26</v>
      </c>
      <c r="BK126" s="71" t="s">
        <v>30</v>
      </c>
      <c r="BL126" s="73">
        <v>10</v>
      </c>
      <c r="BM126" s="74"/>
      <c r="BN126" s="73"/>
      <c r="BO126" s="74"/>
      <c r="BP126" s="74"/>
      <c r="BQ126" s="74"/>
    </row>
    <row r="127" spans="1:69">
      <c r="A127" s="67"/>
      <c r="B127" s="36">
        <f t="shared" ca="1" si="37"/>
        <v>11</v>
      </c>
      <c r="C127" s="36" t="str">
        <f t="shared" ca="1" si="63"/>
        <v>1</v>
      </c>
      <c r="D127" s="53">
        <f t="shared" ca="1" si="64"/>
        <v>1</v>
      </c>
      <c r="E127" s="85">
        <f t="shared" ca="1" si="65"/>
        <v>0</v>
      </c>
      <c r="F127" s="62" t="str">
        <f t="shared" ca="1" si="66"/>
        <v/>
      </c>
      <c r="G127" s="53" t="str">
        <f t="shared" ca="1" si="67"/>
        <v/>
      </c>
      <c r="H127" s="85">
        <f t="shared" ca="1" si="68"/>
        <v>0</v>
      </c>
      <c r="I127" s="62" t="str">
        <f t="shared" ca="1" si="69"/>
        <v/>
      </c>
      <c r="J127" s="53" t="str">
        <f t="shared" ca="1" si="70"/>
        <v/>
      </c>
      <c r="K127" s="85">
        <f t="shared" ca="1" si="71"/>
        <v>0</v>
      </c>
      <c r="L127" s="62" t="str">
        <f t="shared" ca="1" si="72"/>
        <v/>
      </c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N127"/>
      <c r="AQ127"/>
      <c r="AR127"/>
      <c r="AS127"/>
      <c r="AT127"/>
      <c r="AU127"/>
      <c r="AV127"/>
      <c r="AW127"/>
      <c r="AX127"/>
      <c r="AY127"/>
      <c r="AZ127"/>
      <c r="BA127"/>
      <c r="BB127"/>
      <c r="BC127" s="75">
        <v>20</v>
      </c>
      <c r="BD127" s="79" t="s">
        <v>15</v>
      </c>
      <c r="BE127" s="71">
        <v>2</v>
      </c>
      <c r="BF127" s="71">
        <v>7</v>
      </c>
      <c r="BG127" s="71">
        <v>4</v>
      </c>
      <c r="BH127" s="71">
        <v>2</v>
      </c>
      <c r="BI127" s="71" t="s">
        <v>25</v>
      </c>
      <c r="BJ127" s="71" t="s">
        <v>31</v>
      </c>
      <c r="BK127" s="71" t="s">
        <v>27</v>
      </c>
      <c r="BL127" s="73">
        <v>11</v>
      </c>
      <c r="BM127" s="74"/>
      <c r="BN127" s="73"/>
      <c r="BO127" s="74"/>
      <c r="BP127" s="74"/>
      <c r="BQ127" s="74"/>
    </row>
    <row r="128" spans="1:69">
      <c r="A128" s="67"/>
      <c r="B128" s="36">
        <f t="shared" ca="1" si="37"/>
        <v>28</v>
      </c>
      <c r="C128" s="36" t="str">
        <f t="shared" ca="1" si="63"/>
        <v>3</v>
      </c>
      <c r="D128" s="53" t="str">
        <f t="shared" ca="1" si="64"/>
        <v/>
      </c>
      <c r="E128" s="85">
        <f t="shared" ca="1" si="65"/>
        <v>0</v>
      </c>
      <c r="F128" s="62" t="str">
        <f t="shared" ca="1" si="66"/>
        <v/>
      </c>
      <c r="G128" s="53" t="str">
        <f t="shared" ca="1" si="67"/>
        <v/>
      </c>
      <c r="H128" s="85">
        <f t="shared" ca="1" si="68"/>
        <v>0</v>
      </c>
      <c r="I128" s="62" t="str">
        <f t="shared" ca="1" si="69"/>
        <v/>
      </c>
      <c r="J128" s="53">
        <f t="shared" ca="1" si="70"/>
        <v>4</v>
      </c>
      <c r="K128" s="85">
        <f t="shared" ca="1" si="71"/>
        <v>1</v>
      </c>
      <c r="L128" s="62" t="str">
        <f t="shared" ca="1" si="72"/>
        <v/>
      </c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N128"/>
      <c r="AQ128"/>
      <c r="AR128"/>
      <c r="AS128"/>
      <c r="AT128"/>
      <c r="AU128"/>
      <c r="AV128"/>
      <c r="AW128"/>
      <c r="AX128"/>
      <c r="AY128"/>
      <c r="AZ128"/>
      <c r="BA128"/>
      <c r="BB128"/>
      <c r="BC128" s="75">
        <v>21</v>
      </c>
      <c r="BD128" s="79" t="s">
        <v>15</v>
      </c>
      <c r="BE128" s="71">
        <v>3</v>
      </c>
      <c r="BF128" s="71">
        <v>7</v>
      </c>
      <c r="BG128" s="71">
        <v>4</v>
      </c>
      <c r="BH128" s="71">
        <v>3</v>
      </c>
      <c r="BI128" s="71" t="s">
        <v>25</v>
      </c>
      <c r="BJ128" s="71" t="s">
        <v>26</v>
      </c>
      <c r="BK128" s="71" t="s">
        <v>30</v>
      </c>
      <c r="BL128" s="73">
        <v>12</v>
      </c>
      <c r="BM128" s="74"/>
      <c r="BN128" s="73"/>
      <c r="BO128" s="74"/>
      <c r="BP128" s="74"/>
      <c r="BQ128" s="74"/>
    </row>
    <row r="129" spans="1:69">
      <c r="A129" s="67"/>
      <c r="B129" s="36">
        <f t="shared" ca="1" si="37"/>
        <v>6</v>
      </c>
      <c r="C129" s="36" t="str">
        <f t="shared" ca="1" si="63"/>
        <v>1</v>
      </c>
      <c r="D129" s="53">
        <f t="shared" ca="1" si="64"/>
        <v>2</v>
      </c>
      <c r="E129" s="85">
        <f t="shared" ca="1" si="65"/>
        <v>0</v>
      </c>
      <c r="F129" s="62" t="str">
        <f t="shared" ca="1" si="66"/>
        <v/>
      </c>
      <c r="G129" s="53" t="str">
        <f t="shared" ca="1" si="67"/>
        <v/>
      </c>
      <c r="H129" s="85">
        <f t="shared" ca="1" si="68"/>
        <v>0</v>
      </c>
      <c r="I129" s="62" t="str">
        <f t="shared" ca="1" si="69"/>
        <v/>
      </c>
      <c r="J129" s="53" t="str">
        <f t="shared" ca="1" si="70"/>
        <v/>
      </c>
      <c r="K129" s="85">
        <f t="shared" ca="1" si="71"/>
        <v>1</v>
      </c>
      <c r="L129" s="62" t="str">
        <f t="shared" ca="1" si="72"/>
        <v/>
      </c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N129"/>
      <c r="AQ129"/>
      <c r="AR129"/>
      <c r="AS129"/>
      <c r="AT129"/>
      <c r="AU129"/>
      <c r="AV129"/>
      <c r="AW129"/>
      <c r="AX129"/>
      <c r="AY129"/>
      <c r="AZ129"/>
      <c r="BA129"/>
      <c r="BB129"/>
      <c r="BC129" s="75">
        <v>22</v>
      </c>
      <c r="BD129" s="79" t="s">
        <v>15</v>
      </c>
      <c r="BE129" s="71">
        <v>1</v>
      </c>
      <c r="BF129" s="71">
        <v>8</v>
      </c>
      <c r="BG129" s="71">
        <v>4</v>
      </c>
      <c r="BH129" s="71">
        <v>1</v>
      </c>
      <c r="BI129" s="71" t="s">
        <v>25</v>
      </c>
      <c r="BJ129" s="71" t="s">
        <v>31</v>
      </c>
      <c r="BK129" s="71" t="s">
        <v>27</v>
      </c>
      <c r="BL129" s="73">
        <v>10</v>
      </c>
      <c r="BM129" s="74"/>
      <c r="BN129" s="73"/>
      <c r="BO129" s="74"/>
      <c r="BP129" s="74"/>
      <c r="BQ129" s="74"/>
    </row>
    <row r="130" spans="1:69">
      <c r="A130" s="67"/>
      <c r="B130" s="36">
        <f t="shared" ca="1" si="37"/>
        <v>18</v>
      </c>
      <c r="C130" s="36" t="str">
        <f t="shared" ca="1" si="63"/>
        <v>2</v>
      </c>
      <c r="D130" s="53" t="str">
        <f t="shared" ca="1" si="64"/>
        <v/>
      </c>
      <c r="E130" s="85">
        <f t="shared" ca="1" si="65"/>
        <v>0</v>
      </c>
      <c r="F130" s="62" t="str">
        <f t="shared" ca="1" si="66"/>
        <v/>
      </c>
      <c r="G130" s="53">
        <f t="shared" ca="1" si="67"/>
        <v>5</v>
      </c>
      <c r="H130" s="85">
        <f t="shared" ca="1" si="68"/>
        <v>0</v>
      </c>
      <c r="I130" s="62" t="str">
        <f t="shared" ca="1" si="69"/>
        <v/>
      </c>
      <c r="J130" s="53" t="str">
        <f t="shared" ca="1" si="70"/>
        <v/>
      </c>
      <c r="K130" s="85">
        <f t="shared" ca="1" si="71"/>
        <v>1</v>
      </c>
      <c r="L130" s="62" t="str">
        <f t="shared" ca="1" si="72"/>
        <v/>
      </c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N130"/>
      <c r="AQ130"/>
      <c r="AR130"/>
      <c r="AS130"/>
      <c r="AT130"/>
      <c r="AU130"/>
      <c r="AV130"/>
      <c r="AW130"/>
      <c r="AX130"/>
      <c r="AY130"/>
      <c r="AZ130"/>
      <c r="BA130"/>
      <c r="BB130"/>
      <c r="BC130" s="75">
        <v>23</v>
      </c>
      <c r="BD130" s="79" t="s">
        <v>15</v>
      </c>
      <c r="BE130" s="71">
        <v>2</v>
      </c>
      <c r="BF130" s="71">
        <v>8</v>
      </c>
      <c r="BG130" s="71">
        <v>4</v>
      </c>
      <c r="BH130" s="71">
        <v>2</v>
      </c>
      <c r="BI130" s="71" t="s">
        <v>25</v>
      </c>
      <c r="BJ130" s="71" t="s">
        <v>26</v>
      </c>
      <c r="BK130" s="71" t="s">
        <v>30</v>
      </c>
      <c r="BL130" s="73">
        <v>11</v>
      </c>
      <c r="BM130" s="74"/>
      <c r="BN130" s="73"/>
      <c r="BO130" s="74"/>
      <c r="BP130" s="74"/>
      <c r="BQ130" s="74"/>
    </row>
    <row r="131" spans="1:69">
      <c r="A131" s="67"/>
      <c r="B131" s="36">
        <f t="shared" ca="1" si="37"/>
        <v>18</v>
      </c>
      <c r="C131" s="36" t="str">
        <f t="shared" ca="1" si="63"/>
        <v>2</v>
      </c>
      <c r="D131" s="53" t="str">
        <f t="shared" ca="1" si="64"/>
        <v/>
      </c>
      <c r="E131" s="85">
        <f t="shared" ca="1" si="65"/>
        <v>0</v>
      </c>
      <c r="F131" s="62" t="str">
        <f t="shared" ca="1" si="66"/>
        <v/>
      </c>
      <c r="G131" s="53">
        <f t="shared" ca="1" si="67"/>
        <v>1</v>
      </c>
      <c r="H131" s="85">
        <f t="shared" ca="1" si="68"/>
        <v>0</v>
      </c>
      <c r="I131" s="62" t="str">
        <f t="shared" ca="1" si="69"/>
        <v/>
      </c>
      <c r="J131" s="53" t="str">
        <f t="shared" ca="1" si="70"/>
        <v/>
      </c>
      <c r="K131" s="85">
        <f t="shared" ca="1" si="71"/>
        <v>1</v>
      </c>
      <c r="L131" s="62" t="str">
        <f t="shared" ca="1" si="72"/>
        <v/>
      </c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N131"/>
      <c r="AQ131"/>
      <c r="AR131"/>
      <c r="AS131"/>
      <c r="AT131"/>
      <c r="AU131"/>
      <c r="AV131"/>
      <c r="AW131"/>
      <c r="AX131"/>
      <c r="AY131"/>
      <c r="AZ131"/>
      <c r="BA131"/>
      <c r="BB131"/>
      <c r="BC131" s="75">
        <v>24</v>
      </c>
      <c r="BD131" s="79" t="s">
        <v>15</v>
      </c>
      <c r="BE131" s="71">
        <v>3</v>
      </c>
      <c r="BF131" s="71">
        <v>8</v>
      </c>
      <c r="BG131" s="71">
        <v>4</v>
      </c>
      <c r="BH131" s="71">
        <v>3</v>
      </c>
      <c r="BI131" s="71" t="s">
        <v>25</v>
      </c>
      <c r="BJ131" s="71" t="s">
        <v>31</v>
      </c>
      <c r="BK131" s="71" t="s">
        <v>27</v>
      </c>
      <c r="BL131" s="73">
        <v>12</v>
      </c>
      <c r="BM131" s="74"/>
      <c r="BN131" s="73"/>
      <c r="BO131" s="74"/>
      <c r="BP131" s="74"/>
      <c r="BQ131" s="74"/>
    </row>
    <row r="132" spans="1:69">
      <c r="A132" s="67"/>
      <c r="B132" s="36">
        <f t="shared" ca="1" si="37"/>
        <v>15</v>
      </c>
      <c r="C132" s="36" t="str">
        <f t="shared" ca="1" si="63"/>
        <v>2</v>
      </c>
      <c r="D132" s="53" t="str">
        <f t="shared" ca="1" si="64"/>
        <v/>
      </c>
      <c r="E132" s="85">
        <f t="shared" ca="1" si="65"/>
        <v>0</v>
      </c>
      <c r="F132" s="62" t="str">
        <f t="shared" ca="1" si="66"/>
        <v/>
      </c>
      <c r="G132" s="53">
        <f t="shared" ca="1" si="67"/>
        <v>1</v>
      </c>
      <c r="H132" s="85">
        <f t="shared" ca="1" si="68"/>
        <v>0</v>
      </c>
      <c r="I132" s="62" t="str">
        <f t="shared" ca="1" si="69"/>
        <v/>
      </c>
      <c r="J132" s="53" t="str">
        <f t="shared" ca="1" si="70"/>
        <v/>
      </c>
      <c r="K132" s="85">
        <f t="shared" ca="1" si="71"/>
        <v>1</v>
      </c>
      <c r="L132" s="62" t="str">
        <f t="shared" ca="1" si="72"/>
        <v/>
      </c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N132"/>
      <c r="AQ132"/>
      <c r="AR132"/>
      <c r="AS132"/>
      <c r="AT132"/>
      <c r="AU132"/>
      <c r="AV132"/>
      <c r="AW132"/>
      <c r="AX132"/>
      <c r="AY132"/>
      <c r="AZ132"/>
      <c r="BA132"/>
      <c r="BB132"/>
      <c r="BC132" s="75">
        <v>25</v>
      </c>
      <c r="BD132" s="79" t="s">
        <v>16</v>
      </c>
      <c r="BE132" s="71">
        <v>1</v>
      </c>
      <c r="BF132" s="71">
        <v>9</v>
      </c>
      <c r="BG132" s="71">
        <v>5</v>
      </c>
      <c r="BH132" s="71">
        <v>1</v>
      </c>
      <c r="BI132" s="71" t="s">
        <v>25</v>
      </c>
      <c r="BJ132" s="71" t="s">
        <v>26</v>
      </c>
      <c r="BK132" s="71" t="s">
        <v>30</v>
      </c>
      <c r="BL132" s="73">
        <v>13</v>
      </c>
      <c r="BM132" s="74"/>
      <c r="BN132" s="73"/>
      <c r="BO132" s="74"/>
      <c r="BP132" s="74"/>
      <c r="BQ132" s="74"/>
    </row>
    <row r="133" spans="1:69">
      <c r="A133" s="67"/>
      <c r="B133" s="36">
        <f t="shared" ca="1" si="37"/>
        <v>14</v>
      </c>
      <c r="C133" s="36" t="str">
        <f t="shared" ca="1" si="63"/>
        <v>2</v>
      </c>
      <c r="D133" s="53" t="str">
        <f t="shared" ca="1" si="64"/>
        <v/>
      </c>
      <c r="E133" s="85">
        <f t="shared" ca="1" si="65"/>
        <v>0</v>
      </c>
      <c r="F133" s="62" t="str">
        <f t="shared" ca="1" si="66"/>
        <v/>
      </c>
      <c r="G133" s="53">
        <f t="shared" ca="1" si="67"/>
        <v>1</v>
      </c>
      <c r="H133" s="85">
        <f t="shared" ca="1" si="68"/>
        <v>0</v>
      </c>
      <c r="I133" s="62" t="str">
        <f t="shared" ca="1" si="69"/>
        <v/>
      </c>
      <c r="J133" s="53" t="str">
        <f t="shared" ca="1" si="70"/>
        <v/>
      </c>
      <c r="K133" s="85">
        <f t="shared" ca="1" si="71"/>
        <v>1</v>
      </c>
      <c r="L133" s="62" t="str">
        <f t="shared" ca="1" si="72"/>
        <v/>
      </c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N133"/>
      <c r="AQ133"/>
      <c r="AR133"/>
      <c r="AS133"/>
      <c r="AT133"/>
      <c r="AU133"/>
      <c r="AV133"/>
      <c r="AW133"/>
      <c r="AX133"/>
      <c r="AY133"/>
      <c r="AZ133"/>
      <c r="BA133"/>
      <c r="BB133"/>
      <c r="BC133" s="75">
        <v>26</v>
      </c>
      <c r="BD133" s="79" t="s">
        <v>16</v>
      </c>
      <c r="BE133" s="71">
        <v>2</v>
      </c>
      <c r="BF133" s="71">
        <v>9</v>
      </c>
      <c r="BG133" s="71">
        <v>5</v>
      </c>
      <c r="BH133" s="71">
        <v>2</v>
      </c>
      <c r="BI133" s="71" t="s">
        <v>25</v>
      </c>
      <c r="BJ133" s="71" t="s">
        <v>31</v>
      </c>
      <c r="BK133" s="71" t="s">
        <v>27</v>
      </c>
      <c r="BL133" s="73">
        <v>14</v>
      </c>
      <c r="BM133" s="74"/>
      <c r="BN133" s="73"/>
      <c r="BO133" s="74"/>
      <c r="BP133" s="74"/>
      <c r="BQ133" s="74"/>
    </row>
    <row r="134" spans="1:69">
      <c r="A134" s="67"/>
      <c r="B134" s="36">
        <f t="shared" ref="B134:B197" ca="1" si="74">INT(RAND()*36)</f>
        <v>24</v>
      </c>
      <c r="C134" s="36" t="str">
        <f t="shared" ca="1" si="63"/>
        <v>2</v>
      </c>
      <c r="D134" s="53" t="str">
        <f t="shared" ca="1" si="64"/>
        <v/>
      </c>
      <c r="E134" s="85">
        <f t="shared" ca="1" si="65"/>
        <v>0</v>
      </c>
      <c r="F134" s="62" t="str">
        <f t="shared" ca="1" si="66"/>
        <v/>
      </c>
      <c r="G134" s="53">
        <f t="shared" ca="1" si="67"/>
        <v>1</v>
      </c>
      <c r="H134" s="85">
        <f t="shared" ca="1" si="68"/>
        <v>0</v>
      </c>
      <c r="I134" s="62" t="str">
        <f t="shared" ca="1" si="69"/>
        <v/>
      </c>
      <c r="J134" s="53" t="str">
        <f t="shared" ca="1" si="70"/>
        <v/>
      </c>
      <c r="K134" s="85">
        <f t="shared" ca="1" si="71"/>
        <v>1</v>
      </c>
      <c r="L134" s="62" t="str">
        <f t="shared" ca="1" si="72"/>
        <v/>
      </c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N134"/>
      <c r="AQ134"/>
      <c r="AR134"/>
      <c r="AS134"/>
      <c r="AT134"/>
      <c r="AU134"/>
      <c r="AV134"/>
      <c r="AW134"/>
      <c r="AX134"/>
      <c r="AY134"/>
      <c r="AZ134"/>
      <c r="BA134"/>
      <c r="BB134"/>
      <c r="BC134" s="75">
        <v>27</v>
      </c>
      <c r="BD134" s="79" t="s">
        <v>16</v>
      </c>
      <c r="BE134" s="71">
        <v>3</v>
      </c>
      <c r="BF134" s="71">
        <v>9</v>
      </c>
      <c r="BG134" s="71">
        <v>5</v>
      </c>
      <c r="BH134" s="71">
        <v>3</v>
      </c>
      <c r="BI134" s="71" t="s">
        <v>25</v>
      </c>
      <c r="BJ134" s="71" t="s">
        <v>26</v>
      </c>
      <c r="BK134" s="71" t="s">
        <v>30</v>
      </c>
      <c r="BL134" s="73">
        <v>15</v>
      </c>
      <c r="BM134" s="74"/>
      <c r="BN134" s="73"/>
      <c r="BO134" s="74"/>
      <c r="BP134" s="74"/>
      <c r="BQ134" s="74"/>
    </row>
    <row r="135" spans="1:69">
      <c r="A135" s="67"/>
      <c r="B135" s="36">
        <f t="shared" ca="1" si="74"/>
        <v>32</v>
      </c>
      <c r="C135" s="36" t="str">
        <f t="shared" ca="1" si="63"/>
        <v>3</v>
      </c>
      <c r="D135" s="53" t="str">
        <f t="shared" ca="1" si="64"/>
        <v/>
      </c>
      <c r="E135" s="85">
        <f t="shared" ca="1" si="65"/>
        <v>0</v>
      </c>
      <c r="F135" s="62" t="str">
        <f t="shared" ca="1" si="66"/>
        <v/>
      </c>
      <c r="G135" s="53" t="str">
        <f t="shared" ca="1" si="67"/>
        <v/>
      </c>
      <c r="H135" s="85">
        <f t="shared" ca="1" si="68"/>
        <v>0</v>
      </c>
      <c r="I135" s="62" t="str">
        <f t="shared" ca="1" si="69"/>
        <v/>
      </c>
      <c r="J135" s="53" t="str">
        <f t="shared" ca="1" si="70"/>
        <v>5+</v>
      </c>
      <c r="K135" s="85">
        <f t="shared" ca="1" si="71"/>
        <v>0</v>
      </c>
      <c r="L135" s="62" t="str">
        <f t="shared" ca="1" si="72"/>
        <v/>
      </c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N135"/>
      <c r="AQ135"/>
      <c r="AR135"/>
      <c r="AS135"/>
      <c r="AT135"/>
      <c r="AU135"/>
      <c r="AV135"/>
      <c r="AW135"/>
      <c r="AX135"/>
      <c r="AY135"/>
      <c r="AZ135"/>
      <c r="BA135"/>
      <c r="BB135"/>
      <c r="BC135" s="75">
        <v>28</v>
      </c>
      <c r="BD135" s="79" t="s">
        <v>16</v>
      </c>
      <c r="BE135" s="71">
        <v>1</v>
      </c>
      <c r="BF135" s="71">
        <v>10</v>
      </c>
      <c r="BG135" s="71">
        <v>5</v>
      </c>
      <c r="BH135" s="71">
        <v>1</v>
      </c>
      <c r="BI135" s="71" t="s">
        <v>25</v>
      </c>
      <c r="BJ135" s="71" t="s">
        <v>31</v>
      </c>
      <c r="BK135" s="71" t="s">
        <v>27</v>
      </c>
      <c r="BL135" s="73">
        <v>13</v>
      </c>
      <c r="BM135" s="74"/>
      <c r="BN135" s="73"/>
      <c r="BO135" s="74"/>
      <c r="BP135" s="74"/>
      <c r="BQ135" s="74"/>
    </row>
    <row r="136" spans="1:69">
      <c r="A136" s="67"/>
      <c r="B136" s="36">
        <f t="shared" ca="1" si="74"/>
        <v>1</v>
      </c>
      <c r="C136" s="36" t="str">
        <f t="shared" ca="1" si="63"/>
        <v>1</v>
      </c>
      <c r="D136" s="53" t="str">
        <f t="shared" ca="1" si="64"/>
        <v>5+</v>
      </c>
      <c r="E136" s="85">
        <f t="shared" ca="1" si="65"/>
        <v>0</v>
      </c>
      <c r="F136" s="62" t="str">
        <f t="shared" ca="1" si="66"/>
        <v/>
      </c>
      <c r="G136" s="53" t="str">
        <f t="shared" ca="1" si="67"/>
        <v/>
      </c>
      <c r="H136" s="85">
        <f t="shared" ca="1" si="68"/>
        <v>0</v>
      </c>
      <c r="I136" s="62" t="str">
        <f t="shared" ca="1" si="69"/>
        <v/>
      </c>
      <c r="J136" s="53" t="str">
        <f t="shared" ca="1" si="70"/>
        <v/>
      </c>
      <c r="K136" s="85">
        <f t="shared" ca="1" si="71"/>
        <v>0</v>
      </c>
      <c r="L136" s="62" t="str">
        <f t="shared" ca="1" si="72"/>
        <v/>
      </c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N136"/>
      <c r="AQ136"/>
      <c r="AR136"/>
      <c r="AS136"/>
      <c r="AT136"/>
      <c r="AU136"/>
      <c r="AV136"/>
      <c r="AW136"/>
      <c r="AX136"/>
      <c r="AY136"/>
      <c r="AZ136"/>
      <c r="BA136"/>
      <c r="BB136"/>
      <c r="BC136" s="75">
        <v>29</v>
      </c>
      <c r="BD136" s="79" t="s">
        <v>16</v>
      </c>
      <c r="BE136" s="71">
        <v>2</v>
      </c>
      <c r="BF136" s="71">
        <v>10</v>
      </c>
      <c r="BG136" s="71">
        <v>5</v>
      </c>
      <c r="BH136" s="71">
        <v>2</v>
      </c>
      <c r="BI136" s="71" t="s">
        <v>25</v>
      </c>
      <c r="BJ136" s="71" t="s">
        <v>31</v>
      </c>
      <c r="BK136" s="71" t="s">
        <v>30</v>
      </c>
      <c r="BL136" s="73">
        <v>14</v>
      </c>
      <c r="BM136" s="74"/>
      <c r="BN136" s="73"/>
      <c r="BO136" s="74"/>
      <c r="BP136" s="74"/>
      <c r="BQ136" s="74"/>
    </row>
    <row r="137" spans="1:69">
      <c r="A137" s="67"/>
      <c r="B137" s="36">
        <f t="shared" ca="1" si="74"/>
        <v>17</v>
      </c>
      <c r="C137" s="36" t="str">
        <f t="shared" ca="1" si="63"/>
        <v>2</v>
      </c>
      <c r="D137" s="53" t="str">
        <f t="shared" ca="1" si="64"/>
        <v/>
      </c>
      <c r="E137" s="85">
        <f t="shared" ca="1" si="65"/>
        <v>0</v>
      </c>
      <c r="F137" s="62" t="str">
        <f t="shared" ca="1" si="66"/>
        <v/>
      </c>
      <c r="G137" s="53">
        <f t="shared" ca="1" si="67"/>
        <v>3</v>
      </c>
      <c r="H137" s="85">
        <f t="shared" ca="1" si="68"/>
        <v>0</v>
      </c>
      <c r="I137" s="62" t="str">
        <f t="shared" ca="1" si="69"/>
        <v/>
      </c>
      <c r="J137" s="53" t="str">
        <f t="shared" ca="1" si="70"/>
        <v/>
      </c>
      <c r="K137" s="85">
        <f t="shared" ca="1" si="71"/>
        <v>0</v>
      </c>
      <c r="L137" s="62" t="str">
        <f t="shared" ca="1" si="72"/>
        <v/>
      </c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N137"/>
      <c r="AQ137"/>
      <c r="AR137"/>
      <c r="AS137"/>
      <c r="AT137"/>
      <c r="AU137"/>
      <c r="AV137"/>
      <c r="AW137"/>
      <c r="AX137"/>
      <c r="AY137"/>
      <c r="AZ137"/>
      <c r="BA137"/>
      <c r="BB137"/>
      <c r="BC137" s="75">
        <v>30</v>
      </c>
      <c r="BD137" s="79" t="s">
        <v>16</v>
      </c>
      <c r="BE137" s="71">
        <v>3</v>
      </c>
      <c r="BF137" s="71">
        <v>10</v>
      </c>
      <c r="BG137" s="71">
        <v>5</v>
      </c>
      <c r="BH137" s="71">
        <v>3</v>
      </c>
      <c r="BI137" s="71" t="s">
        <v>25</v>
      </c>
      <c r="BJ137" s="71" t="s">
        <v>26</v>
      </c>
      <c r="BK137" s="71" t="s">
        <v>27</v>
      </c>
      <c r="BL137" s="73">
        <v>15</v>
      </c>
      <c r="BM137" s="74"/>
      <c r="BN137" s="73"/>
      <c r="BO137" s="74"/>
      <c r="BP137" s="74"/>
      <c r="BQ137" s="74"/>
    </row>
    <row r="138" spans="1:69">
      <c r="A138" s="67"/>
      <c r="B138" s="36">
        <f t="shared" ca="1" si="74"/>
        <v>3</v>
      </c>
      <c r="C138" s="36" t="str">
        <f t="shared" ca="1" si="63"/>
        <v>1</v>
      </c>
      <c r="D138" s="53">
        <f t="shared" ca="1" si="64"/>
        <v>2</v>
      </c>
      <c r="E138" s="85">
        <f t="shared" ca="1" si="65"/>
        <v>0</v>
      </c>
      <c r="F138" s="62" t="str">
        <f t="shared" ca="1" si="66"/>
        <v/>
      </c>
      <c r="G138" s="53" t="str">
        <f t="shared" ca="1" si="67"/>
        <v/>
      </c>
      <c r="H138" s="85">
        <f t="shared" ca="1" si="68"/>
        <v>0</v>
      </c>
      <c r="I138" s="62" t="str">
        <f t="shared" ca="1" si="69"/>
        <v/>
      </c>
      <c r="J138" s="53" t="str">
        <f t="shared" ca="1" si="70"/>
        <v/>
      </c>
      <c r="K138" s="85">
        <f t="shared" ca="1" si="71"/>
        <v>0</v>
      </c>
      <c r="L138" s="62" t="str">
        <f t="shared" ca="1" si="72"/>
        <v/>
      </c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N138"/>
      <c r="AQ138"/>
      <c r="AR138"/>
      <c r="AS138"/>
      <c r="AT138"/>
      <c r="AU138"/>
      <c r="AV138"/>
      <c r="AW138"/>
      <c r="AX138"/>
      <c r="AY138"/>
      <c r="AZ138"/>
      <c r="BA138"/>
      <c r="BB138"/>
      <c r="BC138" s="75">
        <v>31</v>
      </c>
      <c r="BD138" s="79" t="s">
        <v>16</v>
      </c>
      <c r="BE138" s="71">
        <v>1</v>
      </c>
      <c r="BF138" s="71">
        <v>11</v>
      </c>
      <c r="BG138" s="71">
        <v>6</v>
      </c>
      <c r="BH138" s="71">
        <v>1</v>
      </c>
      <c r="BI138" s="71" t="s">
        <v>25</v>
      </c>
      <c r="BJ138" s="71" t="s">
        <v>31</v>
      </c>
      <c r="BK138" s="71" t="s">
        <v>30</v>
      </c>
      <c r="BL138" s="73">
        <v>16</v>
      </c>
      <c r="BM138" s="74"/>
      <c r="BN138" s="73"/>
      <c r="BO138" s="74"/>
      <c r="BP138" s="74"/>
      <c r="BQ138" s="74"/>
    </row>
    <row r="139" spans="1:69">
      <c r="A139" s="67"/>
      <c r="B139" s="36">
        <f t="shared" ca="1" si="74"/>
        <v>29</v>
      </c>
      <c r="C139" s="36" t="str">
        <f t="shared" ca="1" si="63"/>
        <v>3</v>
      </c>
      <c r="D139" s="53" t="str">
        <f t="shared" ca="1" si="64"/>
        <v/>
      </c>
      <c r="E139" s="85">
        <f t="shared" ca="1" si="65"/>
        <v>0</v>
      </c>
      <c r="F139" s="62" t="str">
        <f t="shared" ca="1" si="66"/>
        <v/>
      </c>
      <c r="G139" s="53" t="str">
        <f t="shared" ca="1" si="67"/>
        <v/>
      </c>
      <c r="H139" s="85">
        <f t="shared" ca="1" si="68"/>
        <v>0</v>
      </c>
      <c r="I139" s="62" t="str">
        <f t="shared" ca="1" si="69"/>
        <v/>
      </c>
      <c r="J139" s="53">
        <f t="shared" ca="1" si="70"/>
        <v>4</v>
      </c>
      <c r="K139" s="85">
        <f t="shared" ca="1" si="71"/>
        <v>1</v>
      </c>
      <c r="L139" s="62" t="str">
        <f t="shared" ca="1" si="72"/>
        <v/>
      </c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N139"/>
      <c r="AQ139"/>
      <c r="AR139"/>
      <c r="AS139"/>
      <c r="AT139"/>
      <c r="AU139"/>
      <c r="AV139"/>
      <c r="AW139"/>
      <c r="AX139"/>
      <c r="AY139"/>
      <c r="AZ139"/>
      <c r="BA139"/>
      <c r="BB139"/>
      <c r="BC139" s="75">
        <v>32</v>
      </c>
      <c r="BD139" s="79" t="s">
        <v>16</v>
      </c>
      <c r="BE139" s="71">
        <v>2</v>
      </c>
      <c r="BF139" s="71">
        <v>11</v>
      </c>
      <c r="BG139" s="71">
        <v>6</v>
      </c>
      <c r="BH139" s="71">
        <v>2</v>
      </c>
      <c r="BI139" s="71" t="s">
        <v>25</v>
      </c>
      <c r="BJ139" s="71" t="s">
        <v>26</v>
      </c>
      <c r="BK139" s="71" t="s">
        <v>27</v>
      </c>
      <c r="BL139" s="73">
        <v>17</v>
      </c>
      <c r="BM139" s="74"/>
      <c r="BN139" s="73"/>
      <c r="BO139" s="74"/>
      <c r="BP139" s="74"/>
      <c r="BQ139" s="74"/>
    </row>
    <row r="140" spans="1:69">
      <c r="A140" s="67"/>
      <c r="B140" s="36">
        <f t="shared" ca="1" si="74"/>
        <v>3</v>
      </c>
      <c r="C140" s="36" t="str">
        <f t="shared" ca="1" si="63"/>
        <v>1</v>
      </c>
      <c r="D140" s="53">
        <f t="shared" ca="1" si="64"/>
        <v>2</v>
      </c>
      <c r="E140" s="85">
        <f t="shared" ca="1" si="65"/>
        <v>0</v>
      </c>
      <c r="F140" s="62" t="str">
        <f t="shared" ca="1" si="66"/>
        <v/>
      </c>
      <c r="G140" s="53" t="str">
        <f t="shared" ca="1" si="67"/>
        <v/>
      </c>
      <c r="H140" s="85">
        <f t="shared" ca="1" si="68"/>
        <v>0</v>
      </c>
      <c r="I140" s="62" t="str">
        <f t="shared" ca="1" si="69"/>
        <v/>
      </c>
      <c r="J140" s="53" t="str">
        <f t="shared" ca="1" si="70"/>
        <v/>
      </c>
      <c r="K140" s="85">
        <f t="shared" ca="1" si="71"/>
        <v>1</v>
      </c>
      <c r="L140" s="62" t="str">
        <f t="shared" ca="1" si="72"/>
        <v/>
      </c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N140"/>
      <c r="AQ140"/>
      <c r="AR140"/>
      <c r="AS140"/>
      <c r="AT140"/>
      <c r="AU140"/>
      <c r="AV140"/>
      <c r="AW140"/>
      <c r="AX140"/>
      <c r="AY140"/>
      <c r="AZ140"/>
      <c r="BA140"/>
      <c r="BB140"/>
      <c r="BC140" s="75">
        <v>33</v>
      </c>
      <c r="BD140" s="79" t="s">
        <v>16</v>
      </c>
      <c r="BE140" s="71">
        <v>3</v>
      </c>
      <c r="BF140" s="71">
        <v>11</v>
      </c>
      <c r="BG140" s="71">
        <v>6</v>
      </c>
      <c r="BH140" s="71">
        <v>3</v>
      </c>
      <c r="BI140" s="71" t="s">
        <v>25</v>
      </c>
      <c r="BJ140" s="71" t="s">
        <v>31</v>
      </c>
      <c r="BK140" s="71" t="s">
        <v>30</v>
      </c>
      <c r="BL140" s="73">
        <v>18</v>
      </c>
      <c r="BM140" s="74"/>
      <c r="BN140" s="73"/>
      <c r="BO140" s="74"/>
      <c r="BP140" s="74"/>
      <c r="BQ140" s="74"/>
    </row>
    <row r="141" spans="1:69">
      <c r="A141" s="67"/>
      <c r="B141" s="36">
        <f t="shared" ca="1" si="74"/>
        <v>8</v>
      </c>
      <c r="C141" s="36" t="str">
        <f t="shared" ca="1" si="63"/>
        <v>1</v>
      </c>
      <c r="D141" s="53">
        <f t="shared" ca="1" si="64"/>
        <v>1</v>
      </c>
      <c r="E141" s="85">
        <f t="shared" ca="1" si="65"/>
        <v>0</v>
      </c>
      <c r="F141" s="62" t="str">
        <f t="shared" ca="1" si="66"/>
        <v/>
      </c>
      <c r="G141" s="53" t="str">
        <f t="shared" ca="1" si="67"/>
        <v/>
      </c>
      <c r="H141" s="85">
        <f t="shared" ca="1" si="68"/>
        <v>0</v>
      </c>
      <c r="I141" s="62" t="str">
        <f t="shared" ca="1" si="69"/>
        <v/>
      </c>
      <c r="J141" s="53" t="str">
        <f t="shared" ca="1" si="70"/>
        <v/>
      </c>
      <c r="K141" s="85">
        <f t="shared" ca="1" si="71"/>
        <v>1</v>
      </c>
      <c r="L141" s="62" t="str">
        <f t="shared" ca="1" si="72"/>
        <v/>
      </c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N141"/>
      <c r="AQ141"/>
      <c r="AR141"/>
      <c r="AS141"/>
      <c r="AT141"/>
      <c r="AU141"/>
      <c r="AV141"/>
      <c r="AW141"/>
      <c r="AX141"/>
      <c r="AY141"/>
      <c r="AZ141"/>
      <c r="BA141"/>
      <c r="BB141"/>
      <c r="BC141" s="75">
        <v>34</v>
      </c>
      <c r="BD141" s="79" t="s">
        <v>16</v>
      </c>
      <c r="BE141" s="71">
        <v>1</v>
      </c>
      <c r="BF141" s="71">
        <v>12</v>
      </c>
      <c r="BG141" s="71">
        <v>6</v>
      </c>
      <c r="BH141" s="71">
        <v>1</v>
      </c>
      <c r="BI141" s="71" t="s">
        <v>25</v>
      </c>
      <c r="BJ141" s="71" t="s">
        <v>26</v>
      </c>
      <c r="BK141" s="71" t="s">
        <v>27</v>
      </c>
      <c r="BL141" s="73">
        <v>16</v>
      </c>
      <c r="BM141" s="74"/>
      <c r="BN141" s="73"/>
      <c r="BO141" s="74"/>
      <c r="BP141" s="74"/>
      <c r="BQ141" s="74"/>
    </row>
    <row r="142" spans="1:69">
      <c r="A142" s="67"/>
      <c r="B142" s="36">
        <f t="shared" ca="1" si="74"/>
        <v>32</v>
      </c>
      <c r="C142" s="36" t="str">
        <f t="shared" ca="1" si="63"/>
        <v>3</v>
      </c>
      <c r="D142" s="53" t="str">
        <f t="shared" ca="1" si="64"/>
        <v/>
      </c>
      <c r="E142" s="85">
        <f t="shared" ca="1" si="65"/>
        <v>0</v>
      </c>
      <c r="F142" s="62" t="str">
        <f t="shared" ca="1" si="66"/>
        <v/>
      </c>
      <c r="G142" s="53" t="str">
        <f t="shared" ca="1" si="67"/>
        <v/>
      </c>
      <c r="H142" s="85">
        <f t="shared" ca="1" si="68"/>
        <v>0</v>
      </c>
      <c r="I142" s="62" t="str">
        <f t="shared" ca="1" si="69"/>
        <v/>
      </c>
      <c r="J142" s="53">
        <f t="shared" ca="1" si="70"/>
        <v>3</v>
      </c>
      <c r="K142" s="85">
        <f t="shared" ca="1" si="71"/>
        <v>1</v>
      </c>
      <c r="L142" s="62" t="str">
        <f t="shared" ca="1" si="72"/>
        <v/>
      </c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N142"/>
      <c r="AQ142"/>
      <c r="AR142"/>
      <c r="AS142"/>
      <c r="AT142"/>
      <c r="AU142"/>
      <c r="AV142"/>
      <c r="AW142"/>
      <c r="AX142"/>
      <c r="AY142"/>
      <c r="AZ142"/>
      <c r="BA142"/>
      <c r="BB142"/>
      <c r="BC142" s="75">
        <v>35</v>
      </c>
      <c r="BD142" s="79" t="s">
        <v>16</v>
      </c>
      <c r="BE142" s="71">
        <v>2</v>
      </c>
      <c r="BF142" s="71">
        <v>12</v>
      </c>
      <c r="BG142" s="71">
        <v>6</v>
      </c>
      <c r="BH142" s="71">
        <v>2</v>
      </c>
      <c r="BI142" s="71" t="s">
        <v>25</v>
      </c>
      <c r="BJ142" s="71" t="s">
        <v>31</v>
      </c>
      <c r="BK142" s="71" t="s">
        <v>30</v>
      </c>
      <c r="BL142" s="73">
        <v>17</v>
      </c>
      <c r="BM142" s="74"/>
      <c r="BN142" s="73"/>
      <c r="BO142" s="74"/>
      <c r="BP142" s="74"/>
      <c r="BQ142" s="74"/>
    </row>
    <row r="143" spans="1:69">
      <c r="A143" s="67"/>
      <c r="B143" s="36">
        <f t="shared" ca="1" si="74"/>
        <v>27</v>
      </c>
      <c r="C143" s="36" t="str">
        <f t="shared" ca="1" si="63"/>
        <v>3</v>
      </c>
      <c r="D143" s="53" t="str">
        <f t="shared" ca="1" si="64"/>
        <v/>
      </c>
      <c r="E143" s="85">
        <f t="shared" ca="1" si="65"/>
        <v>0</v>
      </c>
      <c r="F143" s="62" t="str">
        <f t="shared" ca="1" si="66"/>
        <v/>
      </c>
      <c r="G143" s="53" t="str">
        <f t="shared" ca="1" si="67"/>
        <v/>
      </c>
      <c r="H143" s="85">
        <f t="shared" ca="1" si="68"/>
        <v>0</v>
      </c>
      <c r="I143" s="62" t="str">
        <f t="shared" ca="1" si="69"/>
        <v/>
      </c>
      <c r="J143" s="53">
        <f t="shared" ca="1" si="70"/>
        <v>1</v>
      </c>
      <c r="K143" s="85">
        <f t="shared" ca="1" si="71"/>
        <v>1</v>
      </c>
      <c r="L143" s="62" t="str">
        <f t="shared" ca="1" si="72"/>
        <v/>
      </c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N143"/>
      <c r="AQ143"/>
      <c r="AR143"/>
      <c r="AS143"/>
      <c r="AT143"/>
      <c r="AU143"/>
      <c r="AV143"/>
      <c r="AW143"/>
      <c r="AX143"/>
      <c r="AY143"/>
      <c r="AZ143"/>
      <c r="BA143"/>
      <c r="BB143"/>
      <c r="BC143" s="75">
        <v>36</v>
      </c>
      <c r="BD143" s="79" t="s">
        <v>16</v>
      </c>
      <c r="BE143" s="71">
        <v>3</v>
      </c>
      <c r="BF143" s="71">
        <v>12</v>
      </c>
      <c r="BG143" s="71">
        <v>6</v>
      </c>
      <c r="BH143" s="71">
        <v>3</v>
      </c>
      <c r="BI143" s="71" t="s">
        <v>25</v>
      </c>
      <c r="BJ143" s="71" t="s">
        <v>26</v>
      </c>
      <c r="BK143" s="71" t="s">
        <v>27</v>
      </c>
      <c r="BL143" s="73">
        <v>18</v>
      </c>
      <c r="BM143" s="74"/>
      <c r="BN143" s="73"/>
      <c r="BO143" s="74"/>
      <c r="BP143" s="74"/>
      <c r="BQ143" s="74"/>
    </row>
    <row r="144" spans="1:69">
      <c r="A144" s="67"/>
      <c r="B144" s="36">
        <f t="shared" ca="1" si="74"/>
        <v>19</v>
      </c>
      <c r="C144" s="36" t="str">
        <f t="shared" ca="1" si="63"/>
        <v>2</v>
      </c>
      <c r="D144" s="53" t="str">
        <f t="shared" ca="1" si="64"/>
        <v/>
      </c>
      <c r="E144" s="85">
        <f t="shared" ca="1" si="65"/>
        <v>0</v>
      </c>
      <c r="F144" s="62" t="str">
        <f t="shared" ca="1" si="66"/>
        <v/>
      </c>
      <c r="G144" s="53" t="str">
        <f t="shared" ca="1" si="67"/>
        <v>5+</v>
      </c>
      <c r="H144" s="85">
        <f t="shared" ca="1" si="68"/>
        <v>0</v>
      </c>
      <c r="I144" s="62" t="str">
        <f t="shared" ca="1" si="69"/>
        <v/>
      </c>
      <c r="J144" s="53" t="str">
        <f t="shared" ca="1" si="70"/>
        <v/>
      </c>
      <c r="K144" s="85">
        <f t="shared" ca="1" si="71"/>
        <v>1</v>
      </c>
      <c r="L144" s="62" t="str">
        <f t="shared" ca="1" si="72"/>
        <v/>
      </c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N144"/>
      <c r="AQ144"/>
      <c r="AR144"/>
      <c r="AS144"/>
      <c r="AT144"/>
      <c r="AU144"/>
      <c r="AV144"/>
      <c r="AW144"/>
      <c r="AX144"/>
      <c r="AY144"/>
      <c r="AZ144"/>
      <c r="BA144"/>
      <c r="BB144"/>
      <c r="BC144" s="75">
        <v>37</v>
      </c>
      <c r="BD144" s="78">
        <v>0</v>
      </c>
      <c r="BE144" s="71">
        <v>0</v>
      </c>
      <c r="BF144" s="71">
        <v>0</v>
      </c>
      <c r="BG144" s="71">
        <v>0</v>
      </c>
      <c r="BH144" s="71">
        <v>0</v>
      </c>
      <c r="BI144" s="71">
        <v>0</v>
      </c>
      <c r="BJ144" s="71">
        <v>0</v>
      </c>
      <c r="BK144" s="71">
        <v>0</v>
      </c>
      <c r="BL144" s="73"/>
      <c r="BM144" s="74"/>
      <c r="BN144" s="73"/>
      <c r="BO144" s="74"/>
      <c r="BP144" s="74"/>
      <c r="BQ144" s="74"/>
    </row>
    <row r="145" spans="1:55">
      <c r="A145" s="67"/>
      <c r="B145" s="36">
        <f t="shared" ca="1" si="74"/>
        <v>25</v>
      </c>
      <c r="C145" s="36" t="str">
        <f t="shared" ca="1" si="63"/>
        <v>3</v>
      </c>
      <c r="D145" s="53" t="str">
        <f t="shared" ca="1" si="64"/>
        <v/>
      </c>
      <c r="E145" s="85">
        <f t="shared" ca="1" si="65"/>
        <v>0</v>
      </c>
      <c r="F145" s="62" t="str">
        <f t="shared" ca="1" si="66"/>
        <v/>
      </c>
      <c r="G145" s="53" t="str">
        <f t="shared" ca="1" si="67"/>
        <v/>
      </c>
      <c r="H145" s="85">
        <f t="shared" ca="1" si="68"/>
        <v>0</v>
      </c>
      <c r="I145" s="62" t="str">
        <f t="shared" ca="1" si="69"/>
        <v/>
      </c>
      <c r="J145" s="53">
        <f t="shared" ca="1" si="70"/>
        <v>2</v>
      </c>
      <c r="K145" s="85">
        <f t="shared" ca="1" si="71"/>
        <v>1</v>
      </c>
      <c r="L145" s="62" t="str">
        <f t="shared" ca="1" si="72"/>
        <v/>
      </c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N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</row>
    <row r="146" spans="1:55">
      <c r="A146" s="67"/>
      <c r="B146" s="36">
        <f t="shared" ca="1" si="74"/>
        <v>9</v>
      </c>
      <c r="C146" s="36" t="str">
        <f t="shared" ca="1" si="63"/>
        <v>1</v>
      </c>
      <c r="D146" s="53">
        <f t="shared" ca="1" si="64"/>
        <v>5</v>
      </c>
      <c r="E146" s="85">
        <f t="shared" ca="1" si="65"/>
        <v>0</v>
      </c>
      <c r="F146" s="62" t="str">
        <f t="shared" ca="1" si="66"/>
        <v/>
      </c>
      <c r="G146" s="53" t="str">
        <f t="shared" ca="1" si="67"/>
        <v/>
      </c>
      <c r="H146" s="85">
        <f t="shared" ca="1" si="68"/>
        <v>0</v>
      </c>
      <c r="I146" s="62" t="str">
        <f t="shared" ca="1" si="69"/>
        <v/>
      </c>
      <c r="J146" s="53" t="str">
        <f t="shared" ca="1" si="70"/>
        <v/>
      </c>
      <c r="K146" s="85">
        <f t="shared" ca="1" si="71"/>
        <v>1</v>
      </c>
      <c r="L146" s="62" t="str">
        <f t="shared" ca="1" si="72"/>
        <v/>
      </c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N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</row>
    <row r="147" spans="1:55">
      <c r="A147" s="67"/>
      <c r="B147" s="36">
        <f t="shared" ca="1" si="74"/>
        <v>33</v>
      </c>
      <c r="C147" s="36" t="str">
        <f t="shared" ca="1" si="63"/>
        <v>3</v>
      </c>
      <c r="D147" s="53" t="str">
        <f t="shared" ca="1" si="64"/>
        <v/>
      </c>
      <c r="E147" s="85">
        <f t="shared" ca="1" si="65"/>
        <v>0</v>
      </c>
      <c r="F147" s="62" t="str">
        <f t="shared" ca="1" si="66"/>
        <v/>
      </c>
      <c r="G147" s="53" t="str">
        <f t="shared" ca="1" si="67"/>
        <v/>
      </c>
      <c r="H147" s="85">
        <f t="shared" ca="1" si="68"/>
        <v>0</v>
      </c>
      <c r="I147" s="62" t="str">
        <f t="shared" ca="1" si="69"/>
        <v/>
      </c>
      <c r="J147" s="53">
        <f t="shared" ca="1" si="70"/>
        <v>2</v>
      </c>
      <c r="K147" s="85">
        <f t="shared" ca="1" si="71"/>
        <v>1</v>
      </c>
      <c r="L147" s="62" t="str">
        <f t="shared" ca="1" si="72"/>
        <v/>
      </c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N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</row>
    <row r="148" spans="1:55">
      <c r="A148" s="67"/>
      <c r="B148" s="36">
        <f t="shared" ca="1" si="74"/>
        <v>3</v>
      </c>
      <c r="C148" s="36" t="str">
        <f t="shared" ca="1" si="63"/>
        <v>1</v>
      </c>
      <c r="D148" s="53">
        <f t="shared" ca="1" si="64"/>
        <v>2</v>
      </c>
      <c r="E148" s="85">
        <f t="shared" ca="1" si="65"/>
        <v>0</v>
      </c>
      <c r="F148" s="62" t="str">
        <f t="shared" ca="1" si="66"/>
        <v/>
      </c>
      <c r="G148" s="53" t="str">
        <f t="shared" ca="1" si="67"/>
        <v/>
      </c>
      <c r="H148" s="85">
        <f t="shared" ca="1" si="68"/>
        <v>0</v>
      </c>
      <c r="I148" s="62" t="str">
        <f t="shared" ca="1" si="69"/>
        <v/>
      </c>
      <c r="J148" s="53" t="str">
        <f t="shared" ca="1" si="70"/>
        <v/>
      </c>
      <c r="K148" s="85">
        <f t="shared" ca="1" si="71"/>
        <v>1</v>
      </c>
      <c r="L148" s="62" t="str">
        <f t="shared" ca="1" si="72"/>
        <v/>
      </c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N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</row>
    <row r="149" spans="1:55">
      <c r="A149" s="67"/>
      <c r="B149" s="36">
        <f t="shared" ca="1" si="74"/>
        <v>6</v>
      </c>
      <c r="C149" s="36" t="str">
        <f t="shared" ca="1" si="63"/>
        <v>1</v>
      </c>
      <c r="D149" s="53">
        <f t="shared" ca="1" si="64"/>
        <v>1</v>
      </c>
      <c r="E149" s="85">
        <f t="shared" ca="1" si="65"/>
        <v>0</v>
      </c>
      <c r="F149" s="62" t="str">
        <f t="shared" ca="1" si="66"/>
        <v/>
      </c>
      <c r="G149" s="53" t="str">
        <f t="shared" ca="1" si="67"/>
        <v/>
      </c>
      <c r="H149" s="85">
        <f t="shared" ca="1" si="68"/>
        <v>0</v>
      </c>
      <c r="I149" s="62" t="str">
        <f t="shared" ca="1" si="69"/>
        <v/>
      </c>
      <c r="J149" s="53" t="str">
        <f t="shared" ca="1" si="70"/>
        <v/>
      </c>
      <c r="K149" s="85">
        <f t="shared" ca="1" si="71"/>
        <v>1</v>
      </c>
      <c r="L149" s="62" t="str">
        <f t="shared" ca="1" si="72"/>
        <v/>
      </c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N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</row>
    <row r="150" spans="1:55">
      <c r="A150" s="67"/>
      <c r="B150" s="36">
        <f t="shared" ca="1" si="74"/>
        <v>18</v>
      </c>
      <c r="C150" s="36" t="str">
        <f t="shared" ca="1" si="63"/>
        <v>2</v>
      </c>
      <c r="D150" s="53" t="str">
        <f t="shared" ca="1" si="64"/>
        <v/>
      </c>
      <c r="E150" s="85">
        <f t="shared" ca="1" si="65"/>
        <v>0</v>
      </c>
      <c r="F150" s="62" t="str">
        <f t="shared" ca="1" si="66"/>
        <v/>
      </c>
      <c r="G150" s="53" t="str">
        <f t="shared" ca="1" si="67"/>
        <v>5+</v>
      </c>
      <c r="H150" s="85">
        <f t="shared" ca="1" si="68"/>
        <v>0</v>
      </c>
      <c r="I150" s="62" t="str">
        <f t="shared" ca="1" si="69"/>
        <v/>
      </c>
      <c r="J150" s="53" t="str">
        <f t="shared" ca="1" si="70"/>
        <v/>
      </c>
      <c r="K150" s="85">
        <f t="shared" ca="1" si="71"/>
        <v>1</v>
      </c>
      <c r="L150" s="62" t="str">
        <f t="shared" ca="1" si="72"/>
        <v/>
      </c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N150"/>
      <c r="AQ150"/>
      <c r="AR150"/>
      <c r="AS150" s="6"/>
      <c r="AT150"/>
      <c r="AU150"/>
      <c r="AV150"/>
      <c r="AW150"/>
      <c r="AX150"/>
      <c r="AY150"/>
      <c r="AZ150"/>
      <c r="BA150"/>
      <c r="BB150"/>
    </row>
    <row r="151" spans="1:55">
      <c r="A151" s="67"/>
      <c r="B151" s="36">
        <f t="shared" ca="1" si="74"/>
        <v>22</v>
      </c>
      <c r="C151" s="36" t="str">
        <f t="shared" ca="1" si="63"/>
        <v>2</v>
      </c>
      <c r="D151" s="53" t="str">
        <f t="shared" ca="1" si="64"/>
        <v/>
      </c>
      <c r="E151" s="85">
        <f t="shared" ca="1" si="65"/>
        <v>0</v>
      </c>
      <c r="F151" s="62" t="str">
        <f t="shared" ca="1" si="66"/>
        <v/>
      </c>
      <c r="G151" s="53">
        <f t="shared" ca="1" si="67"/>
        <v>1</v>
      </c>
      <c r="H151" s="85">
        <f t="shared" ca="1" si="68"/>
        <v>0</v>
      </c>
      <c r="I151" s="62" t="str">
        <f t="shared" ca="1" si="69"/>
        <v/>
      </c>
      <c r="J151" s="53" t="str">
        <f t="shared" ca="1" si="70"/>
        <v/>
      </c>
      <c r="K151" s="85">
        <f t="shared" ca="1" si="71"/>
        <v>1</v>
      </c>
      <c r="L151" s="62" t="str">
        <f t="shared" ca="1" si="72"/>
        <v/>
      </c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N151"/>
      <c r="AQ151"/>
      <c r="AR151"/>
      <c r="AS151" s="6"/>
      <c r="AT151"/>
      <c r="AU151"/>
      <c r="AV151"/>
      <c r="AW151"/>
      <c r="AX151"/>
      <c r="AY151"/>
      <c r="AZ151"/>
      <c r="BA151"/>
      <c r="BB151"/>
    </row>
    <row r="152" spans="1:55">
      <c r="A152" s="67"/>
      <c r="B152" s="36">
        <f t="shared" ca="1" si="74"/>
        <v>14</v>
      </c>
      <c r="C152" s="36" t="str">
        <f t="shared" ca="1" si="63"/>
        <v>2</v>
      </c>
      <c r="D152" s="53" t="str">
        <f t="shared" ca="1" si="64"/>
        <v/>
      </c>
      <c r="E152" s="85">
        <f t="shared" ca="1" si="65"/>
        <v>0</v>
      </c>
      <c r="F152" s="62" t="str">
        <f t="shared" ca="1" si="66"/>
        <v/>
      </c>
      <c r="G152" s="53">
        <f t="shared" ca="1" si="67"/>
        <v>1</v>
      </c>
      <c r="H152" s="85">
        <f t="shared" ca="1" si="68"/>
        <v>0</v>
      </c>
      <c r="I152" s="62" t="str">
        <f t="shared" ca="1" si="69"/>
        <v/>
      </c>
      <c r="J152" s="53" t="str">
        <f t="shared" ca="1" si="70"/>
        <v/>
      </c>
      <c r="K152" s="85">
        <f t="shared" ca="1" si="71"/>
        <v>1</v>
      </c>
      <c r="L152" s="62" t="str">
        <f t="shared" ca="1" si="72"/>
        <v/>
      </c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N152"/>
      <c r="AQ152"/>
      <c r="AR152"/>
      <c r="AS152" s="6"/>
      <c r="AT152"/>
      <c r="AU152"/>
      <c r="AV152"/>
      <c r="AW152"/>
      <c r="AX152"/>
      <c r="AY152"/>
      <c r="AZ152"/>
      <c r="BA152"/>
      <c r="BB152"/>
    </row>
    <row r="153" spans="1:55">
      <c r="A153" s="67"/>
      <c r="B153" s="36">
        <f t="shared" ca="1" si="74"/>
        <v>23</v>
      </c>
      <c r="C153" s="36" t="str">
        <f t="shared" ca="1" si="63"/>
        <v>2</v>
      </c>
      <c r="D153" s="53" t="str">
        <f t="shared" ca="1" si="64"/>
        <v/>
      </c>
      <c r="E153" s="85">
        <f t="shared" ca="1" si="65"/>
        <v>0</v>
      </c>
      <c r="F153" s="62" t="str">
        <f t="shared" ca="1" si="66"/>
        <v/>
      </c>
      <c r="G153" s="53">
        <f t="shared" ca="1" si="67"/>
        <v>1</v>
      </c>
      <c r="H153" s="85">
        <f t="shared" ca="1" si="68"/>
        <v>0</v>
      </c>
      <c r="I153" s="62" t="str">
        <f t="shared" ca="1" si="69"/>
        <v/>
      </c>
      <c r="J153" s="53" t="str">
        <f t="shared" ca="1" si="70"/>
        <v/>
      </c>
      <c r="K153" s="85">
        <f t="shared" ca="1" si="71"/>
        <v>1</v>
      </c>
      <c r="L153" s="62" t="str">
        <f t="shared" ca="1" si="72"/>
        <v/>
      </c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N153"/>
      <c r="AQ153"/>
      <c r="AR153"/>
      <c r="AS153" s="6"/>
      <c r="AT153"/>
      <c r="AU153"/>
      <c r="AV153"/>
      <c r="AW153"/>
      <c r="AX153"/>
      <c r="AY153"/>
      <c r="AZ153"/>
      <c r="BA153"/>
      <c r="BB153"/>
    </row>
    <row r="154" spans="1:55">
      <c r="A154" s="67"/>
      <c r="B154" s="36">
        <f t="shared" ca="1" si="74"/>
        <v>10</v>
      </c>
      <c r="C154" s="36" t="str">
        <f t="shared" ca="1" si="63"/>
        <v>1</v>
      </c>
      <c r="D154" s="53">
        <f t="shared" ca="1" si="64"/>
        <v>5</v>
      </c>
      <c r="E154" s="85">
        <f t="shared" ca="1" si="65"/>
        <v>0</v>
      </c>
      <c r="F154" s="62" t="str">
        <f t="shared" ca="1" si="66"/>
        <v/>
      </c>
      <c r="G154" s="53" t="str">
        <f t="shared" ca="1" si="67"/>
        <v/>
      </c>
      <c r="H154" s="85">
        <f t="shared" ca="1" si="68"/>
        <v>0</v>
      </c>
      <c r="I154" s="62" t="str">
        <f t="shared" ca="1" si="69"/>
        <v/>
      </c>
      <c r="J154" s="53" t="str">
        <f t="shared" ca="1" si="70"/>
        <v/>
      </c>
      <c r="K154" s="85">
        <f t="shared" ca="1" si="71"/>
        <v>1</v>
      </c>
      <c r="L154" s="62" t="str">
        <f t="shared" ca="1" si="72"/>
        <v/>
      </c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N154"/>
      <c r="AQ154"/>
      <c r="AR154"/>
      <c r="AS154" s="6"/>
      <c r="AT154"/>
      <c r="AU154"/>
      <c r="AV154"/>
      <c r="AW154"/>
      <c r="AX154"/>
      <c r="AY154"/>
      <c r="AZ154"/>
      <c r="BA154"/>
      <c r="BB154"/>
    </row>
    <row r="155" spans="1:55">
      <c r="B155" s="36">
        <f t="shared" ca="1" si="74"/>
        <v>5</v>
      </c>
      <c r="C155" s="36" t="str">
        <f t="shared" ca="1" si="63"/>
        <v>1</v>
      </c>
      <c r="D155" s="53">
        <f t="shared" ca="1" si="64"/>
        <v>1</v>
      </c>
      <c r="E155" s="85">
        <f t="shared" ca="1" si="65"/>
        <v>0</v>
      </c>
      <c r="F155" s="62" t="str">
        <f t="shared" ca="1" si="66"/>
        <v/>
      </c>
      <c r="G155" s="53" t="str">
        <f t="shared" ca="1" si="67"/>
        <v/>
      </c>
      <c r="H155" s="85">
        <f t="shared" ca="1" si="68"/>
        <v>0</v>
      </c>
      <c r="I155" s="62" t="str">
        <f t="shared" ca="1" si="69"/>
        <v/>
      </c>
      <c r="J155" s="53" t="str">
        <f t="shared" ca="1" si="70"/>
        <v/>
      </c>
      <c r="K155" s="85">
        <f t="shared" ca="1" si="71"/>
        <v>1</v>
      </c>
      <c r="L155" s="62" t="str">
        <f t="shared" ca="1" si="72"/>
        <v/>
      </c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Q155"/>
      <c r="AR155"/>
      <c r="AS155" s="6"/>
      <c r="AT155"/>
      <c r="AU155"/>
      <c r="AV155"/>
      <c r="AW155"/>
      <c r="AX155"/>
      <c r="AY155"/>
      <c r="AZ155"/>
      <c r="BA155"/>
      <c r="BB155"/>
    </row>
    <row r="156" spans="1:55">
      <c r="B156" s="36">
        <f t="shared" ca="1" si="74"/>
        <v>14</v>
      </c>
      <c r="C156" s="36" t="str">
        <f t="shared" ca="1" si="63"/>
        <v>2</v>
      </c>
      <c r="D156" s="53" t="str">
        <f t="shared" ca="1" si="64"/>
        <v/>
      </c>
      <c r="E156" s="85">
        <f t="shared" ca="1" si="65"/>
        <v>0</v>
      </c>
      <c r="F156" s="62" t="str">
        <f t="shared" ca="1" si="66"/>
        <v/>
      </c>
      <c r="G156" s="53">
        <f t="shared" ca="1" si="67"/>
        <v>3</v>
      </c>
      <c r="H156" s="85">
        <f t="shared" ca="1" si="68"/>
        <v>0</v>
      </c>
      <c r="I156" s="62" t="str">
        <f t="shared" ca="1" si="69"/>
        <v/>
      </c>
      <c r="J156" s="53" t="str">
        <f t="shared" ca="1" si="70"/>
        <v/>
      </c>
      <c r="K156" s="85">
        <f t="shared" ca="1" si="71"/>
        <v>1</v>
      </c>
      <c r="L156" s="62" t="str">
        <f t="shared" ca="1" si="72"/>
        <v/>
      </c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Q156"/>
      <c r="AR156"/>
      <c r="AS156" s="6"/>
      <c r="AT156"/>
      <c r="AU156"/>
      <c r="AV156"/>
      <c r="AW156"/>
      <c r="AX156"/>
      <c r="AY156"/>
      <c r="AZ156"/>
      <c r="BA156"/>
      <c r="BB156"/>
    </row>
    <row r="157" spans="1:55">
      <c r="B157" s="36">
        <f t="shared" ca="1" si="74"/>
        <v>34</v>
      </c>
      <c r="C157" s="36" t="str">
        <f t="shared" ca="1" si="63"/>
        <v>3</v>
      </c>
      <c r="D157" s="53" t="str">
        <f t="shared" ca="1" si="64"/>
        <v/>
      </c>
      <c r="E157" s="85">
        <f t="shared" ca="1" si="65"/>
        <v>0</v>
      </c>
      <c r="F157" s="62" t="str">
        <f t="shared" ca="1" si="66"/>
        <v/>
      </c>
      <c r="G157" s="53" t="str">
        <f t="shared" ca="1" si="67"/>
        <v/>
      </c>
      <c r="H157" s="85">
        <f t="shared" ca="1" si="68"/>
        <v>0</v>
      </c>
      <c r="I157" s="62" t="str">
        <f t="shared" ca="1" si="69"/>
        <v/>
      </c>
      <c r="J157" s="53" t="str">
        <f t="shared" ca="1" si="70"/>
        <v>5+</v>
      </c>
      <c r="K157" s="85">
        <f t="shared" ca="1" si="71"/>
        <v>0</v>
      </c>
      <c r="L157" s="62" t="str">
        <f t="shared" ca="1" si="72"/>
        <v/>
      </c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Q157"/>
      <c r="AR157"/>
      <c r="AS157" s="6"/>
      <c r="AT157"/>
      <c r="AU157"/>
      <c r="AV157"/>
      <c r="AW157"/>
      <c r="AX157"/>
      <c r="AY157"/>
      <c r="AZ157"/>
      <c r="BA157"/>
      <c r="BB157"/>
    </row>
    <row r="158" spans="1:55">
      <c r="B158" s="36">
        <f t="shared" ca="1" si="74"/>
        <v>14</v>
      </c>
      <c r="C158" s="36" t="str">
        <f t="shared" ca="1" si="63"/>
        <v>2</v>
      </c>
      <c r="D158" s="53" t="str">
        <f t="shared" ca="1" si="64"/>
        <v/>
      </c>
      <c r="E158" s="85">
        <f t="shared" ca="1" si="65"/>
        <v>0</v>
      </c>
      <c r="F158" s="62" t="str">
        <f t="shared" ca="1" si="66"/>
        <v/>
      </c>
      <c r="G158" s="53">
        <f t="shared" ca="1" si="67"/>
        <v>2</v>
      </c>
      <c r="H158" s="85">
        <f t="shared" ca="1" si="68"/>
        <v>0</v>
      </c>
      <c r="I158" s="62" t="str">
        <f t="shared" ca="1" si="69"/>
        <v/>
      </c>
      <c r="J158" s="53" t="str">
        <f t="shared" ca="1" si="70"/>
        <v/>
      </c>
      <c r="K158" s="85">
        <f t="shared" ca="1" si="71"/>
        <v>0</v>
      </c>
      <c r="L158" s="62" t="str">
        <f t="shared" ca="1" si="72"/>
        <v/>
      </c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Q158"/>
      <c r="AR158"/>
      <c r="AS158" s="6"/>
      <c r="AT158"/>
      <c r="AU158"/>
      <c r="AV158"/>
      <c r="AW158"/>
      <c r="AX158"/>
      <c r="AY158"/>
      <c r="AZ158"/>
      <c r="BA158"/>
      <c r="BB158"/>
    </row>
    <row r="159" spans="1:55">
      <c r="B159" s="36">
        <f t="shared" ca="1" si="74"/>
        <v>20</v>
      </c>
      <c r="C159" s="36" t="str">
        <f t="shared" ca="1" si="63"/>
        <v>2</v>
      </c>
      <c r="D159" s="53" t="str">
        <f t="shared" ca="1" si="64"/>
        <v/>
      </c>
      <c r="E159" s="85">
        <f t="shared" ca="1" si="65"/>
        <v>0</v>
      </c>
      <c r="F159" s="62" t="str">
        <f t="shared" ca="1" si="66"/>
        <v/>
      </c>
      <c r="G159" s="53">
        <f t="shared" ca="1" si="67"/>
        <v>1</v>
      </c>
      <c r="H159" s="85">
        <f t="shared" ca="1" si="68"/>
        <v>0</v>
      </c>
      <c r="I159" s="62" t="str">
        <f t="shared" ca="1" si="69"/>
        <v/>
      </c>
      <c r="J159" s="53" t="str">
        <f t="shared" ca="1" si="70"/>
        <v/>
      </c>
      <c r="K159" s="85">
        <f t="shared" ca="1" si="71"/>
        <v>0</v>
      </c>
      <c r="L159" s="62" t="str">
        <f t="shared" ca="1" si="72"/>
        <v/>
      </c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Q159"/>
      <c r="AR159"/>
      <c r="AS159" s="6"/>
      <c r="AT159"/>
      <c r="AU159"/>
      <c r="AV159"/>
      <c r="AW159"/>
      <c r="AX159"/>
      <c r="AY159"/>
      <c r="AZ159"/>
      <c r="BA159"/>
      <c r="BB159"/>
    </row>
    <row r="160" spans="1:55">
      <c r="B160" s="36">
        <f t="shared" ca="1" si="74"/>
        <v>15</v>
      </c>
      <c r="C160" s="36" t="str">
        <f t="shared" ca="1" si="63"/>
        <v>2</v>
      </c>
      <c r="D160" s="53" t="str">
        <f t="shared" ca="1" si="64"/>
        <v/>
      </c>
      <c r="E160" s="85">
        <f t="shared" ca="1" si="65"/>
        <v>0</v>
      </c>
      <c r="F160" s="62" t="str">
        <f t="shared" ca="1" si="66"/>
        <v/>
      </c>
      <c r="G160" s="53">
        <f t="shared" ca="1" si="67"/>
        <v>1</v>
      </c>
      <c r="H160" s="85">
        <f t="shared" ca="1" si="68"/>
        <v>0</v>
      </c>
      <c r="I160" s="62" t="str">
        <f t="shared" ca="1" si="69"/>
        <v/>
      </c>
      <c r="J160" s="53" t="str">
        <f t="shared" ca="1" si="70"/>
        <v/>
      </c>
      <c r="K160" s="85">
        <f t="shared" ca="1" si="71"/>
        <v>0</v>
      </c>
      <c r="L160" s="62" t="str">
        <f t="shared" ca="1" si="72"/>
        <v/>
      </c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Q160"/>
      <c r="AR160"/>
      <c r="AS160" s="6"/>
      <c r="AT160"/>
      <c r="AU160"/>
      <c r="AV160"/>
      <c r="AW160"/>
      <c r="AX160"/>
      <c r="AY160"/>
      <c r="AZ160"/>
      <c r="BA160"/>
      <c r="BB160"/>
    </row>
    <row r="161" spans="2:54">
      <c r="B161" s="36">
        <f t="shared" ca="1" si="74"/>
        <v>32</v>
      </c>
      <c r="C161" s="36" t="str">
        <f t="shared" ca="1" si="63"/>
        <v>3</v>
      </c>
      <c r="D161" s="53" t="str">
        <f t="shared" ca="1" si="64"/>
        <v/>
      </c>
      <c r="E161" s="85">
        <f t="shared" ca="1" si="65"/>
        <v>0</v>
      </c>
      <c r="F161" s="62" t="str">
        <f t="shared" ca="1" si="66"/>
        <v/>
      </c>
      <c r="G161" s="53" t="str">
        <f t="shared" ca="1" si="67"/>
        <v/>
      </c>
      <c r="H161" s="85">
        <f t="shared" ca="1" si="68"/>
        <v>0</v>
      </c>
      <c r="I161" s="62" t="str">
        <f t="shared" ca="1" si="69"/>
        <v/>
      </c>
      <c r="J161" s="53">
        <f t="shared" ca="1" si="70"/>
        <v>4</v>
      </c>
      <c r="K161" s="85">
        <f t="shared" ca="1" si="71"/>
        <v>1</v>
      </c>
      <c r="L161" s="62" t="str">
        <f t="shared" ca="1" si="72"/>
        <v/>
      </c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Q161"/>
      <c r="AR161"/>
      <c r="AS161" s="6"/>
      <c r="AT161"/>
      <c r="AU161"/>
      <c r="AV161"/>
      <c r="AW161"/>
      <c r="AX161"/>
      <c r="AY161"/>
      <c r="AZ161"/>
      <c r="BA161"/>
      <c r="BB161"/>
    </row>
    <row r="162" spans="2:54">
      <c r="B162" s="36">
        <f t="shared" ca="1" si="74"/>
        <v>11</v>
      </c>
      <c r="C162" s="36" t="str">
        <f t="shared" ca="1" si="63"/>
        <v>1</v>
      </c>
      <c r="D162" s="53" t="str">
        <f t="shared" ca="1" si="64"/>
        <v>5+</v>
      </c>
      <c r="E162" s="85">
        <f t="shared" ca="1" si="65"/>
        <v>0</v>
      </c>
      <c r="F162" s="62" t="str">
        <f t="shared" ca="1" si="66"/>
        <v/>
      </c>
      <c r="G162" s="53" t="str">
        <f t="shared" ca="1" si="67"/>
        <v/>
      </c>
      <c r="H162" s="85">
        <f t="shared" ca="1" si="68"/>
        <v>0</v>
      </c>
      <c r="I162" s="62" t="str">
        <f t="shared" ca="1" si="69"/>
        <v/>
      </c>
      <c r="J162" s="53" t="str">
        <f t="shared" ca="1" si="70"/>
        <v/>
      </c>
      <c r="K162" s="85">
        <f t="shared" ca="1" si="71"/>
        <v>1</v>
      </c>
      <c r="L162" s="62" t="str">
        <f t="shared" ca="1" si="72"/>
        <v/>
      </c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Q162"/>
      <c r="AR162"/>
      <c r="AS162" s="6"/>
      <c r="AT162"/>
      <c r="AU162"/>
      <c r="AV162"/>
      <c r="AW162"/>
      <c r="AX162"/>
      <c r="AY162"/>
      <c r="AZ162"/>
      <c r="BA162"/>
      <c r="BB162"/>
    </row>
    <row r="163" spans="2:54">
      <c r="B163" s="36">
        <f t="shared" ca="1" si="74"/>
        <v>10</v>
      </c>
      <c r="C163" s="36" t="str">
        <f t="shared" ca="1" si="63"/>
        <v>1</v>
      </c>
      <c r="D163" s="53">
        <f t="shared" ca="1" si="64"/>
        <v>1</v>
      </c>
      <c r="E163" s="85">
        <f t="shared" ca="1" si="65"/>
        <v>0</v>
      </c>
      <c r="F163" s="62" t="str">
        <f t="shared" ca="1" si="66"/>
        <v/>
      </c>
      <c r="G163" s="53" t="str">
        <f t="shared" ca="1" si="67"/>
        <v/>
      </c>
      <c r="H163" s="85">
        <f t="shared" ca="1" si="68"/>
        <v>0</v>
      </c>
      <c r="I163" s="62" t="str">
        <f t="shared" ca="1" si="69"/>
        <v/>
      </c>
      <c r="J163" s="53" t="str">
        <f t="shared" ca="1" si="70"/>
        <v/>
      </c>
      <c r="K163" s="85">
        <f t="shared" ca="1" si="71"/>
        <v>1</v>
      </c>
      <c r="L163" s="62" t="str">
        <f t="shared" ca="1" si="72"/>
        <v/>
      </c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Q163"/>
      <c r="AR163"/>
      <c r="AS163" s="6"/>
      <c r="AT163"/>
      <c r="AU163"/>
      <c r="AV163"/>
      <c r="AW163"/>
      <c r="AX163"/>
      <c r="AY163"/>
      <c r="AZ163"/>
      <c r="BA163"/>
      <c r="BB163"/>
    </row>
    <row r="164" spans="2:54">
      <c r="B164" s="36">
        <f t="shared" ca="1" si="74"/>
        <v>18</v>
      </c>
      <c r="C164" s="36" t="str">
        <f t="shared" ca="1" si="63"/>
        <v>2</v>
      </c>
      <c r="D164" s="53" t="str">
        <f t="shared" ca="1" si="64"/>
        <v/>
      </c>
      <c r="E164" s="85">
        <f t="shared" ca="1" si="65"/>
        <v>0</v>
      </c>
      <c r="F164" s="62" t="str">
        <f t="shared" ca="1" si="66"/>
        <v/>
      </c>
      <c r="G164" s="53">
        <f t="shared" ca="1" si="67"/>
        <v>4</v>
      </c>
      <c r="H164" s="85">
        <f t="shared" ca="1" si="68"/>
        <v>1</v>
      </c>
      <c r="I164" s="62" t="str">
        <f t="shared" ca="1" si="69"/>
        <v/>
      </c>
      <c r="J164" s="53" t="str">
        <f t="shared" ca="1" si="70"/>
        <v/>
      </c>
      <c r="K164" s="85">
        <f t="shared" ca="1" si="71"/>
        <v>1</v>
      </c>
      <c r="L164" s="62" t="str">
        <f t="shared" ca="1" si="72"/>
        <v/>
      </c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</row>
    <row r="165" spans="2:54">
      <c r="B165" s="36">
        <f t="shared" ca="1" si="74"/>
        <v>5</v>
      </c>
      <c r="C165" s="36" t="str">
        <f t="shared" ca="1" si="63"/>
        <v>1</v>
      </c>
      <c r="D165" s="53">
        <f t="shared" ca="1" si="64"/>
        <v>2</v>
      </c>
      <c r="E165" s="85">
        <f t="shared" ca="1" si="65"/>
        <v>0</v>
      </c>
      <c r="F165" s="62" t="str">
        <f t="shared" ca="1" si="66"/>
        <v/>
      </c>
      <c r="G165" s="53" t="str">
        <f t="shared" ca="1" si="67"/>
        <v/>
      </c>
      <c r="H165" s="85">
        <f t="shared" ca="1" si="68"/>
        <v>1</v>
      </c>
      <c r="I165" s="62" t="str">
        <f t="shared" ca="1" si="69"/>
        <v/>
      </c>
      <c r="J165" s="53" t="str">
        <f t="shared" ca="1" si="70"/>
        <v/>
      </c>
      <c r="K165" s="85">
        <f t="shared" ca="1" si="71"/>
        <v>1</v>
      </c>
      <c r="L165" s="62" t="str">
        <f t="shared" ca="1" si="72"/>
        <v/>
      </c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</row>
    <row r="166" spans="2:54">
      <c r="B166" s="36">
        <f t="shared" ca="1" si="74"/>
        <v>33</v>
      </c>
      <c r="C166" s="36" t="str">
        <f t="shared" ca="1" si="63"/>
        <v>3</v>
      </c>
      <c r="D166" s="53" t="str">
        <f t="shared" ca="1" si="64"/>
        <v/>
      </c>
      <c r="E166" s="85">
        <f t="shared" ca="1" si="65"/>
        <v>0</v>
      </c>
      <c r="F166" s="62" t="str">
        <f t="shared" ca="1" si="66"/>
        <v/>
      </c>
      <c r="G166" s="53" t="str">
        <f t="shared" ca="1" si="67"/>
        <v/>
      </c>
      <c r="H166" s="85">
        <f t="shared" ca="1" si="68"/>
        <v>1</v>
      </c>
      <c r="I166" s="62" t="str">
        <f t="shared" ca="1" si="69"/>
        <v/>
      </c>
      <c r="J166" s="53">
        <f t="shared" ca="1" si="70"/>
        <v>5</v>
      </c>
      <c r="K166" s="85">
        <f t="shared" ca="1" si="71"/>
        <v>0</v>
      </c>
      <c r="L166" s="62" t="str">
        <f t="shared" ca="1" si="72"/>
        <v/>
      </c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</row>
    <row r="167" spans="2:54">
      <c r="B167" s="36">
        <f t="shared" ca="1" si="74"/>
        <v>22</v>
      </c>
      <c r="C167" s="36" t="str">
        <f t="shared" ca="1" si="63"/>
        <v>2</v>
      </c>
      <c r="D167" s="53" t="str">
        <f t="shared" ca="1" si="64"/>
        <v/>
      </c>
      <c r="E167" s="85">
        <f t="shared" ca="1" si="65"/>
        <v>0</v>
      </c>
      <c r="F167" s="62" t="str">
        <f t="shared" ca="1" si="66"/>
        <v/>
      </c>
      <c r="G167" s="53">
        <f t="shared" ca="1" si="67"/>
        <v>3</v>
      </c>
      <c r="H167" s="85">
        <f t="shared" ca="1" si="68"/>
        <v>1</v>
      </c>
      <c r="I167" s="62" t="str">
        <f t="shared" ca="1" si="69"/>
        <v/>
      </c>
      <c r="J167" s="53" t="str">
        <f t="shared" ca="1" si="70"/>
        <v/>
      </c>
      <c r="K167" s="85">
        <f t="shared" ca="1" si="71"/>
        <v>0</v>
      </c>
      <c r="L167" s="62" t="str">
        <f t="shared" ca="1" si="72"/>
        <v/>
      </c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</row>
    <row r="168" spans="2:54">
      <c r="B168" s="36">
        <f t="shared" ca="1" si="74"/>
        <v>21</v>
      </c>
      <c r="C168" s="36" t="str">
        <f t="shared" ca="1" si="63"/>
        <v>2</v>
      </c>
      <c r="D168" s="53" t="str">
        <f t="shared" ca="1" si="64"/>
        <v/>
      </c>
      <c r="E168" s="85">
        <f t="shared" ca="1" si="65"/>
        <v>0</v>
      </c>
      <c r="F168" s="62" t="str">
        <f t="shared" ca="1" si="66"/>
        <v/>
      </c>
      <c r="G168" s="53">
        <f t="shared" ca="1" si="67"/>
        <v>1</v>
      </c>
      <c r="H168" s="85">
        <f t="shared" ca="1" si="68"/>
        <v>1</v>
      </c>
      <c r="I168" s="62" t="str">
        <f t="shared" ca="1" si="69"/>
        <v/>
      </c>
      <c r="J168" s="53" t="str">
        <f t="shared" ca="1" si="70"/>
        <v/>
      </c>
      <c r="K168" s="85">
        <f t="shared" ca="1" si="71"/>
        <v>0</v>
      </c>
      <c r="L168" s="62" t="str">
        <f t="shared" ca="1" si="72"/>
        <v/>
      </c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</row>
    <row r="169" spans="2:54">
      <c r="B169" s="36">
        <f t="shared" ca="1" si="74"/>
        <v>24</v>
      </c>
      <c r="C169" s="36" t="str">
        <f t="shared" ref="C169:C232" ca="1" si="75">VLOOKUP(B169,$BC$107:$BK$144,2,0)</f>
        <v>2</v>
      </c>
      <c r="D169" s="53" t="str">
        <f t="shared" ref="D169:D232" ca="1" si="76">IF(OR(C169="2",C169="3",C169="0"),"",IF(AND(C168="1",C169="1"),1,IF(AND(C167="1",C169="1"),2,IF(AND(C166="1",C169="1"),3,IF(AND(C165="1",C169="1"),4,IF(AND(C169="1",C164="1"),5,"5+"))))))</f>
        <v/>
      </c>
      <c r="E169" s="85">
        <f t="shared" ref="E169:E232" ca="1" si="77">IF(D169=4,E168+1,IF(D169="",E168,IF(D169&gt;4,0,E168)))</f>
        <v>0</v>
      </c>
      <c r="F169" s="62" t="str">
        <f t="shared" ref="F169:F232" ca="1" si="78">IF(I168="T","",IF(L168="T","",IF(OR(Q169="W",Q169="L"),"",IF(AND(D169=4,E169&gt;=3,OR(D165=5,D165="5+")),"T",IF(AND(D169=4,H169&gt;=2),"T",IF(AND(D169=4,K169&gt;=2),"T",IF(AND(F168="T",OR(D169&lt;4,D169="")),"T","")))))))</f>
        <v/>
      </c>
      <c r="G169" s="53">
        <f t="shared" ref="G169:G232" ca="1" si="79">IF(OR(C169="1",C169="3",C169="0"),"",IF(AND(C168="2",C169="2"),1,IF(AND(C167="2",C169="2"),2,IF(AND(C166="2",C169="2"),3,IF(AND(C165="2",C169="2"),4,IF(AND(C169="2",C164="2"),5,"5+"))))))</f>
        <v>1</v>
      </c>
      <c r="H169" s="85">
        <f t="shared" ref="H169:H232" ca="1" si="80">IF(G169=4,H168+1,IF(G169="",H168,IF(G169&gt;4,0,H168)))</f>
        <v>1</v>
      </c>
      <c r="I169" s="62" t="str">
        <f t="shared" ref="I169:I232" ca="1" si="81">IF(F168="T","",IF(L168="T","",IF(OR(Q169="W",Q169="L"),"",IF(AND(G169=4,H169&gt;=3,OR(G165=5,G165="5+")),"T",IF(AND(G169=4,E169&gt;=2),"T",IF(AND(G169=4,K169&gt;=2),"T",IF(AND(I168="T",OR(G169&lt;4,G169="")),"T","")))))))</f>
        <v/>
      </c>
      <c r="J169" s="53" t="str">
        <f t="shared" ref="J169:J232" ca="1" si="82">IF(OR(C169="1",C169="2",C169="0"),"",IF(AND(C168="3",C169="3"),1,IF(AND(C167="3",C169="3"),2,IF(AND(C166="3",C169="3"),3,IF(AND(C165="3",C169="3"),4,IF(AND(C169="3",C164="3"),5,"5+"))))))</f>
        <v/>
      </c>
      <c r="K169" s="85">
        <f t="shared" ref="K169:K232" ca="1" si="83">IF(J169=4,K168+1,IF(J169="",K168,IF(J169&gt;4,0,K168)))</f>
        <v>0</v>
      </c>
      <c r="L169" s="62" t="str">
        <f t="shared" ref="L169:L232" ca="1" si="84">IF(I168="T","",IF(F168="T","",IF(OR(Q169="W",Q169="L"),"",IF(AND(J169=4,K169&gt;=3,OR(J165=5,J165="5+")),"T",IF(AND(J169=4,H169&gt;=2),"T",IF(AND(J169=4,E169&gt;=2),"T",IF(AND(L168="T",OR(J169&lt;4,J169="")),"T","")))))))</f>
        <v/>
      </c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</row>
    <row r="170" spans="2:54">
      <c r="B170" s="36">
        <f t="shared" ca="1" si="74"/>
        <v>33</v>
      </c>
      <c r="C170" s="36" t="str">
        <f t="shared" ca="1" si="75"/>
        <v>3</v>
      </c>
      <c r="D170" s="53" t="str">
        <f t="shared" ca="1" si="76"/>
        <v/>
      </c>
      <c r="E170" s="85">
        <f t="shared" ca="1" si="77"/>
        <v>0</v>
      </c>
      <c r="F170" s="62" t="str">
        <f t="shared" ca="1" si="78"/>
        <v/>
      </c>
      <c r="G170" s="53" t="str">
        <f t="shared" ca="1" si="79"/>
        <v/>
      </c>
      <c r="H170" s="85">
        <f t="shared" ca="1" si="80"/>
        <v>1</v>
      </c>
      <c r="I170" s="62" t="str">
        <f t="shared" ca="1" si="81"/>
        <v/>
      </c>
      <c r="J170" s="53">
        <f t="shared" ca="1" si="82"/>
        <v>4</v>
      </c>
      <c r="K170" s="85">
        <f t="shared" ca="1" si="83"/>
        <v>1</v>
      </c>
      <c r="L170" s="62" t="str">
        <f t="shared" ca="1" si="84"/>
        <v/>
      </c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</row>
    <row r="171" spans="2:54">
      <c r="B171" s="36">
        <f t="shared" ca="1" si="74"/>
        <v>15</v>
      </c>
      <c r="C171" s="36" t="str">
        <f t="shared" ca="1" si="75"/>
        <v>2</v>
      </c>
      <c r="D171" s="53" t="str">
        <f t="shared" ca="1" si="76"/>
        <v/>
      </c>
      <c r="E171" s="85">
        <f t="shared" ca="1" si="77"/>
        <v>0</v>
      </c>
      <c r="F171" s="62" t="str">
        <f t="shared" ca="1" si="78"/>
        <v/>
      </c>
      <c r="G171" s="53">
        <f t="shared" ca="1" si="79"/>
        <v>2</v>
      </c>
      <c r="H171" s="85">
        <f t="shared" ca="1" si="80"/>
        <v>1</v>
      </c>
      <c r="I171" s="62" t="str">
        <f t="shared" ca="1" si="81"/>
        <v/>
      </c>
      <c r="J171" s="53" t="str">
        <f t="shared" ca="1" si="82"/>
        <v/>
      </c>
      <c r="K171" s="85">
        <f t="shared" ca="1" si="83"/>
        <v>1</v>
      </c>
      <c r="L171" s="62" t="str">
        <f t="shared" ca="1" si="84"/>
        <v/>
      </c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</row>
    <row r="172" spans="2:54">
      <c r="B172" s="36">
        <f t="shared" ca="1" si="74"/>
        <v>16</v>
      </c>
      <c r="C172" s="36" t="str">
        <f t="shared" ca="1" si="75"/>
        <v>2</v>
      </c>
      <c r="D172" s="53" t="str">
        <f t="shared" ca="1" si="76"/>
        <v/>
      </c>
      <c r="E172" s="85">
        <f t="shared" ca="1" si="77"/>
        <v>0</v>
      </c>
      <c r="F172" s="62" t="str">
        <f t="shared" ca="1" si="78"/>
        <v/>
      </c>
      <c r="G172" s="53">
        <f t="shared" ca="1" si="79"/>
        <v>1</v>
      </c>
      <c r="H172" s="85">
        <f t="shared" ca="1" si="80"/>
        <v>1</v>
      </c>
      <c r="I172" s="62" t="str">
        <f t="shared" ca="1" si="81"/>
        <v/>
      </c>
      <c r="J172" s="53" t="str">
        <f t="shared" ca="1" si="82"/>
        <v/>
      </c>
      <c r="K172" s="85">
        <f t="shared" ca="1" si="83"/>
        <v>1</v>
      </c>
      <c r="L172" s="62" t="str">
        <f t="shared" ca="1" si="84"/>
        <v/>
      </c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</row>
    <row r="173" spans="2:54">
      <c r="B173" s="36">
        <f t="shared" ca="1" si="74"/>
        <v>20</v>
      </c>
      <c r="C173" s="36" t="str">
        <f t="shared" ca="1" si="75"/>
        <v>2</v>
      </c>
      <c r="D173" s="53" t="str">
        <f t="shared" ca="1" si="76"/>
        <v/>
      </c>
      <c r="E173" s="85">
        <f t="shared" ca="1" si="77"/>
        <v>0</v>
      </c>
      <c r="F173" s="62" t="str">
        <f t="shared" ca="1" si="78"/>
        <v/>
      </c>
      <c r="G173" s="53">
        <f t="shared" ca="1" si="79"/>
        <v>1</v>
      </c>
      <c r="H173" s="85">
        <f t="shared" ca="1" si="80"/>
        <v>1</v>
      </c>
      <c r="I173" s="62" t="str">
        <f t="shared" ca="1" si="81"/>
        <v/>
      </c>
      <c r="J173" s="53" t="str">
        <f t="shared" ca="1" si="82"/>
        <v/>
      </c>
      <c r="K173" s="85">
        <f t="shared" ca="1" si="83"/>
        <v>1</v>
      </c>
      <c r="L173" s="62" t="str">
        <f t="shared" ca="1" si="84"/>
        <v/>
      </c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</row>
    <row r="174" spans="2:54">
      <c r="B174" s="36">
        <f t="shared" ca="1" si="74"/>
        <v>12</v>
      </c>
      <c r="C174" s="36" t="str">
        <f t="shared" ca="1" si="75"/>
        <v>1</v>
      </c>
      <c r="D174" s="53" t="str">
        <f t="shared" ca="1" si="76"/>
        <v>5+</v>
      </c>
      <c r="E174" s="85">
        <f t="shared" ca="1" si="77"/>
        <v>0</v>
      </c>
      <c r="F174" s="62" t="str">
        <f t="shared" ca="1" si="78"/>
        <v/>
      </c>
      <c r="G174" s="53" t="str">
        <f t="shared" ca="1" si="79"/>
        <v/>
      </c>
      <c r="H174" s="85">
        <f t="shared" ca="1" si="80"/>
        <v>1</v>
      </c>
      <c r="I174" s="62" t="str">
        <f t="shared" ca="1" si="81"/>
        <v/>
      </c>
      <c r="J174" s="53" t="str">
        <f t="shared" ca="1" si="82"/>
        <v/>
      </c>
      <c r="K174" s="85">
        <f t="shared" ca="1" si="83"/>
        <v>1</v>
      </c>
      <c r="L174" s="62" t="str">
        <f t="shared" ca="1" si="84"/>
        <v/>
      </c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</row>
    <row r="175" spans="2:54">
      <c r="B175" s="36">
        <f t="shared" ca="1" si="74"/>
        <v>2</v>
      </c>
      <c r="C175" s="36" t="str">
        <f t="shared" ca="1" si="75"/>
        <v>1</v>
      </c>
      <c r="D175" s="53">
        <f t="shared" ca="1" si="76"/>
        <v>1</v>
      </c>
      <c r="E175" s="85">
        <f t="shared" ca="1" si="77"/>
        <v>0</v>
      </c>
      <c r="F175" s="62" t="str">
        <f t="shared" ca="1" si="78"/>
        <v/>
      </c>
      <c r="G175" s="53" t="str">
        <f t="shared" ca="1" si="79"/>
        <v/>
      </c>
      <c r="H175" s="85">
        <f t="shared" ca="1" si="80"/>
        <v>1</v>
      </c>
      <c r="I175" s="62" t="str">
        <f t="shared" ca="1" si="81"/>
        <v/>
      </c>
      <c r="J175" s="53" t="str">
        <f t="shared" ca="1" si="82"/>
        <v/>
      </c>
      <c r="K175" s="85">
        <f t="shared" ca="1" si="83"/>
        <v>1</v>
      </c>
      <c r="L175" s="62" t="str">
        <f t="shared" ca="1" si="84"/>
        <v/>
      </c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</row>
    <row r="176" spans="2:54">
      <c r="B176" s="36">
        <f t="shared" ca="1" si="74"/>
        <v>19</v>
      </c>
      <c r="C176" s="36" t="str">
        <f t="shared" ca="1" si="75"/>
        <v>2</v>
      </c>
      <c r="D176" s="53" t="str">
        <f t="shared" ca="1" si="76"/>
        <v/>
      </c>
      <c r="E176" s="85">
        <f t="shared" ca="1" si="77"/>
        <v>0</v>
      </c>
      <c r="F176" s="62" t="str">
        <f t="shared" ca="1" si="78"/>
        <v/>
      </c>
      <c r="G176" s="53">
        <f t="shared" ca="1" si="79"/>
        <v>3</v>
      </c>
      <c r="H176" s="85">
        <f t="shared" ca="1" si="80"/>
        <v>1</v>
      </c>
      <c r="I176" s="62" t="str">
        <f t="shared" ca="1" si="81"/>
        <v/>
      </c>
      <c r="J176" s="53" t="str">
        <f t="shared" ca="1" si="82"/>
        <v/>
      </c>
      <c r="K176" s="85">
        <f t="shared" ca="1" si="83"/>
        <v>1</v>
      </c>
      <c r="L176" s="62" t="str">
        <f t="shared" ca="1" si="84"/>
        <v/>
      </c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</row>
    <row r="177" spans="2:38">
      <c r="B177" s="36">
        <f t="shared" ca="1" si="74"/>
        <v>7</v>
      </c>
      <c r="C177" s="36" t="str">
        <f t="shared" ca="1" si="75"/>
        <v>1</v>
      </c>
      <c r="D177" s="53">
        <f t="shared" ca="1" si="76"/>
        <v>2</v>
      </c>
      <c r="E177" s="85">
        <f t="shared" ca="1" si="77"/>
        <v>0</v>
      </c>
      <c r="F177" s="62" t="str">
        <f t="shared" ca="1" si="78"/>
        <v/>
      </c>
      <c r="G177" s="53" t="str">
        <f t="shared" ca="1" si="79"/>
        <v/>
      </c>
      <c r="H177" s="85">
        <f t="shared" ca="1" si="80"/>
        <v>1</v>
      </c>
      <c r="I177" s="62" t="str">
        <f t="shared" ca="1" si="81"/>
        <v/>
      </c>
      <c r="J177" s="53" t="str">
        <f t="shared" ca="1" si="82"/>
        <v/>
      </c>
      <c r="K177" s="85">
        <f t="shared" ca="1" si="83"/>
        <v>1</v>
      </c>
      <c r="L177" s="62" t="str">
        <f t="shared" ca="1" si="84"/>
        <v/>
      </c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</row>
    <row r="178" spans="2:38">
      <c r="B178" s="36">
        <f t="shared" ca="1" si="74"/>
        <v>29</v>
      </c>
      <c r="C178" s="36" t="str">
        <f t="shared" ca="1" si="75"/>
        <v>3</v>
      </c>
      <c r="D178" s="53" t="str">
        <f t="shared" ca="1" si="76"/>
        <v/>
      </c>
      <c r="E178" s="85">
        <f t="shared" ca="1" si="77"/>
        <v>0</v>
      </c>
      <c r="F178" s="62" t="str">
        <f t="shared" ca="1" si="78"/>
        <v/>
      </c>
      <c r="G178" s="53" t="str">
        <f t="shared" ca="1" si="79"/>
        <v/>
      </c>
      <c r="H178" s="85">
        <f t="shared" ca="1" si="80"/>
        <v>1</v>
      </c>
      <c r="I178" s="62" t="str">
        <f t="shared" ca="1" si="81"/>
        <v/>
      </c>
      <c r="J178" s="53" t="str">
        <f t="shared" ca="1" si="82"/>
        <v>5+</v>
      </c>
      <c r="K178" s="85">
        <f t="shared" ca="1" si="83"/>
        <v>0</v>
      </c>
      <c r="L178" s="62" t="str">
        <f t="shared" ca="1" si="84"/>
        <v/>
      </c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</row>
    <row r="179" spans="2:38">
      <c r="B179" s="36">
        <f t="shared" ca="1" si="74"/>
        <v>25</v>
      </c>
      <c r="C179" s="36" t="str">
        <f t="shared" ca="1" si="75"/>
        <v>3</v>
      </c>
      <c r="D179" s="53" t="str">
        <f t="shared" ca="1" si="76"/>
        <v/>
      </c>
      <c r="E179" s="85">
        <f t="shared" ca="1" si="77"/>
        <v>0</v>
      </c>
      <c r="F179" s="62" t="str">
        <f t="shared" ca="1" si="78"/>
        <v/>
      </c>
      <c r="G179" s="53" t="str">
        <f t="shared" ca="1" si="79"/>
        <v/>
      </c>
      <c r="H179" s="85">
        <f t="shared" ca="1" si="80"/>
        <v>1</v>
      </c>
      <c r="I179" s="62" t="str">
        <f t="shared" ca="1" si="81"/>
        <v/>
      </c>
      <c r="J179" s="53">
        <f t="shared" ca="1" si="82"/>
        <v>1</v>
      </c>
      <c r="K179" s="85">
        <f t="shared" ca="1" si="83"/>
        <v>0</v>
      </c>
      <c r="L179" s="62" t="str">
        <f t="shared" ca="1" si="84"/>
        <v/>
      </c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</row>
    <row r="180" spans="2:38">
      <c r="B180" s="36">
        <f t="shared" ca="1" si="74"/>
        <v>27</v>
      </c>
      <c r="C180" s="36" t="str">
        <f t="shared" ca="1" si="75"/>
        <v>3</v>
      </c>
      <c r="D180" s="53" t="str">
        <f t="shared" ca="1" si="76"/>
        <v/>
      </c>
      <c r="E180" s="85">
        <f t="shared" ca="1" si="77"/>
        <v>0</v>
      </c>
      <c r="F180" s="62" t="str">
        <f t="shared" ca="1" si="78"/>
        <v/>
      </c>
      <c r="G180" s="53" t="str">
        <f t="shared" ca="1" si="79"/>
        <v/>
      </c>
      <c r="H180" s="85">
        <f t="shared" ca="1" si="80"/>
        <v>1</v>
      </c>
      <c r="I180" s="62" t="str">
        <f t="shared" ca="1" si="81"/>
        <v/>
      </c>
      <c r="J180" s="53">
        <f t="shared" ca="1" si="82"/>
        <v>1</v>
      </c>
      <c r="K180" s="85">
        <f t="shared" ca="1" si="83"/>
        <v>0</v>
      </c>
      <c r="L180" s="62" t="str">
        <f t="shared" ca="1" si="84"/>
        <v/>
      </c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</row>
    <row r="181" spans="2:38">
      <c r="B181" s="36">
        <f t="shared" ca="1" si="74"/>
        <v>16</v>
      </c>
      <c r="C181" s="36" t="str">
        <f t="shared" ca="1" si="75"/>
        <v>2</v>
      </c>
      <c r="D181" s="53" t="str">
        <f t="shared" ca="1" si="76"/>
        <v/>
      </c>
      <c r="E181" s="85">
        <f t="shared" ca="1" si="77"/>
        <v>0</v>
      </c>
      <c r="F181" s="62" t="str">
        <f t="shared" ca="1" si="78"/>
        <v/>
      </c>
      <c r="G181" s="53">
        <f t="shared" ca="1" si="79"/>
        <v>5</v>
      </c>
      <c r="H181" s="85">
        <f t="shared" ca="1" si="80"/>
        <v>0</v>
      </c>
      <c r="I181" s="62" t="str">
        <f t="shared" ca="1" si="81"/>
        <v/>
      </c>
      <c r="J181" s="53" t="str">
        <f t="shared" ca="1" si="82"/>
        <v/>
      </c>
      <c r="K181" s="85">
        <f t="shared" ca="1" si="83"/>
        <v>0</v>
      </c>
      <c r="L181" s="62" t="str">
        <f t="shared" ca="1" si="84"/>
        <v/>
      </c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</row>
    <row r="182" spans="2:38">
      <c r="B182" s="36">
        <f t="shared" ca="1" si="74"/>
        <v>29</v>
      </c>
      <c r="C182" s="36" t="str">
        <f t="shared" ca="1" si="75"/>
        <v>3</v>
      </c>
      <c r="D182" s="53" t="str">
        <f t="shared" ca="1" si="76"/>
        <v/>
      </c>
      <c r="E182" s="85">
        <f t="shared" ca="1" si="77"/>
        <v>0</v>
      </c>
      <c r="F182" s="62" t="str">
        <f t="shared" ca="1" si="78"/>
        <v/>
      </c>
      <c r="G182" s="53" t="str">
        <f t="shared" ca="1" si="79"/>
        <v/>
      </c>
      <c r="H182" s="85">
        <f t="shared" ca="1" si="80"/>
        <v>0</v>
      </c>
      <c r="I182" s="62" t="str">
        <f t="shared" ca="1" si="81"/>
        <v/>
      </c>
      <c r="J182" s="53">
        <f t="shared" ca="1" si="82"/>
        <v>2</v>
      </c>
      <c r="K182" s="85">
        <f t="shared" ca="1" si="83"/>
        <v>0</v>
      </c>
      <c r="L182" s="62" t="str">
        <f t="shared" ca="1" si="84"/>
        <v/>
      </c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</row>
    <row r="183" spans="2:38">
      <c r="B183" s="36">
        <f t="shared" ca="1" si="74"/>
        <v>18</v>
      </c>
      <c r="C183" s="36" t="str">
        <f t="shared" ca="1" si="75"/>
        <v>2</v>
      </c>
      <c r="D183" s="53" t="str">
        <f t="shared" ca="1" si="76"/>
        <v/>
      </c>
      <c r="E183" s="85">
        <f t="shared" ca="1" si="77"/>
        <v>0</v>
      </c>
      <c r="F183" s="62" t="str">
        <f t="shared" ca="1" si="78"/>
        <v/>
      </c>
      <c r="G183" s="53">
        <f t="shared" ca="1" si="79"/>
        <v>2</v>
      </c>
      <c r="H183" s="85">
        <f t="shared" ca="1" si="80"/>
        <v>0</v>
      </c>
      <c r="I183" s="62" t="str">
        <f t="shared" ca="1" si="81"/>
        <v/>
      </c>
      <c r="J183" s="53" t="str">
        <f t="shared" ca="1" si="82"/>
        <v/>
      </c>
      <c r="K183" s="85">
        <f t="shared" ca="1" si="83"/>
        <v>0</v>
      </c>
      <c r="L183" s="62" t="str">
        <f t="shared" ca="1" si="84"/>
        <v/>
      </c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</row>
    <row r="184" spans="2:38">
      <c r="B184" s="36">
        <f t="shared" ca="1" si="74"/>
        <v>17</v>
      </c>
      <c r="C184" s="36" t="str">
        <f t="shared" ca="1" si="75"/>
        <v>2</v>
      </c>
      <c r="D184" s="53" t="str">
        <f t="shared" ca="1" si="76"/>
        <v/>
      </c>
      <c r="E184" s="85">
        <f t="shared" ca="1" si="77"/>
        <v>0</v>
      </c>
      <c r="F184" s="62" t="str">
        <f t="shared" ca="1" si="78"/>
        <v/>
      </c>
      <c r="G184" s="53">
        <f t="shared" ca="1" si="79"/>
        <v>1</v>
      </c>
      <c r="H184" s="85">
        <f t="shared" ca="1" si="80"/>
        <v>0</v>
      </c>
      <c r="I184" s="62" t="str">
        <f t="shared" ca="1" si="81"/>
        <v/>
      </c>
      <c r="J184" s="53" t="str">
        <f t="shared" ca="1" si="82"/>
        <v/>
      </c>
      <c r="K184" s="85">
        <f t="shared" ca="1" si="83"/>
        <v>0</v>
      </c>
      <c r="L184" s="62" t="str">
        <f t="shared" ca="1" si="84"/>
        <v/>
      </c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</row>
    <row r="185" spans="2:38">
      <c r="B185" s="36">
        <f t="shared" ca="1" si="74"/>
        <v>0</v>
      </c>
      <c r="C185" s="36" t="str">
        <f t="shared" ca="1" si="75"/>
        <v>0</v>
      </c>
      <c r="D185" s="53" t="str">
        <f t="shared" ca="1" si="76"/>
        <v/>
      </c>
      <c r="E185" s="85">
        <f t="shared" ca="1" si="77"/>
        <v>0</v>
      </c>
      <c r="F185" s="62" t="str">
        <f t="shared" ca="1" si="78"/>
        <v/>
      </c>
      <c r="G185" s="53" t="str">
        <f t="shared" ca="1" si="79"/>
        <v/>
      </c>
      <c r="H185" s="85">
        <f t="shared" ca="1" si="80"/>
        <v>0</v>
      </c>
      <c r="I185" s="62" t="str">
        <f t="shared" ca="1" si="81"/>
        <v/>
      </c>
      <c r="J185" s="53" t="str">
        <f t="shared" ca="1" si="82"/>
        <v/>
      </c>
      <c r="K185" s="85">
        <f t="shared" ca="1" si="83"/>
        <v>0</v>
      </c>
      <c r="L185" s="62" t="str">
        <f t="shared" ca="1" si="84"/>
        <v/>
      </c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</row>
    <row r="186" spans="2:38">
      <c r="B186" s="36">
        <f t="shared" ca="1" si="74"/>
        <v>15</v>
      </c>
      <c r="C186" s="36" t="str">
        <f t="shared" ca="1" si="75"/>
        <v>2</v>
      </c>
      <c r="D186" s="53" t="str">
        <f t="shared" ca="1" si="76"/>
        <v/>
      </c>
      <c r="E186" s="85">
        <f t="shared" ca="1" si="77"/>
        <v>0</v>
      </c>
      <c r="F186" s="62" t="str">
        <f t="shared" ca="1" si="78"/>
        <v/>
      </c>
      <c r="G186" s="53">
        <f t="shared" ca="1" si="79"/>
        <v>2</v>
      </c>
      <c r="H186" s="85">
        <f t="shared" ca="1" si="80"/>
        <v>0</v>
      </c>
      <c r="I186" s="62" t="str">
        <f t="shared" ca="1" si="81"/>
        <v/>
      </c>
      <c r="J186" s="53" t="str">
        <f t="shared" ca="1" si="82"/>
        <v/>
      </c>
      <c r="K186" s="85">
        <f t="shared" ca="1" si="83"/>
        <v>0</v>
      </c>
      <c r="L186" s="62" t="str">
        <f t="shared" ca="1" si="84"/>
        <v/>
      </c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</row>
    <row r="187" spans="2:38">
      <c r="B187" s="36">
        <f t="shared" ca="1" si="74"/>
        <v>10</v>
      </c>
      <c r="C187" s="36" t="str">
        <f t="shared" ca="1" si="75"/>
        <v>1</v>
      </c>
      <c r="D187" s="53" t="str">
        <f t="shared" ca="1" si="76"/>
        <v>5+</v>
      </c>
      <c r="E187" s="85">
        <f t="shared" ca="1" si="77"/>
        <v>0</v>
      </c>
      <c r="F187" s="62" t="str">
        <f t="shared" ca="1" si="78"/>
        <v/>
      </c>
      <c r="G187" s="53" t="str">
        <f t="shared" ca="1" si="79"/>
        <v/>
      </c>
      <c r="H187" s="85">
        <f t="shared" ca="1" si="80"/>
        <v>0</v>
      </c>
      <c r="I187" s="62" t="str">
        <f t="shared" ca="1" si="81"/>
        <v/>
      </c>
      <c r="J187" s="53" t="str">
        <f t="shared" ca="1" si="82"/>
        <v/>
      </c>
      <c r="K187" s="85">
        <f t="shared" ca="1" si="83"/>
        <v>0</v>
      </c>
      <c r="L187" s="62" t="str">
        <f t="shared" ca="1" si="84"/>
        <v/>
      </c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</row>
    <row r="188" spans="2:38">
      <c r="B188" s="36">
        <f t="shared" ca="1" si="74"/>
        <v>25</v>
      </c>
      <c r="C188" s="36" t="str">
        <f t="shared" ca="1" si="75"/>
        <v>3</v>
      </c>
      <c r="D188" s="53" t="str">
        <f t="shared" ca="1" si="76"/>
        <v/>
      </c>
      <c r="E188" s="85">
        <f t="shared" ca="1" si="77"/>
        <v>0</v>
      </c>
      <c r="F188" s="62" t="str">
        <f t="shared" ca="1" si="78"/>
        <v/>
      </c>
      <c r="G188" s="53" t="str">
        <f t="shared" ca="1" si="79"/>
        <v/>
      </c>
      <c r="H188" s="85">
        <f t="shared" ca="1" si="80"/>
        <v>0</v>
      </c>
      <c r="I188" s="62" t="str">
        <f t="shared" ca="1" si="81"/>
        <v/>
      </c>
      <c r="J188" s="53" t="str">
        <f t="shared" ca="1" si="82"/>
        <v>5+</v>
      </c>
      <c r="K188" s="85">
        <f t="shared" ca="1" si="83"/>
        <v>0</v>
      </c>
      <c r="L188" s="62" t="str">
        <f t="shared" ca="1" si="84"/>
        <v/>
      </c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</row>
    <row r="189" spans="2:38">
      <c r="B189" s="36">
        <f t="shared" ca="1" si="74"/>
        <v>18</v>
      </c>
      <c r="C189" s="36" t="str">
        <f t="shared" ca="1" si="75"/>
        <v>2</v>
      </c>
      <c r="D189" s="53" t="str">
        <f t="shared" ca="1" si="76"/>
        <v/>
      </c>
      <c r="E189" s="85">
        <f t="shared" ca="1" si="77"/>
        <v>0</v>
      </c>
      <c r="F189" s="62" t="str">
        <f t="shared" ca="1" si="78"/>
        <v/>
      </c>
      <c r="G189" s="53">
        <f t="shared" ca="1" si="79"/>
        <v>3</v>
      </c>
      <c r="H189" s="85">
        <f t="shared" ca="1" si="80"/>
        <v>0</v>
      </c>
      <c r="I189" s="62" t="str">
        <f t="shared" ca="1" si="81"/>
        <v/>
      </c>
      <c r="J189" s="53" t="str">
        <f t="shared" ca="1" si="82"/>
        <v/>
      </c>
      <c r="K189" s="85">
        <f t="shared" ca="1" si="83"/>
        <v>0</v>
      </c>
      <c r="L189" s="62" t="str">
        <f t="shared" ca="1" si="84"/>
        <v/>
      </c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</row>
    <row r="190" spans="2:38">
      <c r="B190" s="36">
        <f t="shared" ca="1" si="74"/>
        <v>1</v>
      </c>
      <c r="C190" s="36" t="str">
        <f t="shared" ca="1" si="75"/>
        <v>1</v>
      </c>
      <c r="D190" s="53">
        <f t="shared" ca="1" si="76"/>
        <v>3</v>
      </c>
      <c r="E190" s="85">
        <f t="shared" ca="1" si="77"/>
        <v>0</v>
      </c>
      <c r="F190" s="62" t="str">
        <f t="shared" ca="1" si="78"/>
        <v/>
      </c>
      <c r="G190" s="53" t="str">
        <f t="shared" ca="1" si="79"/>
        <v/>
      </c>
      <c r="H190" s="85">
        <f t="shared" ca="1" si="80"/>
        <v>0</v>
      </c>
      <c r="I190" s="62" t="str">
        <f t="shared" ca="1" si="81"/>
        <v/>
      </c>
      <c r="J190" s="53" t="str">
        <f t="shared" ca="1" si="82"/>
        <v/>
      </c>
      <c r="K190" s="85">
        <f t="shared" ca="1" si="83"/>
        <v>0</v>
      </c>
      <c r="L190" s="62" t="str">
        <f t="shared" ca="1" si="84"/>
        <v/>
      </c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</row>
    <row r="191" spans="2:38">
      <c r="B191" s="36">
        <f t="shared" ca="1" si="74"/>
        <v>31</v>
      </c>
      <c r="C191" s="36" t="str">
        <f t="shared" ca="1" si="75"/>
        <v>3</v>
      </c>
      <c r="D191" s="53" t="str">
        <f t="shared" ca="1" si="76"/>
        <v/>
      </c>
      <c r="E191" s="85">
        <f t="shared" ca="1" si="77"/>
        <v>0</v>
      </c>
      <c r="F191" s="62" t="str">
        <f t="shared" ca="1" si="78"/>
        <v/>
      </c>
      <c r="G191" s="53" t="str">
        <f t="shared" ca="1" si="79"/>
        <v/>
      </c>
      <c r="H191" s="85">
        <f t="shared" ca="1" si="80"/>
        <v>0</v>
      </c>
      <c r="I191" s="62" t="str">
        <f t="shared" ca="1" si="81"/>
        <v/>
      </c>
      <c r="J191" s="53">
        <f t="shared" ca="1" si="82"/>
        <v>3</v>
      </c>
      <c r="K191" s="85">
        <f t="shared" ca="1" si="83"/>
        <v>0</v>
      </c>
      <c r="L191" s="62" t="str">
        <f t="shared" ca="1" si="84"/>
        <v/>
      </c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</row>
    <row r="192" spans="2:38">
      <c r="B192" s="36">
        <f t="shared" ca="1" si="74"/>
        <v>25</v>
      </c>
      <c r="C192" s="36" t="str">
        <f t="shared" ca="1" si="75"/>
        <v>3</v>
      </c>
      <c r="D192" s="53" t="str">
        <f t="shared" ca="1" si="76"/>
        <v/>
      </c>
      <c r="E192" s="85">
        <f t="shared" ca="1" si="77"/>
        <v>0</v>
      </c>
      <c r="F192" s="62" t="str">
        <f t="shared" ca="1" si="78"/>
        <v/>
      </c>
      <c r="G192" s="53" t="str">
        <f t="shared" ca="1" si="79"/>
        <v/>
      </c>
      <c r="H192" s="85">
        <f t="shared" ca="1" si="80"/>
        <v>0</v>
      </c>
      <c r="I192" s="62" t="str">
        <f t="shared" ca="1" si="81"/>
        <v/>
      </c>
      <c r="J192" s="53">
        <f t="shared" ca="1" si="82"/>
        <v>1</v>
      </c>
      <c r="K192" s="85">
        <f t="shared" ca="1" si="83"/>
        <v>0</v>
      </c>
      <c r="L192" s="62" t="str">
        <f t="shared" ca="1" si="84"/>
        <v/>
      </c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</row>
    <row r="193" spans="2:38">
      <c r="B193" s="36">
        <f t="shared" ca="1" si="74"/>
        <v>10</v>
      </c>
      <c r="C193" s="36" t="str">
        <f t="shared" ca="1" si="75"/>
        <v>1</v>
      </c>
      <c r="D193" s="53">
        <f t="shared" ca="1" si="76"/>
        <v>3</v>
      </c>
      <c r="E193" s="85">
        <f t="shared" ca="1" si="77"/>
        <v>0</v>
      </c>
      <c r="F193" s="62" t="str">
        <f t="shared" ca="1" si="78"/>
        <v/>
      </c>
      <c r="G193" s="53" t="str">
        <f t="shared" ca="1" si="79"/>
        <v/>
      </c>
      <c r="H193" s="85">
        <f t="shared" ca="1" si="80"/>
        <v>0</v>
      </c>
      <c r="I193" s="62" t="str">
        <f t="shared" ca="1" si="81"/>
        <v/>
      </c>
      <c r="J193" s="53" t="str">
        <f t="shared" ca="1" si="82"/>
        <v/>
      </c>
      <c r="K193" s="85">
        <f t="shared" ca="1" si="83"/>
        <v>0</v>
      </c>
      <c r="L193" s="62" t="str">
        <f t="shared" ca="1" si="84"/>
        <v/>
      </c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</row>
    <row r="194" spans="2:38">
      <c r="B194" s="36">
        <f t="shared" ca="1" si="74"/>
        <v>29</v>
      </c>
      <c r="C194" s="36" t="str">
        <f t="shared" ca="1" si="75"/>
        <v>3</v>
      </c>
      <c r="D194" s="53" t="str">
        <f t="shared" ca="1" si="76"/>
        <v/>
      </c>
      <c r="E194" s="85">
        <f t="shared" ca="1" si="77"/>
        <v>0</v>
      </c>
      <c r="F194" s="62" t="str">
        <f t="shared" ca="1" si="78"/>
        <v/>
      </c>
      <c r="G194" s="53" t="str">
        <f t="shared" ca="1" si="79"/>
        <v/>
      </c>
      <c r="H194" s="85">
        <f t="shared" ca="1" si="80"/>
        <v>0</v>
      </c>
      <c r="I194" s="62" t="str">
        <f t="shared" ca="1" si="81"/>
        <v/>
      </c>
      <c r="J194" s="53">
        <f t="shared" ca="1" si="82"/>
        <v>2</v>
      </c>
      <c r="K194" s="85">
        <f t="shared" ca="1" si="83"/>
        <v>0</v>
      </c>
      <c r="L194" s="62" t="str">
        <f t="shared" ca="1" si="84"/>
        <v/>
      </c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</row>
    <row r="195" spans="2:38">
      <c r="B195" s="36">
        <f t="shared" ca="1" si="74"/>
        <v>7</v>
      </c>
      <c r="C195" s="36" t="str">
        <f t="shared" ca="1" si="75"/>
        <v>1</v>
      </c>
      <c r="D195" s="53">
        <f t="shared" ca="1" si="76"/>
        <v>2</v>
      </c>
      <c r="E195" s="85">
        <f t="shared" ca="1" si="77"/>
        <v>0</v>
      </c>
      <c r="F195" s="62" t="str">
        <f t="shared" ca="1" si="78"/>
        <v/>
      </c>
      <c r="G195" s="53" t="str">
        <f t="shared" ca="1" si="79"/>
        <v/>
      </c>
      <c r="H195" s="85">
        <f t="shared" ca="1" si="80"/>
        <v>0</v>
      </c>
      <c r="I195" s="62" t="str">
        <f t="shared" ca="1" si="81"/>
        <v/>
      </c>
      <c r="J195" s="53" t="str">
        <f t="shared" ca="1" si="82"/>
        <v/>
      </c>
      <c r="K195" s="85">
        <f t="shared" ca="1" si="83"/>
        <v>0</v>
      </c>
      <c r="L195" s="62" t="str">
        <f t="shared" ca="1" si="84"/>
        <v/>
      </c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</row>
    <row r="196" spans="2:38">
      <c r="B196" s="36">
        <f t="shared" ca="1" si="74"/>
        <v>12</v>
      </c>
      <c r="C196" s="36" t="str">
        <f t="shared" ca="1" si="75"/>
        <v>1</v>
      </c>
      <c r="D196" s="53">
        <f t="shared" ca="1" si="76"/>
        <v>1</v>
      </c>
      <c r="E196" s="85">
        <f t="shared" ca="1" si="77"/>
        <v>0</v>
      </c>
      <c r="F196" s="62" t="str">
        <f t="shared" ca="1" si="78"/>
        <v/>
      </c>
      <c r="G196" s="53" t="str">
        <f t="shared" ca="1" si="79"/>
        <v/>
      </c>
      <c r="H196" s="85">
        <f t="shared" ca="1" si="80"/>
        <v>0</v>
      </c>
      <c r="I196" s="62" t="str">
        <f t="shared" ca="1" si="81"/>
        <v/>
      </c>
      <c r="J196" s="53" t="str">
        <f t="shared" ca="1" si="82"/>
        <v/>
      </c>
      <c r="K196" s="85">
        <f t="shared" ca="1" si="83"/>
        <v>0</v>
      </c>
      <c r="L196" s="62" t="str">
        <f t="shared" ca="1" si="84"/>
        <v/>
      </c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</row>
    <row r="197" spans="2:38">
      <c r="B197" s="36">
        <f t="shared" ca="1" si="74"/>
        <v>34</v>
      </c>
      <c r="C197" s="36" t="str">
        <f t="shared" ca="1" si="75"/>
        <v>3</v>
      </c>
      <c r="D197" s="53" t="str">
        <f t="shared" ca="1" si="76"/>
        <v/>
      </c>
      <c r="E197" s="85">
        <f t="shared" ca="1" si="77"/>
        <v>0</v>
      </c>
      <c r="F197" s="62" t="str">
        <f t="shared" ca="1" si="78"/>
        <v/>
      </c>
      <c r="G197" s="53" t="str">
        <f t="shared" ca="1" si="79"/>
        <v/>
      </c>
      <c r="H197" s="85">
        <f t="shared" ca="1" si="80"/>
        <v>0</v>
      </c>
      <c r="I197" s="62" t="str">
        <f t="shared" ca="1" si="81"/>
        <v/>
      </c>
      <c r="J197" s="53">
        <f t="shared" ca="1" si="82"/>
        <v>3</v>
      </c>
      <c r="K197" s="85">
        <f t="shared" ca="1" si="83"/>
        <v>0</v>
      </c>
      <c r="L197" s="62" t="str">
        <f t="shared" ca="1" si="84"/>
        <v/>
      </c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</row>
    <row r="198" spans="2:38">
      <c r="B198" s="36">
        <f t="shared" ref="B198:B261" ca="1" si="85">INT(RAND()*36)</f>
        <v>6</v>
      </c>
      <c r="C198" s="36" t="str">
        <f t="shared" ca="1" si="75"/>
        <v>1</v>
      </c>
      <c r="D198" s="53">
        <f t="shared" ca="1" si="76"/>
        <v>2</v>
      </c>
      <c r="E198" s="85">
        <f t="shared" ca="1" si="77"/>
        <v>0</v>
      </c>
      <c r="F198" s="62" t="str">
        <f t="shared" ca="1" si="78"/>
        <v/>
      </c>
      <c r="G198" s="53" t="str">
        <f t="shared" ca="1" si="79"/>
        <v/>
      </c>
      <c r="H198" s="85">
        <f t="shared" ca="1" si="80"/>
        <v>0</v>
      </c>
      <c r="I198" s="62" t="str">
        <f t="shared" ca="1" si="81"/>
        <v/>
      </c>
      <c r="J198" s="53" t="str">
        <f t="shared" ca="1" si="82"/>
        <v/>
      </c>
      <c r="K198" s="85">
        <f t="shared" ca="1" si="83"/>
        <v>0</v>
      </c>
      <c r="L198" s="62" t="str">
        <f t="shared" ca="1" si="84"/>
        <v/>
      </c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</row>
    <row r="199" spans="2:38">
      <c r="B199" s="36">
        <f t="shared" ca="1" si="85"/>
        <v>0</v>
      </c>
      <c r="C199" s="36" t="str">
        <f t="shared" ca="1" si="75"/>
        <v>0</v>
      </c>
      <c r="D199" s="53" t="str">
        <f t="shared" ca="1" si="76"/>
        <v/>
      </c>
      <c r="E199" s="85">
        <f t="shared" ca="1" si="77"/>
        <v>0</v>
      </c>
      <c r="F199" s="62" t="str">
        <f t="shared" ca="1" si="78"/>
        <v/>
      </c>
      <c r="G199" s="53" t="str">
        <f t="shared" ca="1" si="79"/>
        <v/>
      </c>
      <c r="H199" s="85">
        <f t="shared" ca="1" si="80"/>
        <v>0</v>
      </c>
      <c r="I199" s="62" t="str">
        <f t="shared" ca="1" si="81"/>
        <v/>
      </c>
      <c r="J199" s="53" t="str">
        <f t="shared" ca="1" si="82"/>
        <v/>
      </c>
      <c r="K199" s="85">
        <f t="shared" ca="1" si="83"/>
        <v>0</v>
      </c>
      <c r="L199" s="62" t="str">
        <f t="shared" ca="1" si="84"/>
        <v/>
      </c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</row>
    <row r="200" spans="2:38">
      <c r="B200" s="36">
        <f t="shared" ca="1" si="85"/>
        <v>17</v>
      </c>
      <c r="C200" s="36" t="str">
        <f t="shared" ca="1" si="75"/>
        <v>2</v>
      </c>
      <c r="D200" s="53" t="str">
        <f t="shared" ca="1" si="76"/>
        <v/>
      </c>
      <c r="E200" s="85">
        <f t="shared" ca="1" si="77"/>
        <v>0</v>
      </c>
      <c r="F200" s="62" t="str">
        <f t="shared" ca="1" si="78"/>
        <v/>
      </c>
      <c r="G200" s="53" t="str">
        <f t="shared" ca="1" si="79"/>
        <v>5+</v>
      </c>
      <c r="H200" s="85">
        <f t="shared" ca="1" si="80"/>
        <v>0</v>
      </c>
      <c r="I200" s="62" t="str">
        <f t="shared" ca="1" si="81"/>
        <v/>
      </c>
      <c r="J200" s="53" t="str">
        <f t="shared" ca="1" si="82"/>
        <v/>
      </c>
      <c r="K200" s="85">
        <f t="shared" ca="1" si="83"/>
        <v>0</v>
      </c>
      <c r="L200" s="62" t="str">
        <f t="shared" ca="1" si="84"/>
        <v/>
      </c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</row>
    <row r="201" spans="2:38">
      <c r="B201" s="36">
        <f t="shared" ca="1" si="85"/>
        <v>18</v>
      </c>
      <c r="C201" s="36" t="str">
        <f t="shared" ca="1" si="75"/>
        <v>2</v>
      </c>
      <c r="D201" s="53" t="str">
        <f t="shared" ca="1" si="76"/>
        <v/>
      </c>
      <c r="E201" s="85">
        <f t="shared" ca="1" si="77"/>
        <v>0</v>
      </c>
      <c r="F201" s="62" t="str">
        <f t="shared" ca="1" si="78"/>
        <v/>
      </c>
      <c r="G201" s="53">
        <f t="shared" ca="1" si="79"/>
        <v>1</v>
      </c>
      <c r="H201" s="85">
        <f t="shared" ca="1" si="80"/>
        <v>0</v>
      </c>
      <c r="I201" s="62" t="str">
        <f t="shared" ca="1" si="81"/>
        <v/>
      </c>
      <c r="J201" s="53" t="str">
        <f t="shared" ca="1" si="82"/>
        <v/>
      </c>
      <c r="K201" s="85">
        <f t="shared" ca="1" si="83"/>
        <v>0</v>
      </c>
      <c r="L201" s="62" t="str">
        <f t="shared" ca="1" si="84"/>
        <v/>
      </c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</row>
    <row r="202" spans="2:38">
      <c r="B202" s="36">
        <f t="shared" ca="1" si="85"/>
        <v>5</v>
      </c>
      <c r="C202" s="36" t="str">
        <f t="shared" ca="1" si="75"/>
        <v>1</v>
      </c>
      <c r="D202" s="53">
        <f t="shared" ca="1" si="76"/>
        <v>4</v>
      </c>
      <c r="E202" s="85">
        <f t="shared" ca="1" si="77"/>
        <v>1</v>
      </c>
      <c r="F202" s="62" t="str">
        <f t="shared" ca="1" si="78"/>
        <v/>
      </c>
      <c r="G202" s="53" t="str">
        <f t="shared" ca="1" si="79"/>
        <v/>
      </c>
      <c r="H202" s="85">
        <f t="shared" ca="1" si="80"/>
        <v>0</v>
      </c>
      <c r="I202" s="62" t="str">
        <f t="shared" ca="1" si="81"/>
        <v/>
      </c>
      <c r="J202" s="53" t="str">
        <f t="shared" ca="1" si="82"/>
        <v/>
      </c>
      <c r="K202" s="85">
        <f t="shared" ca="1" si="83"/>
        <v>0</v>
      </c>
      <c r="L202" s="62" t="str">
        <f t="shared" ca="1" si="84"/>
        <v/>
      </c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</row>
    <row r="203" spans="2:38">
      <c r="B203" s="36">
        <f t="shared" ca="1" si="85"/>
        <v>0</v>
      </c>
      <c r="C203" s="36" t="str">
        <f t="shared" ca="1" si="75"/>
        <v>0</v>
      </c>
      <c r="D203" s="53" t="str">
        <f t="shared" ca="1" si="76"/>
        <v/>
      </c>
      <c r="E203" s="85">
        <f t="shared" ca="1" si="77"/>
        <v>1</v>
      </c>
      <c r="F203" s="62" t="str">
        <f t="shared" ca="1" si="78"/>
        <v/>
      </c>
      <c r="G203" s="53" t="str">
        <f t="shared" ca="1" si="79"/>
        <v/>
      </c>
      <c r="H203" s="85">
        <f t="shared" ca="1" si="80"/>
        <v>0</v>
      </c>
      <c r="I203" s="62" t="str">
        <f t="shared" ca="1" si="81"/>
        <v/>
      </c>
      <c r="J203" s="53" t="str">
        <f t="shared" ca="1" si="82"/>
        <v/>
      </c>
      <c r="K203" s="85">
        <f t="shared" ca="1" si="83"/>
        <v>0</v>
      </c>
      <c r="L203" s="62" t="str">
        <f t="shared" ca="1" si="84"/>
        <v/>
      </c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</row>
    <row r="204" spans="2:38">
      <c r="B204" s="36">
        <f t="shared" ca="1" si="85"/>
        <v>28</v>
      </c>
      <c r="C204" s="36" t="str">
        <f t="shared" ca="1" si="75"/>
        <v>3</v>
      </c>
      <c r="D204" s="53" t="str">
        <f t="shared" ca="1" si="76"/>
        <v/>
      </c>
      <c r="E204" s="85">
        <f t="shared" ca="1" si="77"/>
        <v>1</v>
      </c>
      <c r="F204" s="62" t="str">
        <f t="shared" ca="1" si="78"/>
        <v/>
      </c>
      <c r="G204" s="53" t="str">
        <f t="shared" ca="1" si="79"/>
        <v/>
      </c>
      <c r="H204" s="85">
        <f t="shared" ca="1" si="80"/>
        <v>0</v>
      </c>
      <c r="I204" s="62" t="str">
        <f t="shared" ca="1" si="81"/>
        <v/>
      </c>
      <c r="J204" s="53" t="str">
        <f t="shared" ca="1" si="82"/>
        <v>5+</v>
      </c>
      <c r="K204" s="85">
        <f t="shared" ca="1" si="83"/>
        <v>0</v>
      </c>
      <c r="L204" s="62" t="str">
        <f t="shared" ca="1" si="84"/>
        <v/>
      </c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</row>
    <row r="205" spans="2:38">
      <c r="B205" s="36">
        <f t="shared" ca="1" si="85"/>
        <v>8</v>
      </c>
      <c r="C205" s="36" t="str">
        <f t="shared" ca="1" si="75"/>
        <v>1</v>
      </c>
      <c r="D205" s="53">
        <f t="shared" ca="1" si="76"/>
        <v>3</v>
      </c>
      <c r="E205" s="85">
        <f t="shared" ca="1" si="77"/>
        <v>1</v>
      </c>
      <c r="F205" s="62" t="str">
        <f t="shared" ca="1" si="78"/>
        <v/>
      </c>
      <c r="G205" s="53" t="str">
        <f t="shared" ca="1" si="79"/>
        <v/>
      </c>
      <c r="H205" s="85">
        <f t="shared" ca="1" si="80"/>
        <v>0</v>
      </c>
      <c r="I205" s="62" t="str">
        <f t="shared" ca="1" si="81"/>
        <v/>
      </c>
      <c r="J205" s="53" t="str">
        <f t="shared" ca="1" si="82"/>
        <v/>
      </c>
      <c r="K205" s="85">
        <f t="shared" ca="1" si="83"/>
        <v>0</v>
      </c>
      <c r="L205" s="62" t="str">
        <f t="shared" ca="1" si="84"/>
        <v/>
      </c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</row>
    <row r="206" spans="2:38">
      <c r="B206" s="36">
        <f t="shared" ca="1" si="85"/>
        <v>7</v>
      </c>
      <c r="C206" s="36" t="str">
        <f t="shared" ca="1" si="75"/>
        <v>1</v>
      </c>
      <c r="D206" s="53">
        <f t="shared" ca="1" si="76"/>
        <v>1</v>
      </c>
      <c r="E206" s="85">
        <f t="shared" ca="1" si="77"/>
        <v>1</v>
      </c>
      <c r="F206" s="62" t="str">
        <f t="shared" ca="1" si="78"/>
        <v/>
      </c>
      <c r="G206" s="53" t="str">
        <f t="shared" ca="1" si="79"/>
        <v/>
      </c>
      <c r="H206" s="85">
        <f t="shared" ca="1" si="80"/>
        <v>0</v>
      </c>
      <c r="I206" s="62" t="str">
        <f t="shared" ca="1" si="81"/>
        <v/>
      </c>
      <c r="J206" s="53" t="str">
        <f t="shared" ca="1" si="82"/>
        <v/>
      </c>
      <c r="K206" s="85">
        <f t="shared" ca="1" si="83"/>
        <v>0</v>
      </c>
      <c r="L206" s="62" t="str">
        <f t="shared" ca="1" si="84"/>
        <v/>
      </c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</row>
    <row r="207" spans="2:38">
      <c r="B207" s="36">
        <f t="shared" ca="1" si="85"/>
        <v>25</v>
      </c>
      <c r="C207" s="36" t="str">
        <f t="shared" ca="1" si="75"/>
        <v>3</v>
      </c>
      <c r="D207" s="53" t="str">
        <f t="shared" ca="1" si="76"/>
        <v/>
      </c>
      <c r="E207" s="85">
        <f t="shared" ca="1" si="77"/>
        <v>1</v>
      </c>
      <c r="F207" s="62" t="str">
        <f t="shared" ca="1" si="78"/>
        <v/>
      </c>
      <c r="G207" s="53" t="str">
        <f t="shared" ca="1" si="79"/>
        <v/>
      </c>
      <c r="H207" s="85">
        <f t="shared" ca="1" si="80"/>
        <v>0</v>
      </c>
      <c r="I207" s="62" t="str">
        <f t="shared" ca="1" si="81"/>
        <v/>
      </c>
      <c r="J207" s="53">
        <f t="shared" ca="1" si="82"/>
        <v>3</v>
      </c>
      <c r="K207" s="85">
        <f t="shared" ca="1" si="83"/>
        <v>0</v>
      </c>
      <c r="L207" s="62" t="str">
        <f t="shared" ca="1" si="84"/>
        <v/>
      </c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</row>
    <row r="208" spans="2:38">
      <c r="B208" s="36">
        <f t="shared" ca="1" si="85"/>
        <v>34</v>
      </c>
      <c r="C208" s="36" t="str">
        <f t="shared" ca="1" si="75"/>
        <v>3</v>
      </c>
      <c r="D208" s="53" t="str">
        <f t="shared" ca="1" si="76"/>
        <v/>
      </c>
      <c r="E208" s="85">
        <f t="shared" ca="1" si="77"/>
        <v>1</v>
      </c>
      <c r="F208" s="62" t="str">
        <f t="shared" ca="1" si="78"/>
        <v/>
      </c>
      <c r="G208" s="53" t="str">
        <f t="shared" ca="1" si="79"/>
        <v/>
      </c>
      <c r="H208" s="85">
        <f t="shared" ca="1" si="80"/>
        <v>0</v>
      </c>
      <c r="I208" s="62" t="str">
        <f t="shared" ca="1" si="81"/>
        <v/>
      </c>
      <c r="J208" s="53">
        <f t="shared" ca="1" si="82"/>
        <v>1</v>
      </c>
      <c r="K208" s="85">
        <f t="shared" ca="1" si="83"/>
        <v>0</v>
      </c>
      <c r="L208" s="62" t="str">
        <f t="shared" ca="1" si="84"/>
        <v/>
      </c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</row>
    <row r="209" spans="2:38">
      <c r="B209" s="36">
        <f t="shared" ca="1" si="85"/>
        <v>24</v>
      </c>
      <c r="C209" s="36" t="str">
        <f t="shared" ca="1" si="75"/>
        <v>2</v>
      </c>
      <c r="D209" s="53" t="str">
        <f t="shared" ca="1" si="76"/>
        <v/>
      </c>
      <c r="E209" s="85">
        <f t="shared" ca="1" si="77"/>
        <v>1</v>
      </c>
      <c r="F209" s="62" t="str">
        <f t="shared" ca="1" si="78"/>
        <v/>
      </c>
      <c r="G209" s="53" t="str">
        <f t="shared" ca="1" si="79"/>
        <v>5+</v>
      </c>
      <c r="H209" s="85">
        <f t="shared" ca="1" si="80"/>
        <v>0</v>
      </c>
      <c r="I209" s="62" t="str">
        <f t="shared" ca="1" si="81"/>
        <v/>
      </c>
      <c r="J209" s="53" t="str">
        <f t="shared" ca="1" si="82"/>
        <v/>
      </c>
      <c r="K209" s="85">
        <f t="shared" ca="1" si="83"/>
        <v>0</v>
      </c>
      <c r="L209" s="62" t="str">
        <f t="shared" ca="1" si="84"/>
        <v/>
      </c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</row>
    <row r="210" spans="2:38">
      <c r="B210" s="36">
        <f t="shared" ca="1" si="85"/>
        <v>8</v>
      </c>
      <c r="C210" s="36" t="str">
        <f t="shared" ca="1" si="75"/>
        <v>1</v>
      </c>
      <c r="D210" s="53">
        <f t="shared" ca="1" si="76"/>
        <v>4</v>
      </c>
      <c r="E210" s="85">
        <f t="shared" ca="1" si="77"/>
        <v>2</v>
      </c>
      <c r="F210" s="62" t="str">
        <f t="shared" ca="1" si="78"/>
        <v/>
      </c>
      <c r="G210" s="53" t="str">
        <f t="shared" ca="1" si="79"/>
        <v/>
      </c>
      <c r="H210" s="85">
        <f t="shared" ca="1" si="80"/>
        <v>0</v>
      </c>
      <c r="I210" s="62" t="str">
        <f t="shared" ca="1" si="81"/>
        <v/>
      </c>
      <c r="J210" s="53" t="str">
        <f t="shared" ca="1" si="82"/>
        <v/>
      </c>
      <c r="K210" s="85">
        <f t="shared" ca="1" si="83"/>
        <v>0</v>
      </c>
      <c r="L210" s="62" t="str">
        <f t="shared" ca="1" si="84"/>
        <v/>
      </c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</row>
    <row r="211" spans="2:38">
      <c r="B211" s="36">
        <f t="shared" ca="1" si="85"/>
        <v>18</v>
      </c>
      <c r="C211" s="36" t="str">
        <f t="shared" ca="1" si="75"/>
        <v>2</v>
      </c>
      <c r="D211" s="53" t="str">
        <f t="shared" ca="1" si="76"/>
        <v/>
      </c>
      <c r="E211" s="85">
        <f t="shared" ca="1" si="77"/>
        <v>2</v>
      </c>
      <c r="F211" s="62" t="str">
        <f t="shared" ca="1" si="78"/>
        <v/>
      </c>
      <c r="G211" s="53">
        <f t="shared" ca="1" si="79"/>
        <v>2</v>
      </c>
      <c r="H211" s="85">
        <f t="shared" ca="1" si="80"/>
        <v>0</v>
      </c>
      <c r="I211" s="62" t="str">
        <f t="shared" ca="1" si="81"/>
        <v/>
      </c>
      <c r="J211" s="53" t="str">
        <f t="shared" ca="1" si="82"/>
        <v/>
      </c>
      <c r="K211" s="85">
        <f t="shared" ca="1" si="83"/>
        <v>0</v>
      </c>
      <c r="L211" s="62" t="str">
        <f t="shared" ca="1" si="84"/>
        <v/>
      </c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</row>
    <row r="212" spans="2:38">
      <c r="B212" s="36">
        <f t="shared" ca="1" si="85"/>
        <v>19</v>
      </c>
      <c r="C212" s="36" t="str">
        <f t="shared" ca="1" si="75"/>
        <v>2</v>
      </c>
      <c r="D212" s="53" t="str">
        <f t="shared" ca="1" si="76"/>
        <v/>
      </c>
      <c r="E212" s="85">
        <f t="shared" ca="1" si="77"/>
        <v>2</v>
      </c>
      <c r="F212" s="62" t="str">
        <f t="shared" ca="1" si="78"/>
        <v/>
      </c>
      <c r="G212" s="53">
        <f t="shared" ca="1" si="79"/>
        <v>1</v>
      </c>
      <c r="H212" s="85">
        <f t="shared" ca="1" si="80"/>
        <v>0</v>
      </c>
      <c r="I212" s="62" t="str">
        <f t="shared" ca="1" si="81"/>
        <v/>
      </c>
      <c r="J212" s="53" t="str">
        <f t="shared" ca="1" si="82"/>
        <v/>
      </c>
      <c r="K212" s="85">
        <f t="shared" ca="1" si="83"/>
        <v>0</v>
      </c>
      <c r="L212" s="62" t="str">
        <f t="shared" ca="1" si="84"/>
        <v/>
      </c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</row>
    <row r="213" spans="2:38">
      <c r="B213" s="36">
        <f t="shared" ca="1" si="85"/>
        <v>19</v>
      </c>
      <c r="C213" s="36" t="str">
        <f t="shared" ca="1" si="75"/>
        <v>2</v>
      </c>
      <c r="D213" s="53" t="str">
        <f t="shared" ca="1" si="76"/>
        <v/>
      </c>
      <c r="E213" s="85">
        <f t="shared" ca="1" si="77"/>
        <v>2</v>
      </c>
      <c r="F213" s="62" t="str">
        <f t="shared" ca="1" si="78"/>
        <v/>
      </c>
      <c r="G213" s="53">
        <f t="shared" ca="1" si="79"/>
        <v>1</v>
      </c>
      <c r="H213" s="85">
        <f t="shared" ca="1" si="80"/>
        <v>0</v>
      </c>
      <c r="I213" s="62" t="str">
        <f t="shared" ca="1" si="81"/>
        <v/>
      </c>
      <c r="J213" s="53" t="str">
        <f t="shared" ca="1" si="82"/>
        <v/>
      </c>
      <c r="K213" s="85">
        <f t="shared" ca="1" si="83"/>
        <v>0</v>
      </c>
      <c r="L213" s="62" t="str">
        <f t="shared" ca="1" si="84"/>
        <v/>
      </c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</row>
    <row r="214" spans="2:38">
      <c r="B214" s="36">
        <f t="shared" ca="1" si="85"/>
        <v>16</v>
      </c>
      <c r="C214" s="36" t="str">
        <f t="shared" ca="1" si="75"/>
        <v>2</v>
      </c>
      <c r="D214" s="53" t="str">
        <f t="shared" ca="1" si="76"/>
        <v/>
      </c>
      <c r="E214" s="85">
        <f t="shared" ca="1" si="77"/>
        <v>2</v>
      </c>
      <c r="F214" s="62" t="str">
        <f t="shared" ca="1" si="78"/>
        <v/>
      </c>
      <c r="G214" s="53">
        <f t="shared" ca="1" si="79"/>
        <v>1</v>
      </c>
      <c r="H214" s="85">
        <f t="shared" ca="1" si="80"/>
        <v>0</v>
      </c>
      <c r="I214" s="62" t="str">
        <f t="shared" ca="1" si="81"/>
        <v/>
      </c>
      <c r="J214" s="53" t="str">
        <f t="shared" ca="1" si="82"/>
        <v/>
      </c>
      <c r="K214" s="85">
        <f t="shared" ca="1" si="83"/>
        <v>0</v>
      </c>
      <c r="L214" s="62" t="str">
        <f t="shared" ca="1" si="84"/>
        <v/>
      </c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</row>
    <row r="215" spans="2:38">
      <c r="B215" s="36">
        <f t="shared" ca="1" si="85"/>
        <v>21</v>
      </c>
      <c r="C215" s="36" t="str">
        <f t="shared" ca="1" si="75"/>
        <v>2</v>
      </c>
      <c r="D215" s="53" t="str">
        <f t="shared" ca="1" si="76"/>
        <v/>
      </c>
      <c r="E215" s="85">
        <f t="shared" ca="1" si="77"/>
        <v>2</v>
      </c>
      <c r="F215" s="62" t="str">
        <f t="shared" ca="1" si="78"/>
        <v/>
      </c>
      <c r="G215" s="53">
        <f t="shared" ca="1" si="79"/>
        <v>1</v>
      </c>
      <c r="H215" s="85">
        <f t="shared" ca="1" si="80"/>
        <v>0</v>
      </c>
      <c r="I215" s="62" t="str">
        <f t="shared" ca="1" si="81"/>
        <v/>
      </c>
      <c r="J215" s="53" t="str">
        <f t="shared" ca="1" si="82"/>
        <v/>
      </c>
      <c r="K215" s="85">
        <f t="shared" ca="1" si="83"/>
        <v>0</v>
      </c>
      <c r="L215" s="62" t="str">
        <f t="shared" ca="1" si="84"/>
        <v/>
      </c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</row>
    <row r="216" spans="2:38">
      <c r="B216" s="36">
        <f t="shared" ca="1" si="85"/>
        <v>20</v>
      </c>
      <c r="C216" s="36" t="str">
        <f t="shared" ca="1" si="75"/>
        <v>2</v>
      </c>
      <c r="D216" s="53" t="str">
        <f t="shared" ca="1" si="76"/>
        <v/>
      </c>
      <c r="E216" s="85">
        <f t="shared" ca="1" si="77"/>
        <v>2</v>
      </c>
      <c r="F216" s="62" t="str">
        <f t="shared" ca="1" si="78"/>
        <v/>
      </c>
      <c r="G216" s="53">
        <f t="shared" ca="1" si="79"/>
        <v>1</v>
      </c>
      <c r="H216" s="85">
        <f t="shared" ca="1" si="80"/>
        <v>0</v>
      </c>
      <c r="I216" s="62" t="str">
        <f t="shared" ca="1" si="81"/>
        <v/>
      </c>
      <c r="J216" s="53" t="str">
        <f t="shared" ca="1" si="82"/>
        <v/>
      </c>
      <c r="K216" s="85">
        <f t="shared" ca="1" si="83"/>
        <v>0</v>
      </c>
      <c r="L216" s="62" t="str">
        <f t="shared" ca="1" si="84"/>
        <v/>
      </c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</row>
    <row r="217" spans="2:38">
      <c r="B217" s="36">
        <f t="shared" ca="1" si="85"/>
        <v>7</v>
      </c>
      <c r="C217" s="36" t="str">
        <f t="shared" ca="1" si="75"/>
        <v>1</v>
      </c>
      <c r="D217" s="53" t="str">
        <f t="shared" ca="1" si="76"/>
        <v>5+</v>
      </c>
      <c r="E217" s="85">
        <f t="shared" ca="1" si="77"/>
        <v>0</v>
      </c>
      <c r="F217" s="62" t="str">
        <f t="shared" ca="1" si="78"/>
        <v/>
      </c>
      <c r="G217" s="53" t="str">
        <f t="shared" ca="1" si="79"/>
        <v/>
      </c>
      <c r="H217" s="85">
        <f t="shared" ca="1" si="80"/>
        <v>0</v>
      </c>
      <c r="I217" s="62" t="str">
        <f t="shared" ca="1" si="81"/>
        <v/>
      </c>
      <c r="J217" s="53" t="str">
        <f t="shared" ca="1" si="82"/>
        <v/>
      </c>
      <c r="K217" s="85">
        <f t="shared" ca="1" si="83"/>
        <v>0</v>
      </c>
      <c r="L217" s="62" t="str">
        <f t="shared" ca="1" si="84"/>
        <v/>
      </c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</row>
    <row r="218" spans="2:38">
      <c r="B218" s="36">
        <f t="shared" ca="1" si="85"/>
        <v>25</v>
      </c>
      <c r="C218" s="36" t="str">
        <f t="shared" ca="1" si="75"/>
        <v>3</v>
      </c>
      <c r="D218" s="53" t="str">
        <f t="shared" ca="1" si="76"/>
        <v/>
      </c>
      <c r="E218" s="85">
        <f t="shared" ca="1" si="77"/>
        <v>0</v>
      </c>
      <c r="F218" s="62" t="str">
        <f t="shared" ca="1" si="78"/>
        <v/>
      </c>
      <c r="G218" s="53" t="str">
        <f t="shared" ca="1" si="79"/>
        <v/>
      </c>
      <c r="H218" s="85">
        <f t="shared" ca="1" si="80"/>
        <v>0</v>
      </c>
      <c r="I218" s="62" t="str">
        <f t="shared" ca="1" si="81"/>
        <v/>
      </c>
      <c r="J218" s="53" t="str">
        <f t="shared" ca="1" si="82"/>
        <v>5+</v>
      </c>
      <c r="K218" s="85">
        <f t="shared" ca="1" si="83"/>
        <v>0</v>
      </c>
      <c r="L218" s="62" t="str">
        <f t="shared" ca="1" si="84"/>
        <v/>
      </c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</row>
    <row r="219" spans="2:38">
      <c r="B219" s="36">
        <f t="shared" ca="1" si="85"/>
        <v>5</v>
      </c>
      <c r="C219" s="36" t="str">
        <f t="shared" ca="1" si="75"/>
        <v>1</v>
      </c>
      <c r="D219" s="53">
        <f t="shared" ca="1" si="76"/>
        <v>2</v>
      </c>
      <c r="E219" s="85">
        <f t="shared" ca="1" si="77"/>
        <v>0</v>
      </c>
      <c r="F219" s="62" t="str">
        <f t="shared" ca="1" si="78"/>
        <v/>
      </c>
      <c r="G219" s="53" t="str">
        <f t="shared" ca="1" si="79"/>
        <v/>
      </c>
      <c r="H219" s="85">
        <f t="shared" ca="1" si="80"/>
        <v>0</v>
      </c>
      <c r="I219" s="62" t="str">
        <f t="shared" ca="1" si="81"/>
        <v/>
      </c>
      <c r="J219" s="53" t="str">
        <f t="shared" ca="1" si="82"/>
        <v/>
      </c>
      <c r="K219" s="85">
        <f t="shared" ca="1" si="83"/>
        <v>0</v>
      </c>
      <c r="L219" s="62" t="str">
        <f t="shared" ca="1" si="84"/>
        <v/>
      </c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</row>
    <row r="220" spans="2:38">
      <c r="B220" s="36">
        <f t="shared" ca="1" si="85"/>
        <v>17</v>
      </c>
      <c r="C220" s="36" t="str">
        <f t="shared" ca="1" si="75"/>
        <v>2</v>
      </c>
      <c r="D220" s="53" t="str">
        <f t="shared" ca="1" si="76"/>
        <v/>
      </c>
      <c r="E220" s="85">
        <f t="shared" ca="1" si="77"/>
        <v>0</v>
      </c>
      <c r="F220" s="62" t="str">
        <f t="shared" ca="1" si="78"/>
        <v/>
      </c>
      <c r="G220" s="53">
        <f t="shared" ca="1" si="79"/>
        <v>4</v>
      </c>
      <c r="H220" s="85">
        <f t="shared" ca="1" si="80"/>
        <v>1</v>
      </c>
      <c r="I220" s="62" t="str">
        <f t="shared" ca="1" si="81"/>
        <v/>
      </c>
      <c r="J220" s="53" t="str">
        <f t="shared" ca="1" si="82"/>
        <v/>
      </c>
      <c r="K220" s="85">
        <f t="shared" ca="1" si="83"/>
        <v>0</v>
      </c>
      <c r="L220" s="62" t="str">
        <f t="shared" ca="1" si="84"/>
        <v/>
      </c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</row>
    <row r="221" spans="2:38">
      <c r="B221" s="36">
        <f t="shared" ca="1" si="85"/>
        <v>14</v>
      </c>
      <c r="C221" s="36" t="str">
        <f t="shared" ca="1" si="75"/>
        <v>2</v>
      </c>
      <c r="D221" s="53" t="str">
        <f t="shared" ca="1" si="76"/>
        <v/>
      </c>
      <c r="E221" s="85">
        <f t="shared" ca="1" si="77"/>
        <v>0</v>
      </c>
      <c r="F221" s="62" t="str">
        <f t="shared" ca="1" si="78"/>
        <v/>
      </c>
      <c r="G221" s="53">
        <f t="shared" ca="1" si="79"/>
        <v>1</v>
      </c>
      <c r="H221" s="85">
        <f t="shared" ca="1" si="80"/>
        <v>1</v>
      </c>
      <c r="I221" s="62" t="str">
        <f t="shared" ca="1" si="81"/>
        <v/>
      </c>
      <c r="J221" s="53" t="str">
        <f t="shared" ca="1" si="82"/>
        <v/>
      </c>
      <c r="K221" s="85">
        <f t="shared" ca="1" si="83"/>
        <v>0</v>
      </c>
      <c r="L221" s="62" t="str">
        <f t="shared" ca="1" si="84"/>
        <v/>
      </c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</row>
    <row r="222" spans="2:38">
      <c r="B222" s="36">
        <f t="shared" ca="1" si="85"/>
        <v>19</v>
      </c>
      <c r="C222" s="36" t="str">
        <f t="shared" ca="1" si="75"/>
        <v>2</v>
      </c>
      <c r="D222" s="53" t="str">
        <f t="shared" ca="1" si="76"/>
        <v/>
      </c>
      <c r="E222" s="85">
        <f t="shared" ca="1" si="77"/>
        <v>0</v>
      </c>
      <c r="F222" s="62" t="str">
        <f t="shared" ca="1" si="78"/>
        <v/>
      </c>
      <c r="G222" s="53">
        <f t="shared" ca="1" si="79"/>
        <v>1</v>
      </c>
      <c r="H222" s="85">
        <f t="shared" ca="1" si="80"/>
        <v>1</v>
      </c>
      <c r="I222" s="62" t="str">
        <f t="shared" ca="1" si="81"/>
        <v/>
      </c>
      <c r="J222" s="53" t="str">
        <f t="shared" ca="1" si="82"/>
        <v/>
      </c>
      <c r="K222" s="85">
        <f t="shared" ca="1" si="83"/>
        <v>0</v>
      </c>
      <c r="L222" s="62" t="str">
        <f t="shared" ca="1" si="84"/>
        <v/>
      </c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</row>
    <row r="223" spans="2:38">
      <c r="B223" s="36">
        <f t="shared" ca="1" si="85"/>
        <v>10</v>
      </c>
      <c r="C223" s="36" t="str">
        <f t="shared" ca="1" si="75"/>
        <v>1</v>
      </c>
      <c r="D223" s="53">
        <f t="shared" ca="1" si="76"/>
        <v>4</v>
      </c>
      <c r="E223" s="85">
        <f t="shared" ca="1" si="77"/>
        <v>1</v>
      </c>
      <c r="F223" s="62" t="str">
        <f t="shared" ca="1" si="78"/>
        <v/>
      </c>
      <c r="G223" s="53" t="str">
        <f t="shared" ca="1" si="79"/>
        <v/>
      </c>
      <c r="H223" s="85">
        <f t="shared" ca="1" si="80"/>
        <v>1</v>
      </c>
      <c r="I223" s="62" t="str">
        <f t="shared" ca="1" si="81"/>
        <v/>
      </c>
      <c r="J223" s="53" t="str">
        <f t="shared" ca="1" si="82"/>
        <v/>
      </c>
      <c r="K223" s="85">
        <f t="shared" ca="1" si="83"/>
        <v>0</v>
      </c>
      <c r="L223" s="62" t="str">
        <f t="shared" ca="1" si="84"/>
        <v/>
      </c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</row>
    <row r="224" spans="2:38">
      <c r="B224" s="36">
        <f t="shared" ca="1" si="85"/>
        <v>2</v>
      </c>
      <c r="C224" s="36" t="str">
        <f t="shared" ca="1" si="75"/>
        <v>1</v>
      </c>
      <c r="D224" s="53">
        <f t="shared" ca="1" si="76"/>
        <v>1</v>
      </c>
      <c r="E224" s="85">
        <f t="shared" ca="1" si="77"/>
        <v>1</v>
      </c>
      <c r="F224" s="62" t="str">
        <f t="shared" ca="1" si="78"/>
        <v/>
      </c>
      <c r="G224" s="53" t="str">
        <f t="shared" ca="1" si="79"/>
        <v/>
      </c>
      <c r="H224" s="85">
        <f t="shared" ca="1" si="80"/>
        <v>1</v>
      </c>
      <c r="I224" s="62" t="str">
        <f t="shared" ca="1" si="81"/>
        <v/>
      </c>
      <c r="J224" s="53" t="str">
        <f t="shared" ca="1" si="82"/>
        <v/>
      </c>
      <c r="K224" s="85">
        <f t="shared" ca="1" si="83"/>
        <v>0</v>
      </c>
      <c r="L224" s="62" t="str">
        <f t="shared" ca="1" si="84"/>
        <v/>
      </c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</row>
    <row r="225" spans="2:38">
      <c r="B225" s="36">
        <f t="shared" ca="1" si="85"/>
        <v>22</v>
      </c>
      <c r="C225" s="36" t="str">
        <f t="shared" ca="1" si="75"/>
        <v>2</v>
      </c>
      <c r="D225" s="53" t="str">
        <f t="shared" ca="1" si="76"/>
        <v/>
      </c>
      <c r="E225" s="85">
        <f t="shared" ca="1" si="77"/>
        <v>1</v>
      </c>
      <c r="F225" s="62" t="str">
        <f t="shared" ca="1" si="78"/>
        <v/>
      </c>
      <c r="G225" s="53">
        <f t="shared" ca="1" si="79"/>
        <v>3</v>
      </c>
      <c r="H225" s="85">
        <f t="shared" ca="1" si="80"/>
        <v>1</v>
      </c>
      <c r="I225" s="62" t="str">
        <f t="shared" ca="1" si="81"/>
        <v/>
      </c>
      <c r="J225" s="53" t="str">
        <f t="shared" ca="1" si="82"/>
        <v/>
      </c>
      <c r="K225" s="85">
        <f t="shared" ca="1" si="83"/>
        <v>0</v>
      </c>
      <c r="L225" s="62" t="str">
        <f t="shared" ca="1" si="84"/>
        <v/>
      </c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</row>
    <row r="226" spans="2:38">
      <c r="B226" s="36">
        <f t="shared" ca="1" si="85"/>
        <v>7</v>
      </c>
      <c r="C226" s="36" t="str">
        <f t="shared" ca="1" si="75"/>
        <v>1</v>
      </c>
      <c r="D226" s="53">
        <f t="shared" ca="1" si="76"/>
        <v>2</v>
      </c>
      <c r="E226" s="85">
        <f t="shared" ca="1" si="77"/>
        <v>1</v>
      </c>
      <c r="F226" s="62" t="str">
        <f t="shared" ca="1" si="78"/>
        <v/>
      </c>
      <c r="G226" s="53" t="str">
        <f t="shared" ca="1" si="79"/>
        <v/>
      </c>
      <c r="H226" s="85">
        <f t="shared" ca="1" si="80"/>
        <v>1</v>
      </c>
      <c r="I226" s="62" t="str">
        <f t="shared" ca="1" si="81"/>
        <v/>
      </c>
      <c r="J226" s="53" t="str">
        <f t="shared" ca="1" si="82"/>
        <v/>
      </c>
      <c r="K226" s="85">
        <f t="shared" ca="1" si="83"/>
        <v>0</v>
      </c>
      <c r="L226" s="62" t="str">
        <f t="shared" ca="1" si="84"/>
        <v/>
      </c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</row>
    <row r="227" spans="2:38">
      <c r="B227" s="36">
        <f t="shared" ca="1" si="85"/>
        <v>14</v>
      </c>
      <c r="C227" s="36" t="str">
        <f t="shared" ca="1" si="75"/>
        <v>2</v>
      </c>
      <c r="D227" s="53" t="str">
        <f t="shared" ca="1" si="76"/>
        <v/>
      </c>
      <c r="E227" s="85">
        <f t="shared" ca="1" si="77"/>
        <v>1</v>
      </c>
      <c r="F227" s="62" t="str">
        <f t="shared" ca="1" si="78"/>
        <v/>
      </c>
      <c r="G227" s="53">
        <f t="shared" ca="1" si="79"/>
        <v>2</v>
      </c>
      <c r="H227" s="85">
        <f t="shared" ca="1" si="80"/>
        <v>1</v>
      </c>
      <c r="I227" s="62" t="str">
        <f t="shared" ca="1" si="81"/>
        <v/>
      </c>
      <c r="J227" s="53" t="str">
        <f t="shared" ca="1" si="82"/>
        <v/>
      </c>
      <c r="K227" s="85">
        <f t="shared" ca="1" si="83"/>
        <v>0</v>
      </c>
      <c r="L227" s="62" t="str">
        <f t="shared" ca="1" si="84"/>
        <v/>
      </c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</row>
    <row r="228" spans="2:38">
      <c r="B228" s="36">
        <f t="shared" ca="1" si="85"/>
        <v>35</v>
      </c>
      <c r="C228" s="36" t="str">
        <f t="shared" ca="1" si="75"/>
        <v>3</v>
      </c>
      <c r="D228" s="53" t="str">
        <f t="shared" ca="1" si="76"/>
        <v/>
      </c>
      <c r="E228" s="85">
        <f t="shared" ca="1" si="77"/>
        <v>1</v>
      </c>
      <c r="F228" s="62" t="str">
        <f t="shared" ca="1" si="78"/>
        <v/>
      </c>
      <c r="G228" s="53" t="str">
        <f t="shared" ca="1" si="79"/>
        <v/>
      </c>
      <c r="H228" s="85">
        <f t="shared" ca="1" si="80"/>
        <v>1</v>
      </c>
      <c r="I228" s="62" t="str">
        <f t="shared" ca="1" si="81"/>
        <v/>
      </c>
      <c r="J228" s="53" t="str">
        <f t="shared" ca="1" si="82"/>
        <v>5+</v>
      </c>
      <c r="K228" s="85">
        <f t="shared" ca="1" si="83"/>
        <v>0</v>
      </c>
      <c r="L228" s="62" t="str">
        <f t="shared" ca="1" si="84"/>
        <v/>
      </c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</row>
    <row r="229" spans="2:38">
      <c r="B229" s="36">
        <f t="shared" ca="1" si="85"/>
        <v>32</v>
      </c>
      <c r="C229" s="36" t="str">
        <f t="shared" ca="1" si="75"/>
        <v>3</v>
      </c>
      <c r="D229" s="53" t="str">
        <f t="shared" ca="1" si="76"/>
        <v/>
      </c>
      <c r="E229" s="85">
        <f t="shared" ca="1" si="77"/>
        <v>1</v>
      </c>
      <c r="F229" s="62" t="str">
        <f t="shared" ca="1" si="78"/>
        <v/>
      </c>
      <c r="G229" s="53" t="str">
        <f t="shared" ca="1" si="79"/>
        <v/>
      </c>
      <c r="H229" s="85">
        <f t="shared" ca="1" si="80"/>
        <v>1</v>
      </c>
      <c r="I229" s="62" t="str">
        <f t="shared" ca="1" si="81"/>
        <v/>
      </c>
      <c r="J229" s="53">
        <f t="shared" ca="1" si="82"/>
        <v>1</v>
      </c>
      <c r="K229" s="85">
        <f t="shared" ca="1" si="83"/>
        <v>0</v>
      </c>
      <c r="L229" s="62" t="str">
        <f t="shared" ca="1" si="84"/>
        <v/>
      </c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</row>
    <row r="230" spans="2:38">
      <c r="B230" s="36">
        <f t="shared" ca="1" si="85"/>
        <v>30</v>
      </c>
      <c r="C230" s="36" t="str">
        <f t="shared" ca="1" si="75"/>
        <v>3</v>
      </c>
      <c r="D230" s="53" t="str">
        <f t="shared" ca="1" si="76"/>
        <v/>
      </c>
      <c r="E230" s="85">
        <f t="shared" ca="1" si="77"/>
        <v>1</v>
      </c>
      <c r="F230" s="62" t="str">
        <f t="shared" ca="1" si="78"/>
        <v/>
      </c>
      <c r="G230" s="53" t="str">
        <f t="shared" ca="1" si="79"/>
        <v/>
      </c>
      <c r="H230" s="85">
        <f t="shared" ca="1" si="80"/>
        <v>1</v>
      </c>
      <c r="I230" s="62" t="str">
        <f t="shared" ca="1" si="81"/>
        <v/>
      </c>
      <c r="J230" s="53">
        <f t="shared" ca="1" si="82"/>
        <v>1</v>
      </c>
      <c r="K230" s="85">
        <f t="shared" ca="1" si="83"/>
        <v>0</v>
      </c>
      <c r="L230" s="62" t="str">
        <f t="shared" ca="1" si="84"/>
        <v/>
      </c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</row>
    <row r="231" spans="2:38">
      <c r="B231" s="36">
        <f t="shared" ca="1" si="85"/>
        <v>18</v>
      </c>
      <c r="C231" s="36" t="str">
        <f t="shared" ca="1" si="75"/>
        <v>2</v>
      </c>
      <c r="D231" s="53" t="str">
        <f t="shared" ca="1" si="76"/>
        <v/>
      </c>
      <c r="E231" s="85">
        <f t="shared" ca="1" si="77"/>
        <v>1</v>
      </c>
      <c r="F231" s="62" t="str">
        <f t="shared" ca="1" si="78"/>
        <v/>
      </c>
      <c r="G231" s="53">
        <f t="shared" ca="1" si="79"/>
        <v>4</v>
      </c>
      <c r="H231" s="85">
        <f t="shared" ca="1" si="80"/>
        <v>2</v>
      </c>
      <c r="I231" s="62" t="str">
        <f t="shared" ca="1" si="81"/>
        <v/>
      </c>
      <c r="J231" s="53" t="str">
        <f t="shared" ca="1" si="82"/>
        <v/>
      </c>
      <c r="K231" s="85">
        <f t="shared" ca="1" si="83"/>
        <v>0</v>
      </c>
      <c r="L231" s="62" t="str">
        <f t="shared" ca="1" si="84"/>
        <v/>
      </c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</row>
    <row r="232" spans="2:38">
      <c r="B232" s="36">
        <f t="shared" ca="1" si="85"/>
        <v>23</v>
      </c>
      <c r="C232" s="36" t="str">
        <f t="shared" ca="1" si="75"/>
        <v>2</v>
      </c>
      <c r="D232" s="53" t="str">
        <f t="shared" ca="1" si="76"/>
        <v/>
      </c>
      <c r="E232" s="85">
        <f t="shared" ca="1" si="77"/>
        <v>1</v>
      </c>
      <c r="F232" s="62" t="str">
        <f t="shared" ca="1" si="78"/>
        <v/>
      </c>
      <c r="G232" s="53">
        <f t="shared" ca="1" si="79"/>
        <v>1</v>
      </c>
      <c r="H232" s="85">
        <f t="shared" ca="1" si="80"/>
        <v>2</v>
      </c>
      <c r="I232" s="62" t="str">
        <f t="shared" ca="1" si="81"/>
        <v/>
      </c>
      <c r="J232" s="53" t="str">
        <f t="shared" ca="1" si="82"/>
        <v/>
      </c>
      <c r="K232" s="85">
        <f t="shared" ca="1" si="83"/>
        <v>0</v>
      </c>
      <c r="L232" s="62" t="str">
        <f t="shared" ca="1" si="84"/>
        <v/>
      </c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</row>
    <row r="233" spans="2:38">
      <c r="B233" s="36">
        <f t="shared" ca="1" si="85"/>
        <v>31</v>
      </c>
      <c r="C233" s="36" t="str">
        <f t="shared" ref="C233:C296" ca="1" si="86">VLOOKUP(B233,$BC$107:$BK$144,2,0)</f>
        <v>3</v>
      </c>
      <c r="D233" s="53" t="str">
        <f t="shared" ref="D233:D296" ca="1" si="87">IF(OR(C233="2",C233="3",C233="0"),"",IF(AND(C232="1",C233="1"),1,IF(AND(C231="1",C233="1"),2,IF(AND(C230="1",C233="1"),3,IF(AND(C229="1",C233="1"),4,IF(AND(C233="1",C228="1"),5,"5+"))))))</f>
        <v/>
      </c>
      <c r="E233" s="85">
        <f t="shared" ref="E233:E296" ca="1" si="88">IF(D233=4,E232+1,IF(D233="",E232,IF(D233&gt;4,0,E232)))</f>
        <v>1</v>
      </c>
      <c r="F233" s="62" t="str">
        <f t="shared" ref="F233:F296" ca="1" si="89">IF(I232="T","",IF(L232="T","",IF(OR(Q233="W",Q233="L"),"",IF(AND(D233=4,E233&gt;=3,OR(D229=5,D229="5+")),"T",IF(AND(D233=4,H233&gt;=2),"T",IF(AND(D233=4,K233&gt;=2),"T",IF(AND(F232="T",OR(D233&lt;4,D233="")),"T","")))))))</f>
        <v/>
      </c>
      <c r="G233" s="53" t="str">
        <f t="shared" ref="G233:G296" ca="1" si="90">IF(OR(C233="1",C233="3",C233="0"),"",IF(AND(C232="2",C233="2"),1,IF(AND(C231="2",C233="2"),2,IF(AND(C230="2",C233="2"),3,IF(AND(C229="2",C233="2"),4,IF(AND(C233="2",C228="2"),5,"5+"))))))</f>
        <v/>
      </c>
      <c r="H233" s="85">
        <f t="shared" ref="H233:H296" ca="1" si="91">IF(G233=4,H232+1,IF(G233="",H232,IF(G233&gt;4,0,H232)))</f>
        <v>2</v>
      </c>
      <c r="I233" s="62" t="str">
        <f t="shared" ref="I233:I296" ca="1" si="92">IF(F232="T","",IF(L232="T","",IF(OR(Q233="W",Q233="L"),"",IF(AND(G233=4,H233&gt;=3,OR(G229=5,G229="5+")),"T",IF(AND(G233=4,E233&gt;=2),"T",IF(AND(G233=4,K233&gt;=2),"T",IF(AND(I232="T",OR(G233&lt;4,G233="")),"T","")))))))</f>
        <v/>
      </c>
      <c r="J233" s="53">
        <f t="shared" ref="J233:J296" ca="1" si="93">IF(OR(C233="1",C233="2",C233="0"),"",IF(AND(C232="3",C233="3"),1,IF(AND(C231="3",C233="3"),2,IF(AND(C230="3",C233="3"),3,IF(AND(C229="3",C233="3"),4,IF(AND(C233="3",C228="3"),5,"5+"))))))</f>
        <v>3</v>
      </c>
      <c r="K233" s="85">
        <f t="shared" ref="K233:K296" ca="1" si="94">IF(J233=4,K232+1,IF(J233="",K232,IF(J233&gt;4,0,K232)))</f>
        <v>0</v>
      </c>
      <c r="L233" s="62" t="str">
        <f t="shared" ref="L233:L296" ca="1" si="95">IF(I232="T","",IF(F232="T","",IF(OR(Q233="W",Q233="L"),"",IF(AND(J233=4,K233&gt;=3,OR(J229=5,J229="5+")),"T",IF(AND(J233=4,H233&gt;=2),"T",IF(AND(J233=4,E233&gt;=2),"T",IF(AND(L232="T",OR(J233&lt;4,J233="")),"T","")))))))</f>
        <v/>
      </c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</row>
    <row r="234" spans="2:38">
      <c r="B234" s="36">
        <f t="shared" ca="1" si="85"/>
        <v>14</v>
      </c>
      <c r="C234" s="36" t="str">
        <f t="shared" ca="1" si="86"/>
        <v>2</v>
      </c>
      <c r="D234" s="53" t="str">
        <f t="shared" ca="1" si="87"/>
        <v/>
      </c>
      <c r="E234" s="85">
        <f t="shared" ca="1" si="88"/>
        <v>1</v>
      </c>
      <c r="F234" s="62" t="str">
        <f t="shared" ca="1" si="89"/>
        <v/>
      </c>
      <c r="G234" s="53">
        <f t="shared" ca="1" si="90"/>
        <v>2</v>
      </c>
      <c r="H234" s="85">
        <f t="shared" ca="1" si="91"/>
        <v>2</v>
      </c>
      <c r="I234" s="62" t="str">
        <f t="shared" ca="1" si="92"/>
        <v/>
      </c>
      <c r="J234" s="53" t="str">
        <f t="shared" ca="1" si="93"/>
        <v/>
      </c>
      <c r="K234" s="85">
        <f t="shared" ca="1" si="94"/>
        <v>0</v>
      </c>
      <c r="L234" s="62" t="str">
        <f t="shared" ca="1" si="95"/>
        <v/>
      </c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</row>
    <row r="235" spans="2:38">
      <c r="B235" s="36">
        <f t="shared" ca="1" si="85"/>
        <v>22</v>
      </c>
      <c r="C235" s="36" t="str">
        <f t="shared" ca="1" si="86"/>
        <v>2</v>
      </c>
      <c r="D235" s="53" t="str">
        <f t="shared" ca="1" si="87"/>
        <v/>
      </c>
      <c r="E235" s="85">
        <f t="shared" ca="1" si="88"/>
        <v>1</v>
      </c>
      <c r="F235" s="62" t="str">
        <f t="shared" ca="1" si="89"/>
        <v/>
      </c>
      <c r="G235" s="53">
        <f t="shared" ca="1" si="90"/>
        <v>1</v>
      </c>
      <c r="H235" s="85">
        <f t="shared" ca="1" si="91"/>
        <v>2</v>
      </c>
      <c r="I235" s="62" t="str">
        <f t="shared" ca="1" si="92"/>
        <v/>
      </c>
      <c r="J235" s="53" t="str">
        <f t="shared" ca="1" si="93"/>
        <v/>
      </c>
      <c r="K235" s="85">
        <f t="shared" ca="1" si="94"/>
        <v>0</v>
      </c>
      <c r="L235" s="62" t="str">
        <f t="shared" ca="1" si="95"/>
        <v/>
      </c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</row>
    <row r="236" spans="2:38">
      <c r="B236" s="36">
        <f t="shared" ca="1" si="85"/>
        <v>17</v>
      </c>
      <c r="C236" s="36" t="str">
        <f t="shared" ca="1" si="86"/>
        <v>2</v>
      </c>
      <c r="D236" s="53" t="str">
        <f t="shared" ca="1" si="87"/>
        <v/>
      </c>
      <c r="E236" s="85">
        <f t="shared" ca="1" si="88"/>
        <v>1</v>
      </c>
      <c r="F236" s="62" t="str">
        <f t="shared" ca="1" si="89"/>
        <v/>
      </c>
      <c r="G236" s="53">
        <f t="shared" ca="1" si="90"/>
        <v>1</v>
      </c>
      <c r="H236" s="85">
        <f t="shared" ca="1" si="91"/>
        <v>2</v>
      </c>
      <c r="I236" s="62" t="str">
        <f t="shared" ca="1" si="92"/>
        <v/>
      </c>
      <c r="J236" s="53" t="str">
        <f t="shared" ca="1" si="93"/>
        <v/>
      </c>
      <c r="K236" s="85">
        <f t="shared" ca="1" si="94"/>
        <v>0</v>
      </c>
      <c r="L236" s="62" t="str">
        <f t="shared" ca="1" si="95"/>
        <v/>
      </c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</row>
    <row r="237" spans="2:38">
      <c r="B237" s="36">
        <f t="shared" ca="1" si="85"/>
        <v>26</v>
      </c>
      <c r="C237" s="36" t="str">
        <f t="shared" ca="1" si="86"/>
        <v>3</v>
      </c>
      <c r="D237" s="53" t="str">
        <f t="shared" ca="1" si="87"/>
        <v/>
      </c>
      <c r="E237" s="85">
        <f t="shared" ca="1" si="88"/>
        <v>1</v>
      </c>
      <c r="F237" s="62" t="str">
        <f t="shared" ca="1" si="89"/>
        <v/>
      </c>
      <c r="G237" s="53" t="str">
        <f t="shared" ca="1" si="90"/>
        <v/>
      </c>
      <c r="H237" s="85">
        <f t="shared" ca="1" si="91"/>
        <v>2</v>
      </c>
      <c r="I237" s="62" t="str">
        <f t="shared" ca="1" si="92"/>
        <v/>
      </c>
      <c r="J237" s="53">
        <f t="shared" ca="1" si="93"/>
        <v>4</v>
      </c>
      <c r="K237" s="85">
        <f t="shared" ca="1" si="94"/>
        <v>1</v>
      </c>
      <c r="L237" s="62" t="str">
        <f t="shared" ca="1" si="95"/>
        <v>T</v>
      </c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</row>
    <row r="238" spans="2:38">
      <c r="B238" s="36">
        <f t="shared" ca="1" si="85"/>
        <v>32</v>
      </c>
      <c r="C238" s="36" t="str">
        <f t="shared" ca="1" si="86"/>
        <v>3</v>
      </c>
      <c r="D238" s="53" t="str">
        <f t="shared" ca="1" si="87"/>
        <v/>
      </c>
      <c r="E238" s="85">
        <f t="shared" ca="1" si="88"/>
        <v>1</v>
      </c>
      <c r="F238" s="62" t="str">
        <f t="shared" ca="1" si="89"/>
        <v/>
      </c>
      <c r="G238" s="53" t="str">
        <f t="shared" ca="1" si="90"/>
        <v/>
      </c>
      <c r="H238" s="85">
        <f t="shared" ca="1" si="91"/>
        <v>2</v>
      </c>
      <c r="I238" s="62" t="str">
        <f t="shared" ca="1" si="92"/>
        <v/>
      </c>
      <c r="J238" s="53">
        <f t="shared" ca="1" si="93"/>
        <v>1</v>
      </c>
      <c r="K238" s="85">
        <f t="shared" ca="1" si="94"/>
        <v>1</v>
      </c>
      <c r="L238" s="62" t="str">
        <f t="shared" ca="1" si="95"/>
        <v>T</v>
      </c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</row>
    <row r="239" spans="2:38">
      <c r="B239" s="36">
        <f t="shared" ca="1" si="85"/>
        <v>29</v>
      </c>
      <c r="C239" s="36" t="str">
        <f t="shared" ca="1" si="86"/>
        <v>3</v>
      </c>
      <c r="D239" s="53" t="str">
        <f t="shared" ca="1" si="87"/>
        <v/>
      </c>
      <c r="E239" s="85">
        <f t="shared" ca="1" si="88"/>
        <v>1</v>
      </c>
      <c r="F239" s="62" t="str">
        <f t="shared" ca="1" si="89"/>
        <v/>
      </c>
      <c r="G239" s="53" t="str">
        <f t="shared" ca="1" si="90"/>
        <v/>
      </c>
      <c r="H239" s="85">
        <f t="shared" ca="1" si="91"/>
        <v>2</v>
      </c>
      <c r="I239" s="62" t="str">
        <f t="shared" ca="1" si="92"/>
        <v/>
      </c>
      <c r="J239" s="53">
        <f t="shared" ca="1" si="93"/>
        <v>1</v>
      </c>
      <c r="K239" s="85">
        <f t="shared" ca="1" si="94"/>
        <v>1</v>
      </c>
      <c r="L239" s="62" t="str">
        <f t="shared" ca="1" si="95"/>
        <v>T</v>
      </c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</row>
    <row r="240" spans="2:38">
      <c r="B240" s="36">
        <f t="shared" ca="1" si="85"/>
        <v>17</v>
      </c>
      <c r="C240" s="36" t="str">
        <f t="shared" ca="1" si="86"/>
        <v>2</v>
      </c>
      <c r="D240" s="53" t="str">
        <f t="shared" ca="1" si="87"/>
        <v/>
      </c>
      <c r="E240" s="85">
        <f t="shared" ca="1" si="88"/>
        <v>1</v>
      </c>
      <c r="F240" s="62" t="str">
        <f t="shared" ca="1" si="89"/>
        <v/>
      </c>
      <c r="G240" s="53">
        <f t="shared" ca="1" si="90"/>
        <v>4</v>
      </c>
      <c r="H240" s="85">
        <f t="shared" ca="1" si="91"/>
        <v>3</v>
      </c>
      <c r="I240" s="62" t="str">
        <f t="shared" ca="1" si="92"/>
        <v/>
      </c>
      <c r="J240" s="53" t="str">
        <f t="shared" ca="1" si="93"/>
        <v/>
      </c>
      <c r="K240" s="85">
        <f t="shared" ca="1" si="94"/>
        <v>1</v>
      </c>
      <c r="L240" s="62" t="str">
        <f t="shared" ca="1" si="95"/>
        <v>T</v>
      </c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</row>
    <row r="241" spans="2:38">
      <c r="B241" s="36">
        <f t="shared" ca="1" si="85"/>
        <v>16</v>
      </c>
      <c r="C241" s="36" t="str">
        <f t="shared" ca="1" si="86"/>
        <v>2</v>
      </c>
      <c r="D241" s="53" t="str">
        <f t="shared" ca="1" si="87"/>
        <v/>
      </c>
      <c r="E241" s="85">
        <f t="shared" ca="1" si="88"/>
        <v>1</v>
      </c>
      <c r="F241" s="62" t="str">
        <f t="shared" ca="1" si="89"/>
        <v/>
      </c>
      <c r="G241" s="53">
        <f t="shared" ca="1" si="90"/>
        <v>1</v>
      </c>
      <c r="H241" s="85">
        <f t="shared" ca="1" si="91"/>
        <v>3</v>
      </c>
      <c r="I241" s="62" t="str">
        <f t="shared" ca="1" si="92"/>
        <v/>
      </c>
      <c r="J241" s="53" t="str">
        <f t="shared" ca="1" si="93"/>
        <v/>
      </c>
      <c r="K241" s="85">
        <f t="shared" ca="1" si="94"/>
        <v>1</v>
      </c>
      <c r="L241" s="62" t="str">
        <f t="shared" ca="1" si="95"/>
        <v>T</v>
      </c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</row>
    <row r="242" spans="2:38">
      <c r="B242" s="36">
        <f t="shared" ca="1" si="85"/>
        <v>8</v>
      </c>
      <c r="C242" s="36" t="str">
        <f t="shared" ca="1" si="86"/>
        <v>1</v>
      </c>
      <c r="D242" s="53" t="str">
        <f t="shared" ca="1" si="87"/>
        <v>5+</v>
      </c>
      <c r="E242" s="85">
        <f t="shared" ca="1" si="88"/>
        <v>0</v>
      </c>
      <c r="F242" s="62" t="str">
        <f t="shared" ca="1" si="89"/>
        <v/>
      </c>
      <c r="G242" s="53" t="str">
        <f t="shared" ca="1" si="90"/>
        <v/>
      </c>
      <c r="H242" s="85">
        <f t="shared" ca="1" si="91"/>
        <v>3</v>
      </c>
      <c r="I242" s="62" t="str">
        <f t="shared" ca="1" si="92"/>
        <v/>
      </c>
      <c r="J242" s="53" t="str">
        <f t="shared" ca="1" si="93"/>
        <v/>
      </c>
      <c r="K242" s="85">
        <f t="shared" ca="1" si="94"/>
        <v>1</v>
      </c>
      <c r="L242" s="62" t="str">
        <f t="shared" ca="1" si="95"/>
        <v>T</v>
      </c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</row>
    <row r="243" spans="2:38">
      <c r="B243" s="36">
        <f t="shared" ca="1" si="85"/>
        <v>21</v>
      </c>
      <c r="C243" s="36" t="str">
        <f t="shared" ca="1" si="86"/>
        <v>2</v>
      </c>
      <c r="D243" s="53" t="str">
        <f t="shared" ca="1" si="87"/>
        <v/>
      </c>
      <c r="E243" s="85">
        <f t="shared" ca="1" si="88"/>
        <v>0</v>
      </c>
      <c r="F243" s="62" t="str">
        <f t="shared" ca="1" si="89"/>
        <v/>
      </c>
      <c r="G243" s="53">
        <f t="shared" ca="1" si="90"/>
        <v>2</v>
      </c>
      <c r="H243" s="85">
        <f t="shared" ca="1" si="91"/>
        <v>3</v>
      </c>
      <c r="I243" s="62" t="str">
        <f t="shared" ca="1" si="92"/>
        <v/>
      </c>
      <c r="J243" s="53" t="str">
        <f t="shared" ca="1" si="93"/>
        <v/>
      </c>
      <c r="K243" s="85">
        <f t="shared" ca="1" si="94"/>
        <v>1</v>
      </c>
      <c r="L243" s="62" t="str">
        <f t="shared" ca="1" si="95"/>
        <v>T</v>
      </c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</row>
    <row r="244" spans="2:38">
      <c r="B244" s="36">
        <f t="shared" ca="1" si="85"/>
        <v>7</v>
      </c>
      <c r="C244" s="36" t="str">
        <f t="shared" ca="1" si="86"/>
        <v>1</v>
      </c>
      <c r="D244" s="53">
        <f t="shared" ca="1" si="87"/>
        <v>2</v>
      </c>
      <c r="E244" s="85">
        <f t="shared" ca="1" si="88"/>
        <v>0</v>
      </c>
      <c r="F244" s="62" t="str">
        <f t="shared" ca="1" si="89"/>
        <v/>
      </c>
      <c r="G244" s="53" t="str">
        <f t="shared" ca="1" si="90"/>
        <v/>
      </c>
      <c r="H244" s="85">
        <f t="shared" ca="1" si="91"/>
        <v>3</v>
      </c>
      <c r="I244" s="62" t="str">
        <f t="shared" ca="1" si="92"/>
        <v/>
      </c>
      <c r="J244" s="53" t="str">
        <f t="shared" ca="1" si="93"/>
        <v/>
      </c>
      <c r="K244" s="85">
        <f t="shared" ca="1" si="94"/>
        <v>1</v>
      </c>
      <c r="L244" s="62" t="str">
        <f t="shared" ca="1" si="95"/>
        <v>T</v>
      </c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</row>
    <row r="245" spans="2:38">
      <c r="B245" s="36">
        <f t="shared" ca="1" si="85"/>
        <v>2</v>
      </c>
      <c r="C245" s="36" t="str">
        <f t="shared" ca="1" si="86"/>
        <v>1</v>
      </c>
      <c r="D245" s="53">
        <f t="shared" ca="1" si="87"/>
        <v>1</v>
      </c>
      <c r="E245" s="85">
        <f t="shared" ca="1" si="88"/>
        <v>0</v>
      </c>
      <c r="F245" s="62" t="str">
        <f t="shared" ca="1" si="89"/>
        <v/>
      </c>
      <c r="G245" s="53" t="str">
        <f t="shared" ca="1" si="90"/>
        <v/>
      </c>
      <c r="H245" s="85">
        <f t="shared" ca="1" si="91"/>
        <v>3</v>
      </c>
      <c r="I245" s="62" t="str">
        <f t="shared" ca="1" si="92"/>
        <v/>
      </c>
      <c r="J245" s="53" t="str">
        <f t="shared" ca="1" si="93"/>
        <v/>
      </c>
      <c r="K245" s="85">
        <f t="shared" ca="1" si="94"/>
        <v>1</v>
      </c>
      <c r="L245" s="62" t="str">
        <f t="shared" ca="1" si="95"/>
        <v>T</v>
      </c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</row>
    <row r="246" spans="2:38">
      <c r="B246" s="36">
        <f t="shared" ca="1" si="85"/>
        <v>10</v>
      </c>
      <c r="C246" s="36" t="str">
        <f t="shared" ca="1" si="86"/>
        <v>1</v>
      </c>
      <c r="D246" s="53">
        <f t="shared" ca="1" si="87"/>
        <v>1</v>
      </c>
      <c r="E246" s="85">
        <f t="shared" ca="1" si="88"/>
        <v>0</v>
      </c>
      <c r="F246" s="62" t="str">
        <f t="shared" ca="1" si="89"/>
        <v/>
      </c>
      <c r="G246" s="53" t="str">
        <f t="shared" ca="1" si="90"/>
        <v/>
      </c>
      <c r="H246" s="85">
        <f t="shared" ca="1" si="91"/>
        <v>3</v>
      </c>
      <c r="I246" s="62" t="str">
        <f t="shared" ca="1" si="92"/>
        <v/>
      </c>
      <c r="J246" s="53" t="str">
        <f t="shared" ca="1" si="93"/>
        <v/>
      </c>
      <c r="K246" s="85">
        <f t="shared" ca="1" si="94"/>
        <v>1</v>
      </c>
      <c r="L246" s="62" t="str">
        <f t="shared" ca="1" si="95"/>
        <v>T</v>
      </c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</row>
    <row r="247" spans="2:38">
      <c r="B247" s="36">
        <f t="shared" ca="1" si="85"/>
        <v>20</v>
      </c>
      <c r="C247" s="36" t="str">
        <f t="shared" ca="1" si="86"/>
        <v>2</v>
      </c>
      <c r="D247" s="53" t="str">
        <f t="shared" ca="1" si="87"/>
        <v/>
      </c>
      <c r="E247" s="85">
        <f t="shared" ca="1" si="88"/>
        <v>0</v>
      </c>
      <c r="F247" s="62" t="str">
        <f t="shared" ca="1" si="89"/>
        <v/>
      </c>
      <c r="G247" s="53">
        <f t="shared" ca="1" si="90"/>
        <v>4</v>
      </c>
      <c r="H247" s="85">
        <f t="shared" ca="1" si="91"/>
        <v>4</v>
      </c>
      <c r="I247" s="62" t="str">
        <f t="shared" ca="1" si="92"/>
        <v/>
      </c>
      <c r="J247" s="53" t="str">
        <f t="shared" ca="1" si="93"/>
        <v/>
      </c>
      <c r="K247" s="85">
        <f t="shared" ca="1" si="94"/>
        <v>1</v>
      </c>
      <c r="L247" s="62" t="str">
        <f t="shared" ca="1" si="95"/>
        <v>T</v>
      </c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</row>
    <row r="248" spans="2:38">
      <c r="B248" s="36">
        <f t="shared" ca="1" si="85"/>
        <v>12</v>
      </c>
      <c r="C248" s="36" t="str">
        <f t="shared" ca="1" si="86"/>
        <v>1</v>
      </c>
      <c r="D248" s="53">
        <f t="shared" ca="1" si="87"/>
        <v>2</v>
      </c>
      <c r="E248" s="85">
        <f t="shared" ca="1" si="88"/>
        <v>0</v>
      </c>
      <c r="F248" s="62" t="str">
        <f t="shared" ca="1" si="89"/>
        <v/>
      </c>
      <c r="G248" s="53" t="str">
        <f t="shared" ca="1" si="90"/>
        <v/>
      </c>
      <c r="H248" s="85">
        <f t="shared" ca="1" si="91"/>
        <v>4</v>
      </c>
      <c r="I248" s="62" t="str">
        <f t="shared" ca="1" si="92"/>
        <v/>
      </c>
      <c r="J248" s="53" t="str">
        <f t="shared" ca="1" si="93"/>
        <v/>
      </c>
      <c r="K248" s="85">
        <f t="shared" ca="1" si="94"/>
        <v>1</v>
      </c>
      <c r="L248" s="62" t="str">
        <f t="shared" ca="1" si="95"/>
        <v>T</v>
      </c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</row>
    <row r="249" spans="2:38">
      <c r="B249" s="36">
        <f t="shared" ca="1" si="85"/>
        <v>20</v>
      </c>
      <c r="C249" s="36" t="str">
        <f t="shared" ca="1" si="86"/>
        <v>2</v>
      </c>
      <c r="D249" s="53" t="str">
        <f t="shared" ca="1" si="87"/>
        <v/>
      </c>
      <c r="E249" s="85">
        <f t="shared" ca="1" si="88"/>
        <v>0</v>
      </c>
      <c r="F249" s="62" t="str">
        <f t="shared" ca="1" si="89"/>
        <v/>
      </c>
      <c r="G249" s="53">
        <f t="shared" ca="1" si="90"/>
        <v>2</v>
      </c>
      <c r="H249" s="85">
        <f t="shared" ca="1" si="91"/>
        <v>4</v>
      </c>
      <c r="I249" s="62" t="str">
        <f t="shared" ca="1" si="92"/>
        <v/>
      </c>
      <c r="J249" s="53" t="str">
        <f t="shared" ca="1" si="93"/>
        <v/>
      </c>
      <c r="K249" s="85">
        <f t="shared" ca="1" si="94"/>
        <v>1</v>
      </c>
      <c r="L249" s="62" t="str">
        <f t="shared" ca="1" si="95"/>
        <v>T</v>
      </c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</row>
    <row r="250" spans="2:38">
      <c r="B250" s="36">
        <f t="shared" ca="1" si="85"/>
        <v>16</v>
      </c>
      <c r="C250" s="36" t="str">
        <f t="shared" ca="1" si="86"/>
        <v>2</v>
      </c>
      <c r="D250" s="53" t="str">
        <f t="shared" ca="1" si="87"/>
        <v/>
      </c>
      <c r="E250" s="85">
        <f t="shared" ca="1" si="88"/>
        <v>0</v>
      </c>
      <c r="F250" s="62" t="str">
        <f t="shared" ca="1" si="89"/>
        <v/>
      </c>
      <c r="G250" s="53">
        <f t="shared" ca="1" si="90"/>
        <v>1</v>
      </c>
      <c r="H250" s="85">
        <f t="shared" ca="1" si="91"/>
        <v>4</v>
      </c>
      <c r="I250" s="62" t="str">
        <f t="shared" ca="1" si="92"/>
        <v/>
      </c>
      <c r="J250" s="53" t="str">
        <f t="shared" ca="1" si="93"/>
        <v/>
      </c>
      <c r="K250" s="85">
        <f t="shared" ca="1" si="94"/>
        <v>1</v>
      </c>
      <c r="L250" s="62" t="str">
        <f t="shared" ca="1" si="95"/>
        <v>T</v>
      </c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</row>
    <row r="251" spans="2:38">
      <c r="B251" s="36">
        <f t="shared" ca="1" si="85"/>
        <v>4</v>
      </c>
      <c r="C251" s="36" t="str">
        <f t="shared" ca="1" si="86"/>
        <v>1</v>
      </c>
      <c r="D251" s="53">
        <f t="shared" ca="1" si="87"/>
        <v>3</v>
      </c>
      <c r="E251" s="85">
        <f t="shared" ca="1" si="88"/>
        <v>0</v>
      </c>
      <c r="F251" s="62" t="str">
        <f t="shared" ca="1" si="89"/>
        <v/>
      </c>
      <c r="G251" s="53" t="str">
        <f t="shared" ca="1" si="90"/>
        <v/>
      </c>
      <c r="H251" s="85">
        <f t="shared" ca="1" si="91"/>
        <v>4</v>
      </c>
      <c r="I251" s="62" t="str">
        <f t="shared" ca="1" si="92"/>
        <v/>
      </c>
      <c r="J251" s="53" t="str">
        <f t="shared" ca="1" si="93"/>
        <v/>
      </c>
      <c r="K251" s="85">
        <f t="shared" ca="1" si="94"/>
        <v>1</v>
      </c>
      <c r="L251" s="62" t="str">
        <f t="shared" ca="1" si="95"/>
        <v>T</v>
      </c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</row>
    <row r="252" spans="2:38">
      <c r="B252" s="36">
        <f t="shared" ca="1" si="85"/>
        <v>21</v>
      </c>
      <c r="C252" s="36" t="str">
        <f t="shared" ca="1" si="86"/>
        <v>2</v>
      </c>
      <c r="D252" s="53" t="str">
        <f t="shared" ca="1" si="87"/>
        <v/>
      </c>
      <c r="E252" s="85">
        <f t="shared" ca="1" si="88"/>
        <v>0</v>
      </c>
      <c r="F252" s="62" t="str">
        <f t="shared" ca="1" si="89"/>
        <v/>
      </c>
      <c r="G252" s="53">
        <f t="shared" ca="1" si="90"/>
        <v>2</v>
      </c>
      <c r="H252" s="85">
        <f t="shared" ca="1" si="91"/>
        <v>4</v>
      </c>
      <c r="I252" s="62" t="str">
        <f t="shared" ca="1" si="92"/>
        <v/>
      </c>
      <c r="J252" s="53" t="str">
        <f t="shared" ca="1" si="93"/>
        <v/>
      </c>
      <c r="K252" s="85">
        <f t="shared" ca="1" si="94"/>
        <v>1</v>
      </c>
      <c r="L252" s="62" t="str">
        <f t="shared" ca="1" si="95"/>
        <v>T</v>
      </c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</row>
    <row r="253" spans="2:38">
      <c r="B253" s="36">
        <f t="shared" ca="1" si="85"/>
        <v>9</v>
      </c>
      <c r="C253" s="36" t="str">
        <f t="shared" ca="1" si="86"/>
        <v>1</v>
      </c>
      <c r="D253" s="53">
        <f t="shared" ca="1" si="87"/>
        <v>2</v>
      </c>
      <c r="E253" s="85">
        <f t="shared" ca="1" si="88"/>
        <v>0</v>
      </c>
      <c r="F253" s="62" t="str">
        <f t="shared" ca="1" si="89"/>
        <v/>
      </c>
      <c r="G253" s="53" t="str">
        <f t="shared" ca="1" si="90"/>
        <v/>
      </c>
      <c r="H253" s="85">
        <f t="shared" ca="1" si="91"/>
        <v>4</v>
      </c>
      <c r="I253" s="62" t="str">
        <f t="shared" ca="1" si="92"/>
        <v/>
      </c>
      <c r="J253" s="53" t="str">
        <f t="shared" ca="1" si="93"/>
        <v/>
      </c>
      <c r="K253" s="85">
        <f t="shared" ca="1" si="94"/>
        <v>1</v>
      </c>
      <c r="L253" s="62" t="str">
        <f t="shared" ca="1" si="95"/>
        <v>T</v>
      </c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</row>
    <row r="254" spans="2:38">
      <c r="B254" s="36">
        <f t="shared" ca="1" si="85"/>
        <v>3</v>
      </c>
      <c r="C254" s="36" t="str">
        <f t="shared" ca="1" si="86"/>
        <v>1</v>
      </c>
      <c r="D254" s="53">
        <f t="shared" ca="1" si="87"/>
        <v>1</v>
      </c>
      <c r="E254" s="85">
        <f t="shared" ca="1" si="88"/>
        <v>0</v>
      </c>
      <c r="F254" s="62" t="str">
        <f t="shared" ca="1" si="89"/>
        <v/>
      </c>
      <c r="G254" s="53" t="str">
        <f t="shared" ca="1" si="90"/>
        <v/>
      </c>
      <c r="H254" s="85">
        <f t="shared" ca="1" si="91"/>
        <v>4</v>
      </c>
      <c r="I254" s="62" t="str">
        <f t="shared" ca="1" si="92"/>
        <v/>
      </c>
      <c r="J254" s="53" t="str">
        <f t="shared" ca="1" si="93"/>
        <v/>
      </c>
      <c r="K254" s="85">
        <f t="shared" ca="1" si="94"/>
        <v>1</v>
      </c>
      <c r="L254" s="62" t="str">
        <f t="shared" ca="1" si="95"/>
        <v>T</v>
      </c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</row>
    <row r="255" spans="2:38">
      <c r="B255" s="36">
        <f t="shared" ca="1" si="85"/>
        <v>32</v>
      </c>
      <c r="C255" s="36" t="str">
        <f t="shared" ca="1" si="86"/>
        <v>3</v>
      </c>
      <c r="D255" s="53" t="str">
        <f t="shared" ca="1" si="87"/>
        <v/>
      </c>
      <c r="E255" s="85">
        <f t="shared" ca="1" si="88"/>
        <v>0</v>
      </c>
      <c r="F255" s="62" t="str">
        <f t="shared" ca="1" si="89"/>
        <v/>
      </c>
      <c r="G255" s="53" t="str">
        <f t="shared" ca="1" si="90"/>
        <v/>
      </c>
      <c r="H255" s="85">
        <f t="shared" ca="1" si="91"/>
        <v>4</v>
      </c>
      <c r="I255" s="62" t="str">
        <f t="shared" ca="1" si="92"/>
        <v/>
      </c>
      <c r="J255" s="53" t="str">
        <f t="shared" ca="1" si="93"/>
        <v>5+</v>
      </c>
      <c r="K255" s="85">
        <f t="shared" ca="1" si="94"/>
        <v>0</v>
      </c>
      <c r="L255" s="62" t="str">
        <f t="shared" ca="1" si="95"/>
        <v/>
      </c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</row>
    <row r="256" spans="2:38">
      <c r="B256" s="36">
        <f t="shared" ca="1" si="85"/>
        <v>17</v>
      </c>
      <c r="C256" s="36" t="str">
        <f t="shared" ca="1" si="86"/>
        <v>2</v>
      </c>
      <c r="D256" s="53" t="str">
        <f t="shared" ca="1" si="87"/>
        <v/>
      </c>
      <c r="E256" s="85">
        <f t="shared" ca="1" si="88"/>
        <v>0</v>
      </c>
      <c r="F256" s="62" t="str">
        <f t="shared" ca="1" si="89"/>
        <v/>
      </c>
      <c r="G256" s="53">
        <f t="shared" ca="1" si="90"/>
        <v>4</v>
      </c>
      <c r="H256" s="85">
        <f t="shared" ca="1" si="91"/>
        <v>5</v>
      </c>
      <c r="I256" s="62" t="str">
        <f t="shared" ca="1" si="92"/>
        <v/>
      </c>
      <c r="J256" s="53" t="str">
        <f t="shared" ca="1" si="93"/>
        <v/>
      </c>
      <c r="K256" s="85">
        <f t="shared" ca="1" si="94"/>
        <v>0</v>
      </c>
      <c r="L256" s="62" t="str">
        <f t="shared" ca="1" si="95"/>
        <v/>
      </c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</row>
    <row r="257" spans="2:38">
      <c r="B257" s="36">
        <f t="shared" ca="1" si="85"/>
        <v>12</v>
      </c>
      <c r="C257" s="36" t="str">
        <f t="shared" ca="1" si="86"/>
        <v>1</v>
      </c>
      <c r="D257" s="53">
        <f t="shared" ca="1" si="87"/>
        <v>3</v>
      </c>
      <c r="E257" s="85">
        <f t="shared" ca="1" si="88"/>
        <v>0</v>
      </c>
      <c r="F257" s="62" t="str">
        <f t="shared" ca="1" si="89"/>
        <v/>
      </c>
      <c r="G257" s="53" t="str">
        <f t="shared" ca="1" si="90"/>
        <v/>
      </c>
      <c r="H257" s="85">
        <f t="shared" ca="1" si="91"/>
        <v>5</v>
      </c>
      <c r="I257" s="62" t="str">
        <f t="shared" ca="1" si="92"/>
        <v/>
      </c>
      <c r="J257" s="53" t="str">
        <f t="shared" ca="1" si="93"/>
        <v/>
      </c>
      <c r="K257" s="85">
        <f t="shared" ca="1" si="94"/>
        <v>0</v>
      </c>
      <c r="L257" s="62" t="str">
        <f t="shared" ca="1" si="95"/>
        <v/>
      </c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</row>
    <row r="258" spans="2:38">
      <c r="B258" s="36">
        <f t="shared" ca="1" si="85"/>
        <v>34</v>
      </c>
      <c r="C258" s="36" t="str">
        <f t="shared" ca="1" si="86"/>
        <v>3</v>
      </c>
      <c r="D258" s="53" t="str">
        <f t="shared" ca="1" si="87"/>
        <v/>
      </c>
      <c r="E258" s="85">
        <f t="shared" ca="1" si="88"/>
        <v>0</v>
      </c>
      <c r="F258" s="62" t="str">
        <f t="shared" ca="1" si="89"/>
        <v/>
      </c>
      <c r="G258" s="53" t="str">
        <f t="shared" ca="1" si="90"/>
        <v/>
      </c>
      <c r="H258" s="85">
        <f t="shared" ca="1" si="91"/>
        <v>5</v>
      </c>
      <c r="I258" s="62" t="str">
        <f t="shared" ca="1" si="92"/>
        <v/>
      </c>
      <c r="J258" s="53">
        <f t="shared" ca="1" si="93"/>
        <v>3</v>
      </c>
      <c r="K258" s="85">
        <f t="shared" ca="1" si="94"/>
        <v>0</v>
      </c>
      <c r="L258" s="62" t="str">
        <f t="shared" ca="1" si="95"/>
        <v/>
      </c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</row>
    <row r="259" spans="2:38">
      <c r="B259" s="36">
        <f t="shared" ca="1" si="85"/>
        <v>13</v>
      </c>
      <c r="C259" s="36" t="str">
        <f t="shared" ca="1" si="86"/>
        <v>2</v>
      </c>
      <c r="D259" s="53" t="str">
        <f t="shared" ca="1" si="87"/>
        <v/>
      </c>
      <c r="E259" s="85">
        <f t="shared" ca="1" si="88"/>
        <v>0</v>
      </c>
      <c r="F259" s="62" t="str">
        <f t="shared" ca="1" si="89"/>
        <v/>
      </c>
      <c r="G259" s="53">
        <f t="shared" ca="1" si="90"/>
        <v>3</v>
      </c>
      <c r="H259" s="85">
        <f t="shared" ca="1" si="91"/>
        <v>5</v>
      </c>
      <c r="I259" s="62" t="str">
        <f t="shared" ca="1" si="92"/>
        <v/>
      </c>
      <c r="J259" s="53" t="str">
        <f t="shared" ca="1" si="93"/>
        <v/>
      </c>
      <c r="K259" s="85">
        <f t="shared" ca="1" si="94"/>
        <v>0</v>
      </c>
      <c r="L259" s="62" t="str">
        <f t="shared" ca="1" si="95"/>
        <v/>
      </c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</row>
    <row r="260" spans="2:38">
      <c r="B260" s="36">
        <f t="shared" ca="1" si="85"/>
        <v>18</v>
      </c>
      <c r="C260" s="36" t="str">
        <f t="shared" ca="1" si="86"/>
        <v>2</v>
      </c>
      <c r="D260" s="53" t="str">
        <f t="shared" ca="1" si="87"/>
        <v/>
      </c>
      <c r="E260" s="85">
        <f t="shared" ca="1" si="88"/>
        <v>0</v>
      </c>
      <c r="F260" s="62" t="str">
        <f t="shared" ca="1" si="89"/>
        <v/>
      </c>
      <c r="G260" s="53">
        <f t="shared" ca="1" si="90"/>
        <v>1</v>
      </c>
      <c r="H260" s="85">
        <f t="shared" ca="1" si="91"/>
        <v>5</v>
      </c>
      <c r="I260" s="62" t="str">
        <f t="shared" ca="1" si="92"/>
        <v/>
      </c>
      <c r="J260" s="53" t="str">
        <f t="shared" ca="1" si="93"/>
        <v/>
      </c>
      <c r="K260" s="85">
        <f t="shared" ca="1" si="94"/>
        <v>0</v>
      </c>
      <c r="L260" s="62" t="str">
        <f t="shared" ca="1" si="95"/>
        <v/>
      </c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</row>
    <row r="261" spans="2:38">
      <c r="B261" s="36">
        <f t="shared" ca="1" si="85"/>
        <v>20</v>
      </c>
      <c r="C261" s="36" t="str">
        <f t="shared" ca="1" si="86"/>
        <v>2</v>
      </c>
      <c r="D261" s="53" t="str">
        <f t="shared" ca="1" si="87"/>
        <v/>
      </c>
      <c r="E261" s="85">
        <f t="shared" ca="1" si="88"/>
        <v>0</v>
      </c>
      <c r="F261" s="62" t="str">
        <f t="shared" ca="1" si="89"/>
        <v/>
      </c>
      <c r="G261" s="53">
        <f t="shared" ca="1" si="90"/>
        <v>1</v>
      </c>
      <c r="H261" s="85">
        <f t="shared" ca="1" si="91"/>
        <v>5</v>
      </c>
      <c r="I261" s="62" t="str">
        <f t="shared" ca="1" si="92"/>
        <v/>
      </c>
      <c r="J261" s="53" t="str">
        <f t="shared" ca="1" si="93"/>
        <v/>
      </c>
      <c r="K261" s="85">
        <f t="shared" ca="1" si="94"/>
        <v>0</v>
      </c>
      <c r="L261" s="62" t="str">
        <f t="shared" ca="1" si="95"/>
        <v/>
      </c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</row>
    <row r="262" spans="2:38">
      <c r="B262" s="36">
        <f t="shared" ref="B262:B325" ca="1" si="96">INT(RAND()*36)</f>
        <v>11</v>
      </c>
      <c r="C262" s="36" t="str">
        <f t="shared" ca="1" si="86"/>
        <v>1</v>
      </c>
      <c r="D262" s="53">
        <f t="shared" ca="1" si="87"/>
        <v>5</v>
      </c>
      <c r="E262" s="85">
        <f t="shared" ca="1" si="88"/>
        <v>0</v>
      </c>
      <c r="F262" s="62" t="str">
        <f t="shared" ca="1" si="89"/>
        <v/>
      </c>
      <c r="G262" s="53" t="str">
        <f t="shared" ca="1" si="90"/>
        <v/>
      </c>
      <c r="H262" s="85">
        <f t="shared" ca="1" si="91"/>
        <v>5</v>
      </c>
      <c r="I262" s="62" t="str">
        <f t="shared" ca="1" si="92"/>
        <v/>
      </c>
      <c r="J262" s="53" t="str">
        <f t="shared" ca="1" si="93"/>
        <v/>
      </c>
      <c r="K262" s="85">
        <f t="shared" ca="1" si="94"/>
        <v>0</v>
      </c>
      <c r="L262" s="62" t="str">
        <f t="shared" ca="1" si="95"/>
        <v/>
      </c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</row>
    <row r="263" spans="2:38">
      <c r="B263" s="36">
        <f t="shared" ca="1" si="96"/>
        <v>12</v>
      </c>
      <c r="C263" s="36" t="str">
        <f t="shared" ca="1" si="86"/>
        <v>1</v>
      </c>
      <c r="D263" s="53">
        <f t="shared" ca="1" si="87"/>
        <v>1</v>
      </c>
      <c r="E263" s="85">
        <f t="shared" ca="1" si="88"/>
        <v>0</v>
      </c>
      <c r="F263" s="62" t="str">
        <f t="shared" ca="1" si="89"/>
        <v/>
      </c>
      <c r="G263" s="53" t="str">
        <f t="shared" ca="1" si="90"/>
        <v/>
      </c>
      <c r="H263" s="85">
        <f t="shared" ca="1" si="91"/>
        <v>5</v>
      </c>
      <c r="I263" s="62" t="str">
        <f t="shared" ca="1" si="92"/>
        <v/>
      </c>
      <c r="J263" s="53" t="str">
        <f t="shared" ca="1" si="93"/>
        <v/>
      </c>
      <c r="K263" s="85">
        <f t="shared" ca="1" si="94"/>
        <v>0</v>
      </c>
      <c r="L263" s="62" t="str">
        <f t="shared" ca="1" si="95"/>
        <v/>
      </c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</row>
    <row r="264" spans="2:38">
      <c r="B264" s="36">
        <f t="shared" ca="1" si="96"/>
        <v>19</v>
      </c>
      <c r="C264" s="36" t="str">
        <f t="shared" ca="1" si="86"/>
        <v>2</v>
      </c>
      <c r="D264" s="53" t="str">
        <f t="shared" ca="1" si="87"/>
        <v/>
      </c>
      <c r="E264" s="85">
        <f t="shared" ca="1" si="88"/>
        <v>0</v>
      </c>
      <c r="F264" s="62" t="str">
        <f t="shared" ca="1" si="89"/>
        <v/>
      </c>
      <c r="G264" s="53">
        <f t="shared" ca="1" si="90"/>
        <v>3</v>
      </c>
      <c r="H264" s="85">
        <f t="shared" ca="1" si="91"/>
        <v>5</v>
      </c>
      <c r="I264" s="62" t="str">
        <f t="shared" ca="1" si="92"/>
        <v/>
      </c>
      <c r="J264" s="53" t="str">
        <f t="shared" ca="1" si="93"/>
        <v/>
      </c>
      <c r="K264" s="85">
        <f t="shared" ca="1" si="94"/>
        <v>0</v>
      </c>
      <c r="L264" s="62" t="str">
        <f t="shared" ca="1" si="95"/>
        <v/>
      </c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</row>
    <row r="265" spans="2:38">
      <c r="B265" s="36">
        <f t="shared" ca="1" si="96"/>
        <v>11</v>
      </c>
      <c r="C265" s="36" t="str">
        <f t="shared" ca="1" si="86"/>
        <v>1</v>
      </c>
      <c r="D265" s="53">
        <f t="shared" ca="1" si="87"/>
        <v>2</v>
      </c>
      <c r="E265" s="85">
        <f t="shared" ca="1" si="88"/>
        <v>0</v>
      </c>
      <c r="F265" s="62" t="str">
        <f t="shared" ca="1" si="89"/>
        <v/>
      </c>
      <c r="G265" s="53" t="str">
        <f t="shared" ca="1" si="90"/>
        <v/>
      </c>
      <c r="H265" s="85">
        <f t="shared" ca="1" si="91"/>
        <v>5</v>
      </c>
      <c r="I265" s="62" t="str">
        <f t="shared" ca="1" si="92"/>
        <v/>
      </c>
      <c r="J265" s="53" t="str">
        <f t="shared" ca="1" si="93"/>
        <v/>
      </c>
      <c r="K265" s="85">
        <f t="shared" ca="1" si="94"/>
        <v>0</v>
      </c>
      <c r="L265" s="62" t="str">
        <f t="shared" ca="1" si="95"/>
        <v/>
      </c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</row>
    <row r="266" spans="2:38">
      <c r="B266" s="36">
        <f t="shared" ca="1" si="96"/>
        <v>24</v>
      </c>
      <c r="C266" s="36" t="str">
        <f t="shared" ca="1" si="86"/>
        <v>2</v>
      </c>
      <c r="D266" s="53" t="str">
        <f t="shared" ca="1" si="87"/>
        <v/>
      </c>
      <c r="E266" s="85">
        <f t="shared" ca="1" si="88"/>
        <v>0</v>
      </c>
      <c r="F266" s="62" t="str">
        <f t="shared" ca="1" si="89"/>
        <v/>
      </c>
      <c r="G266" s="53">
        <f t="shared" ca="1" si="90"/>
        <v>2</v>
      </c>
      <c r="H266" s="85">
        <f t="shared" ca="1" si="91"/>
        <v>5</v>
      </c>
      <c r="I266" s="62" t="str">
        <f t="shared" ca="1" si="92"/>
        <v/>
      </c>
      <c r="J266" s="53" t="str">
        <f t="shared" ca="1" si="93"/>
        <v/>
      </c>
      <c r="K266" s="85">
        <f t="shared" ca="1" si="94"/>
        <v>0</v>
      </c>
      <c r="L266" s="62" t="str">
        <f t="shared" ca="1" si="95"/>
        <v/>
      </c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</row>
    <row r="267" spans="2:38">
      <c r="B267" s="36">
        <f t="shared" ca="1" si="96"/>
        <v>31</v>
      </c>
      <c r="C267" s="36" t="str">
        <f t="shared" ca="1" si="86"/>
        <v>3</v>
      </c>
      <c r="D267" s="53" t="str">
        <f t="shared" ca="1" si="87"/>
        <v/>
      </c>
      <c r="E267" s="85">
        <f t="shared" ca="1" si="88"/>
        <v>0</v>
      </c>
      <c r="F267" s="62" t="str">
        <f t="shared" ca="1" si="89"/>
        <v/>
      </c>
      <c r="G267" s="53" t="str">
        <f t="shared" ca="1" si="90"/>
        <v/>
      </c>
      <c r="H267" s="85">
        <f t="shared" ca="1" si="91"/>
        <v>5</v>
      </c>
      <c r="I267" s="62" t="str">
        <f t="shared" ca="1" si="92"/>
        <v/>
      </c>
      <c r="J267" s="53" t="str">
        <f t="shared" ca="1" si="93"/>
        <v>5+</v>
      </c>
      <c r="K267" s="85">
        <f t="shared" ca="1" si="94"/>
        <v>0</v>
      </c>
      <c r="L267" s="62" t="str">
        <f t="shared" ca="1" si="95"/>
        <v/>
      </c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</row>
    <row r="268" spans="2:38">
      <c r="B268" s="36">
        <f t="shared" ca="1" si="96"/>
        <v>20</v>
      </c>
      <c r="C268" s="36" t="str">
        <f t="shared" ca="1" si="86"/>
        <v>2</v>
      </c>
      <c r="D268" s="53" t="str">
        <f t="shared" ca="1" si="87"/>
        <v/>
      </c>
      <c r="E268" s="85">
        <f t="shared" ca="1" si="88"/>
        <v>0</v>
      </c>
      <c r="F268" s="62" t="str">
        <f t="shared" ca="1" si="89"/>
        <v/>
      </c>
      <c r="G268" s="53">
        <f t="shared" ca="1" si="90"/>
        <v>2</v>
      </c>
      <c r="H268" s="85">
        <f t="shared" ca="1" si="91"/>
        <v>5</v>
      </c>
      <c r="I268" s="62" t="str">
        <f t="shared" ca="1" si="92"/>
        <v/>
      </c>
      <c r="J268" s="53" t="str">
        <f t="shared" ca="1" si="93"/>
        <v/>
      </c>
      <c r="K268" s="85">
        <f t="shared" ca="1" si="94"/>
        <v>0</v>
      </c>
      <c r="L268" s="62" t="str">
        <f t="shared" ca="1" si="95"/>
        <v/>
      </c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</row>
    <row r="269" spans="2:38">
      <c r="B269" s="36">
        <f t="shared" ca="1" si="96"/>
        <v>19</v>
      </c>
      <c r="C269" s="36" t="str">
        <f t="shared" ca="1" si="86"/>
        <v>2</v>
      </c>
      <c r="D269" s="53" t="str">
        <f t="shared" ca="1" si="87"/>
        <v/>
      </c>
      <c r="E269" s="85">
        <f t="shared" ca="1" si="88"/>
        <v>0</v>
      </c>
      <c r="F269" s="62" t="str">
        <f t="shared" ca="1" si="89"/>
        <v/>
      </c>
      <c r="G269" s="53">
        <f t="shared" ca="1" si="90"/>
        <v>1</v>
      </c>
      <c r="H269" s="85">
        <f t="shared" ca="1" si="91"/>
        <v>5</v>
      </c>
      <c r="I269" s="62" t="str">
        <f t="shared" ca="1" si="92"/>
        <v/>
      </c>
      <c r="J269" s="53" t="str">
        <f t="shared" ca="1" si="93"/>
        <v/>
      </c>
      <c r="K269" s="85">
        <f t="shared" ca="1" si="94"/>
        <v>0</v>
      </c>
      <c r="L269" s="62" t="str">
        <f t="shared" ca="1" si="95"/>
        <v/>
      </c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</row>
    <row r="270" spans="2:38">
      <c r="B270" s="36">
        <f t="shared" ca="1" si="96"/>
        <v>32</v>
      </c>
      <c r="C270" s="36" t="str">
        <f t="shared" ca="1" si="86"/>
        <v>3</v>
      </c>
      <c r="D270" s="53" t="str">
        <f t="shared" ca="1" si="87"/>
        <v/>
      </c>
      <c r="E270" s="85">
        <f t="shared" ca="1" si="88"/>
        <v>0</v>
      </c>
      <c r="F270" s="62" t="str">
        <f t="shared" ca="1" si="89"/>
        <v/>
      </c>
      <c r="G270" s="53" t="str">
        <f t="shared" ca="1" si="90"/>
        <v/>
      </c>
      <c r="H270" s="85">
        <f t="shared" ca="1" si="91"/>
        <v>5</v>
      </c>
      <c r="I270" s="62" t="str">
        <f t="shared" ca="1" si="92"/>
        <v/>
      </c>
      <c r="J270" s="53">
        <f t="shared" ca="1" si="93"/>
        <v>3</v>
      </c>
      <c r="K270" s="85">
        <f t="shared" ca="1" si="94"/>
        <v>0</v>
      </c>
      <c r="L270" s="62" t="str">
        <f t="shared" ca="1" si="95"/>
        <v/>
      </c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</row>
    <row r="271" spans="2:38">
      <c r="B271" s="36">
        <f t="shared" ca="1" si="96"/>
        <v>5</v>
      </c>
      <c r="C271" s="36" t="str">
        <f t="shared" ca="1" si="86"/>
        <v>1</v>
      </c>
      <c r="D271" s="53" t="str">
        <f t="shared" ca="1" si="87"/>
        <v>5+</v>
      </c>
      <c r="E271" s="85">
        <f t="shared" ca="1" si="88"/>
        <v>0</v>
      </c>
      <c r="F271" s="62" t="str">
        <f t="shared" ca="1" si="89"/>
        <v/>
      </c>
      <c r="G271" s="53" t="str">
        <f t="shared" ca="1" si="90"/>
        <v/>
      </c>
      <c r="H271" s="85">
        <f t="shared" ca="1" si="91"/>
        <v>5</v>
      </c>
      <c r="I271" s="62" t="str">
        <f t="shared" ca="1" si="92"/>
        <v/>
      </c>
      <c r="J271" s="53" t="str">
        <f t="shared" ca="1" si="93"/>
        <v/>
      </c>
      <c r="K271" s="85">
        <f t="shared" ca="1" si="94"/>
        <v>0</v>
      </c>
      <c r="L271" s="62" t="str">
        <f t="shared" ca="1" si="95"/>
        <v/>
      </c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</row>
    <row r="272" spans="2:38">
      <c r="B272" s="36">
        <f t="shared" ca="1" si="96"/>
        <v>27</v>
      </c>
      <c r="C272" s="36" t="str">
        <f t="shared" ca="1" si="86"/>
        <v>3</v>
      </c>
      <c r="D272" s="53" t="str">
        <f t="shared" ca="1" si="87"/>
        <v/>
      </c>
      <c r="E272" s="85">
        <f t="shared" ca="1" si="88"/>
        <v>0</v>
      </c>
      <c r="F272" s="62" t="str">
        <f t="shared" ca="1" si="89"/>
        <v/>
      </c>
      <c r="G272" s="53" t="str">
        <f t="shared" ca="1" si="90"/>
        <v/>
      </c>
      <c r="H272" s="85">
        <f t="shared" ca="1" si="91"/>
        <v>5</v>
      </c>
      <c r="I272" s="62" t="str">
        <f t="shared" ca="1" si="92"/>
        <v/>
      </c>
      <c r="J272" s="53">
        <f t="shared" ca="1" si="93"/>
        <v>2</v>
      </c>
      <c r="K272" s="85">
        <f t="shared" ca="1" si="94"/>
        <v>0</v>
      </c>
      <c r="L272" s="62" t="str">
        <f t="shared" ca="1" si="95"/>
        <v/>
      </c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</row>
    <row r="273" spans="2:12">
      <c r="B273" s="36">
        <f t="shared" ca="1" si="96"/>
        <v>7</v>
      </c>
      <c r="C273" s="36" t="str">
        <f t="shared" ca="1" si="86"/>
        <v>1</v>
      </c>
      <c r="D273" s="53">
        <f t="shared" ca="1" si="87"/>
        <v>2</v>
      </c>
      <c r="E273" s="85">
        <f t="shared" ca="1" si="88"/>
        <v>0</v>
      </c>
      <c r="F273" s="62" t="str">
        <f t="shared" ca="1" si="89"/>
        <v/>
      </c>
      <c r="G273" s="53" t="str">
        <f t="shared" ca="1" si="90"/>
        <v/>
      </c>
      <c r="H273" s="85">
        <f t="shared" ca="1" si="91"/>
        <v>5</v>
      </c>
      <c r="I273" s="62" t="str">
        <f t="shared" ca="1" si="92"/>
        <v/>
      </c>
      <c r="J273" s="53" t="str">
        <f t="shared" ca="1" si="93"/>
        <v/>
      </c>
      <c r="K273" s="85">
        <f t="shared" ca="1" si="94"/>
        <v>0</v>
      </c>
      <c r="L273" s="62" t="str">
        <f t="shared" ca="1" si="95"/>
        <v/>
      </c>
    </row>
    <row r="274" spans="2:12">
      <c r="B274" s="36">
        <f t="shared" ca="1" si="96"/>
        <v>5</v>
      </c>
      <c r="C274" s="36" t="str">
        <f t="shared" ca="1" si="86"/>
        <v>1</v>
      </c>
      <c r="D274" s="53">
        <f t="shared" ca="1" si="87"/>
        <v>1</v>
      </c>
      <c r="E274" s="85">
        <f t="shared" ca="1" si="88"/>
        <v>0</v>
      </c>
      <c r="F274" s="62" t="str">
        <f t="shared" ca="1" si="89"/>
        <v/>
      </c>
      <c r="G274" s="53" t="str">
        <f t="shared" ca="1" si="90"/>
        <v/>
      </c>
      <c r="H274" s="85">
        <f t="shared" ca="1" si="91"/>
        <v>5</v>
      </c>
      <c r="I274" s="62" t="str">
        <f t="shared" ca="1" si="92"/>
        <v/>
      </c>
      <c r="J274" s="53" t="str">
        <f t="shared" ca="1" si="93"/>
        <v/>
      </c>
      <c r="K274" s="85">
        <f t="shared" ca="1" si="94"/>
        <v>0</v>
      </c>
      <c r="L274" s="62" t="str">
        <f t="shared" ca="1" si="95"/>
        <v/>
      </c>
    </row>
    <row r="275" spans="2:12">
      <c r="B275" s="36">
        <f t="shared" ca="1" si="96"/>
        <v>32</v>
      </c>
      <c r="C275" s="36" t="str">
        <f t="shared" ca="1" si="86"/>
        <v>3</v>
      </c>
      <c r="D275" s="53" t="str">
        <f t="shared" ca="1" si="87"/>
        <v/>
      </c>
      <c r="E275" s="85">
        <f t="shared" ca="1" si="88"/>
        <v>0</v>
      </c>
      <c r="F275" s="62" t="str">
        <f t="shared" ca="1" si="89"/>
        <v/>
      </c>
      <c r="G275" s="53" t="str">
        <f t="shared" ca="1" si="90"/>
        <v/>
      </c>
      <c r="H275" s="85">
        <f t="shared" ca="1" si="91"/>
        <v>5</v>
      </c>
      <c r="I275" s="62" t="str">
        <f t="shared" ca="1" si="92"/>
        <v/>
      </c>
      <c r="J275" s="53">
        <f t="shared" ca="1" si="93"/>
        <v>3</v>
      </c>
      <c r="K275" s="85">
        <f t="shared" ca="1" si="94"/>
        <v>0</v>
      </c>
      <c r="L275" s="62" t="str">
        <f t="shared" ca="1" si="95"/>
        <v/>
      </c>
    </row>
    <row r="276" spans="2:12">
      <c r="B276" s="36">
        <f t="shared" ca="1" si="96"/>
        <v>13</v>
      </c>
      <c r="C276" s="36" t="str">
        <f t="shared" ca="1" si="86"/>
        <v>2</v>
      </c>
      <c r="D276" s="53" t="str">
        <f t="shared" ca="1" si="87"/>
        <v/>
      </c>
      <c r="E276" s="85">
        <f t="shared" ca="1" si="88"/>
        <v>0</v>
      </c>
      <c r="F276" s="62" t="str">
        <f t="shared" ca="1" si="89"/>
        <v/>
      </c>
      <c r="G276" s="53" t="str">
        <f t="shared" ca="1" si="90"/>
        <v>5+</v>
      </c>
      <c r="H276" s="85">
        <f t="shared" ca="1" si="91"/>
        <v>0</v>
      </c>
      <c r="I276" s="62" t="str">
        <f t="shared" ca="1" si="92"/>
        <v/>
      </c>
      <c r="J276" s="53" t="str">
        <f t="shared" ca="1" si="93"/>
        <v/>
      </c>
      <c r="K276" s="85">
        <f t="shared" ca="1" si="94"/>
        <v>0</v>
      </c>
      <c r="L276" s="62" t="str">
        <f t="shared" ca="1" si="95"/>
        <v/>
      </c>
    </row>
    <row r="277" spans="2:12">
      <c r="B277" s="36">
        <f t="shared" ca="1" si="96"/>
        <v>28</v>
      </c>
      <c r="C277" s="36" t="str">
        <f t="shared" ca="1" si="86"/>
        <v>3</v>
      </c>
      <c r="D277" s="53" t="str">
        <f t="shared" ca="1" si="87"/>
        <v/>
      </c>
      <c r="E277" s="85">
        <f t="shared" ca="1" si="88"/>
        <v>0</v>
      </c>
      <c r="F277" s="62" t="str">
        <f t="shared" ca="1" si="89"/>
        <v/>
      </c>
      <c r="G277" s="53" t="str">
        <f t="shared" ca="1" si="90"/>
        <v/>
      </c>
      <c r="H277" s="85">
        <f t="shared" ca="1" si="91"/>
        <v>0</v>
      </c>
      <c r="I277" s="62" t="str">
        <f t="shared" ca="1" si="92"/>
        <v/>
      </c>
      <c r="J277" s="53">
        <f t="shared" ca="1" si="93"/>
        <v>2</v>
      </c>
      <c r="K277" s="85">
        <f t="shared" ca="1" si="94"/>
        <v>0</v>
      </c>
      <c r="L277" s="62" t="str">
        <f t="shared" ca="1" si="95"/>
        <v/>
      </c>
    </row>
    <row r="278" spans="2:12">
      <c r="B278" s="36">
        <f t="shared" ca="1" si="96"/>
        <v>30</v>
      </c>
      <c r="C278" s="36" t="str">
        <f t="shared" ca="1" si="86"/>
        <v>3</v>
      </c>
      <c r="D278" s="53" t="str">
        <f t="shared" ca="1" si="87"/>
        <v/>
      </c>
      <c r="E278" s="85">
        <f t="shared" ca="1" si="88"/>
        <v>0</v>
      </c>
      <c r="F278" s="62" t="str">
        <f t="shared" ca="1" si="89"/>
        <v/>
      </c>
      <c r="G278" s="53" t="str">
        <f t="shared" ca="1" si="90"/>
        <v/>
      </c>
      <c r="H278" s="85">
        <f t="shared" ca="1" si="91"/>
        <v>0</v>
      </c>
      <c r="I278" s="62" t="str">
        <f t="shared" ca="1" si="92"/>
        <v/>
      </c>
      <c r="J278" s="53">
        <f t="shared" ca="1" si="93"/>
        <v>1</v>
      </c>
      <c r="K278" s="85">
        <f t="shared" ca="1" si="94"/>
        <v>0</v>
      </c>
      <c r="L278" s="62" t="str">
        <f t="shared" ca="1" si="95"/>
        <v/>
      </c>
    </row>
    <row r="279" spans="2:12">
      <c r="B279" s="36">
        <f t="shared" ca="1" si="96"/>
        <v>32</v>
      </c>
      <c r="C279" s="36" t="str">
        <f t="shared" ca="1" si="86"/>
        <v>3</v>
      </c>
      <c r="D279" s="53" t="str">
        <f t="shared" ca="1" si="87"/>
        <v/>
      </c>
      <c r="E279" s="85">
        <f t="shared" ca="1" si="88"/>
        <v>0</v>
      </c>
      <c r="F279" s="62" t="str">
        <f t="shared" ca="1" si="89"/>
        <v/>
      </c>
      <c r="G279" s="53" t="str">
        <f t="shared" ca="1" si="90"/>
        <v/>
      </c>
      <c r="H279" s="85">
        <f t="shared" ca="1" si="91"/>
        <v>0</v>
      </c>
      <c r="I279" s="62" t="str">
        <f t="shared" ca="1" si="92"/>
        <v/>
      </c>
      <c r="J279" s="53">
        <f t="shared" ca="1" si="93"/>
        <v>1</v>
      </c>
      <c r="K279" s="85">
        <f t="shared" ca="1" si="94"/>
        <v>0</v>
      </c>
      <c r="L279" s="62" t="str">
        <f t="shared" ca="1" si="95"/>
        <v/>
      </c>
    </row>
    <row r="280" spans="2:12">
      <c r="B280" s="36">
        <f t="shared" ca="1" si="96"/>
        <v>17</v>
      </c>
      <c r="C280" s="36" t="str">
        <f t="shared" ca="1" si="86"/>
        <v>2</v>
      </c>
      <c r="D280" s="53" t="str">
        <f t="shared" ca="1" si="87"/>
        <v/>
      </c>
      <c r="E280" s="85">
        <f t="shared" ca="1" si="88"/>
        <v>0</v>
      </c>
      <c r="F280" s="62" t="str">
        <f t="shared" ca="1" si="89"/>
        <v/>
      </c>
      <c r="G280" s="53">
        <f t="shared" ca="1" si="90"/>
        <v>4</v>
      </c>
      <c r="H280" s="85">
        <f t="shared" ca="1" si="91"/>
        <v>1</v>
      </c>
      <c r="I280" s="62" t="str">
        <f t="shared" ca="1" si="92"/>
        <v/>
      </c>
      <c r="J280" s="53" t="str">
        <f t="shared" ca="1" si="93"/>
        <v/>
      </c>
      <c r="K280" s="85">
        <f t="shared" ca="1" si="94"/>
        <v>0</v>
      </c>
      <c r="L280" s="62" t="str">
        <f t="shared" ca="1" si="95"/>
        <v/>
      </c>
    </row>
    <row r="281" spans="2:12">
      <c r="B281" s="36">
        <f t="shared" ca="1" si="96"/>
        <v>2</v>
      </c>
      <c r="C281" s="36" t="str">
        <f t="shared" ca="1" si="86"/>
        <v>1</v>
      </c>
      <c r="D281" s="53" t="str">
        <f t="shared" ca="1" si="87"/>
        <v>5+</v>
      </c>
      <c r="E281" s="85">
        <f t="shared" ca="1" si="88"/>
        <v>0</v>
      </c>
      <c r="F281" s="62" t="str">
        <f t="shared" ca="1" si="89"/>
        <v/>
      </c>
      <c r="G281" s="53" t="str">
        <f t="shared" ca="1" si="90"/>
        <v/>
      </c>
      <c r="H281" s="85">
        <f t="shared" ca="1" si="91"/>
        <v>1</v>
      </c>
      <c r="I281" s="62" t="str">
        <f t="shared" ca="1" si="92"/>
        <v/>
      </c>
      <c r="J281" s="53" t="str">
        <f t="shared" ca="1" si="93"/>
        <v/>
      </c>
      <c r="K281" s="85">
        <f t="shared" ca="1" si="94"/>
        <v>0</v>
      </c>
      <c r="L281" s="62" t="str">
        <f t="shared" ca="1" si="95"/>
        <v/>
      </c>
    </row>
    <row r="282" spans="2:12">
      <c r="B282" s="36">
        <f t="shared" ca="1" si="96"/>
        <v>2</v>
      </c>
      <c r="C282" s="36" t="str">
        <f t="shared" ca="1" si="86"/>
        <v>1</v>
      </c>
      <c r="D282" s="53">
        <f t="shared" ca="1" si="87"/>
        <v>1</v>
      </c>
      <c r="E282" s="85">
        <f t="shared" ca="1" si="88"/>
        <v>0</v>
      </c>
      <c r="F282" s="62" t="str">
        <f t="shared" ca="1" si="89"/>
        <v/>
      </c>
      <c r="G282" s="53" t="str">
        <f t="shared" ca="1" si="90"/>
        <v/>
      </c>
      <c r="H282" s="85">
        <f t="shared" ca="1" si="91"/>
        <v>1</v>
      </c>
      <c r="I282" s="62" t="str">
        <f t="shared" ca="1" si="92"/>
        <v/>
      </c>
      <c r="J282" s="53" t="str">
        <f t="shared" ca="1" si="93"/>
        <v/>
      </c>
      <c r="K282" s="85">
        <f t="shared" ca="1" si="94"/>
        <v>0</v>
      </c>
      <c r="L282" s="62" t="str">
        <f t="shared" ca="1" si="95"/>
        <v/>
      </c>
    </row>
    <row r="283" spans="2:12">
      <c r="B283" s="36">
        <f t="shared" ca="1" si="96"/>
        <v>12</v>
      </c>
      <c r="C283" s="36" t="str">
        <f t="shared" ca="1" si="86"/>
        <v>1</v>
      </c>
      <c r="D283" s="53">
        <f t="shared" ca="1" si="87"/>
        <v>1</v>
      </c>
      <c r="E283" s="85">
        <f t="shared" ca="1" si="88"/>
        <v>0</v>
      </c>
      <c r="F283" s="62" t="str">
        <f t="shared" ca="1" si="89"/>
        <v/>
      </c>
      <c r="G283" s="53" t="str">
        <f t="shared" ca="1" si="90"/>
        <v/>
      </c>
      <c r="H283" s="85">
        <f t="shared" ca="1" si="91"/>
        <v>1</v>
      </c>
      <c r="I283" s="62" t="str">
        <f t="shared" ca="1" si="92"/>
        <v/>
      </c>
      <c r="J283" s="53" t="str">
        <f t="shared" ca="1" si="93"/>
        <v/>
      </c>
      <c r="K283" s="85">
        <f t="shared" ca="1" si="94"/>
        <v>0</v>
      </c>
      <c r="L283" s="62" t="str">
        <f t="shared" ca="1" si="95"/>
        <v/>
      </c>
    </row>
    <row r="284" spans="2:12">
      <c r="B284" s="36">
        <f t="shared" ca="1" si="96"/>
        <v>28</v>
      </c>
      <c r="C284" s="36" t="str">
        <f t="shared" ca="1" si="86"/>
        <v>3</v>
      </c>
      <c r="D284" s="53" t="str">
        <f t="shared" ca="1" si="87"/>
        <v/>
      </c>
      <c r="E284" s="85">
        <f t="shared" ca="1" si="88"/>
        <v>0</v>
      </c>
      <c r="F284" s="62" t="str">
        <f t="shared" ca="1" si="89"/>
        <v/>
      </c>
      <c r="G284" s="53" t="str">
        <f t="shared" ca="1" si="90"/>
        <v/>
      </c>
      <c r="H284" s="85">
        <f t="shared" ca="1" si="91"/>
        <v>1</v>
      </c>
      <c r="I284" s="62" t="str">
        <f t="shared" ca="1" si="92"/>
        <v/>
      </c>
      <c r="J284" s="53">
        <f t="shared" ca="1" si="93"/>
        <v>5</v>
      </c>
      <c r="K284" s="85">
        <f t="shared" ca="1" si="94"/>
        <v>0</v>
      </c>
      <c r="L284" s="62" t="str">
        <f t="shared" ca="1" si="95"/>
        <v/>
      </c>
    </row>
    <row r="285" spans="2:12">
      <c r="B285" s="36">
        <f t="shared" ca="1" si="96"/>
        <v>19</v>
      </c>
      <c r="C285" s="36" t="str">
        <f t="shared" ca="1" si="86"/>
        <v>2</v>
      </c>
      <c r="D285" s="53" t="str">
        <f t="shared" ca="1" si="87"/>
        <v/>
      </c>
      <c r="E285" s="85">
        <f t="shared" ca="1" si="88"/>
        <v>0</v>
      </c>
      <c r="F285" s="62" t="str">
        <f t="shared" ca="1" si="89"/>
        <v/>
      </c>
      <c r="G285" s="53">
        <f t="shared" ca="1" si="90"/>
        <v>5</v>
      </c>
      <c r="H285" s="85">
        <f t="shared" ca="1" si="91"/>
        <v>0</v>
      </c>
      <c r="I285" s="62" t="str">
        <f t="shared" ca="1" si="92"/>
        <v/>
      </c>
      <c r="J285" s="53" t="str">
        <f t="shared" ca="1" si="93"/>
        <v/>
      </c>
      <c r="K285" s="85">
        <f t="shared" ca="1" si="94"/>
        <v>0</v>
      </c>
      <c r="L285" s="62" t="str">
        <f t="shared" ca="1" si="95"/>
        <v/>
      </c>
    </row>
    <row r="286" spans="2:12">
      <c r="B286" s="36">
        <f t="shared" ca="1" si="96"/>
        <v>31</v>
      </c>
      <c r="C286" s="36" t="str">
        <f t="shared" ca="1" si="86"/>
        <v>3</v>
      </c>
      <c r="D286" s="53" t="str">
        <f t="shared" ca="1" si="87"/>
        <v/>
      </c>
      <c r="E286" s="85">
        <f t="shared" ca="1" si="88"/>
        <v>0</v>
      </c>
      <c r="F286" s="62" t="str">
        <f t="shared" ca="1" si="89"/>
        <v/>
      </c>
      <c r="G286" s="53" t="str">
        <f t="shared" ca="1" si="90"/>
        <v/>
      </c>
      <c r="H286" s="85">
        <f t="shared" ca="1" si="91"/>
        <v>0</v>
      </c>
      <c r="I286" s="62" t="str">
        <f t="shared" ca="1" si="92"/>
        <v/>
      </c>
      <c r="J286" s="53">
        <f t="shared" ca="1" si="93"/>
        <v>2</v>
      </c>
      <c r="K286" s="85">
        <f t="shared" ca="1" si="94"/>
        <v>0</v>
      </c>
      <c r="L286" s="62" t="str">
        <f t="shared" ca="1" si="95"/>
        <v/>
      </c>
    </row>
    <row r="287" spans="2:12">
      <c r="B287" s="36">
        <f t="shared" ca="1" si="96"/>
        <v>34</v>
      </c>
      <c r="C287" s="36" t="str">
        <f t="shared" ca="1" si="86"/>
        <v>3</v>
      </c>
      <c r="D287" s="53" t="str">
        <f t="shared" ca="1" si="87"/>
        <v/>
      </c>
      <c r="E287" s="85">
        <f t="shared" ca="1" si="88"/>
        <v>0</v>
      </c>
      <c r="F287" s="62" t="str">
        <f t="shared" ca="1" si="89"/>
        <v/>
      </c>
      <c r="G287" s="53" t="str">
        <f t="shared" ca="1" si="90"/>
        <v/>
      </c>
      <c r="H287" s="85">
        <f t="shared" ca="1" si="91"/>
        <v>0</v>
      </c>
      <c r="I287" s="62" t="str">
        <f t="shared" ca="1" si="92"/>
        <v/>
      </c>
      <c r="J287" s="53">
        <f t="shared" ca="1" si="93"/>
        <v>1</v>
      </c>
      <c r="K287" s="85">
        <f t="shared" ca="1" si="94"/>
        <v>0</v>
      </c>
      <c r="L287" s="62" t="str">
        <f t="shared" ca="1" si="95"/>
        <v/>
      </c>
    </row>
    <row r="288" spans="2:12">
      <c r="B288" s="36">
        <f t="shared" ca="1" si="96"/>
        <v>17</v>
      </c>
      <c r="C288" s="36" t="str">
        <f t="shared" ca="1" si="86"/>
        <v>2</v>
      </c>
      <c r="D288" s="53" t="str">
        <f t="shared" ca="1" si="87"/>
        <v/>
      </c>
      <c r="E288" s="85">
        <f t="shared" ca="1" si="88"/>
        <v>0</v>
      </c>
      <c r="F288" s="62" t="str">
        <f t="shared" ca="1" si="89"/>
        <v/>
      </c>
      <c r="G288" s="53">
        <f t="shared" ca="1" si="90"/>
        <v>3</v>
      </c>
      <c r="H288" s="85">
        <f t="shared" ca="1" si="91"/>
        <v>0</v>
      </c>
      <c r="I288" s="62" t="str">
        <f t="shared" ca="1" si="92"/>
        <v/>
      </c>
      <c r="J288" s="53" t="str">
        <f t="shared" ca="1" si="93"/>
        <v/>
      </c>
      <c r="K288" s="85">
        <f t="shared" ca="1" si="94"/>
        <v>0</v>
      </c>
      <c r="L288" s="62" t="str">
        <f t="shared" ca="1" si="95"/>
        <v/>
      </c>
    </row>
    <row r="289" spans="2:12">
      <c r="B289" s="36">
        <f t="shared" ca="1" si="96"/>
        <v>18</v>
      </c>
      <c r="C289" s="36" t="str">
        <f t="shared" ca="1" si="86"/>
        <v>2</v>
      </c>
      <c r="D289" s="53" t="str">
        <f t="shared" ca="1" si="87"/>
        <v/>
      </c>
      <c r="E289" s="85">
        <f t="shared" ca="1" si="88"/>
        <v>0</v>
      </c>
      <c r="F289" s="62" t="str">
        <f t="shared" ca="1" si="89"/>
        <v/>
      </c>
      <c r="G289" s="53">
        <f t="shared" ca="1" si="90"/>
        <v>1</v>
      </c>
      <c r="H289" s="85">
        <f t="shared" ca="1" si="91"/>
        <v>0</v>
      </c>
      <c r="I289" s="62" t="str">
        <f t="shared" ca="1" si="92"/>
        <v/>
      </c>
      <c r="J289" s="53" t="str">
        <f t="shared" ca="1" si="93"/>
        <v/>
      </c>
      <c r="K289" s="85">
        <f t="shared" ca="1" si="94"/>
        <v>0</v>
      </c>
      <c r="L289" s="62" t="str">
        <f t="shared" ca="1" si="95"/>
        <v/>
      </c>
    </row>
    <row r="290" spans="2:12">
      <c r="B290" s="36">
        <f t="shared" ca="1" si="96"/>
        <v>13</v>
      </c>
      <c r="C290" s="36" t="str">
        <f t="shared" ca="1" si="86"/>
        <v>2</v>
      </c>
      <c r="D290" s="53" t="str">
        <f t="shared" ca="1" si="87"/>
        <v/>
      </c>
      <c r="E290" s="85">
        <f t="shared" ca="1" si="88"/>
        <v>0</v>
      </c>
      <c r="F290" s="62" t="str">
        <f t="shared" ca="1" si="89"/>
        <v/>
      </c>
      <c r="G290" s="53">
        <f t="shared" ca="1" si="90"/>
        <v>1</v>
      </c>
      <c r="H290" s="85">
        <f t="shared" ca="1" si="91"/>
        <v>0</v>
      </c>
      <c r="I290" s="62" t="str">
        <f t="shared" ca="1" si="92"/>
        <v/>
      </c>
      <c r="J290" s="53" t="str">
        <f t="shared" ca="1" si="93"/>
        <v/>
      </c>
      <c r="K290" s="85">
        <f t="shared" ca="1" si="94"/>
        <v>0</v>
      </c>
      <c r="L290" s="62" t="str">
        <f t="shared" ca="1" si="95"/>
        <v/>
      </c>
    </row>
    <row r="291" spans="2:12">
      <c r="B291" s="36">
        <f t="shared" ca="1" si="96"/>
        <v>9</v>
      </c>
      <c r="C291" s="36" t="str">
        <f t="shared" ca="1" si="86"/>
        <v>1</v>
      </c>
      <c r="D291" s="53" t="str">
        <f t="shared" ca="1" si="87"/>
        <v>5+</v>
      </c>
      <c r="E291" s="85">
        <f t="shared" ca="1" si="88"/>
        <v>0</v>
      </c>
      <c r="F291" s="62" t="str">
        <f t="shared" ca="1" si="89"/>
        <v/>
      </c>
      <c r="G291" s="53" t="str">
        <f t="shared" ca="1" si="90"/>
        <v/>
      </c>
      <c r="H291" s="85">
        <f t="shared" ca="1" si="91"/>
        <v>0</v>
      </c>
      <c r="I291" s="62" t="str">
        <f t="shared" ca="1" si="92"/>
        <v/>
      </c>
      <c r="J291" s="53" t="str">
        <f t="shared" ca="1" si="93"/>
        <v/>
      </c>
      <c r="K291" s="85">
        <f t="shared" ca="1" si="94"/>
        <v>0</v>
      </c>
      <c r="L291" s="62" t="str">
        <f t="shared" ca="1" si="95"/>
        <v/>
      </c>
    </row>
    <row r="292" spans="2:12">
      <c r="B292" s="36">
        <f t="shared" ca="1" si="96"/>
        <v>20</v>
      </c>
      <c r="C292" s="36" t="str">
        <f t="shared" ca="1" si="86"/>
        <v>2</v>
      </c>
      <c r="D292" s="53" t="str">
        <f t="shared" ca="1" si="87"/>
        <v/>
      </c>
      <c r="E292" s="85">
        <f t="shared" ca="1" si="88"/>
        <v>0</v>
      </c>
      <c r="F292" s="62" t="str">
        <f t="shared" ca="1" si="89"/>
        <v/>
      </c>
      <c r="G292" s="53">
        <f t="shared" ca="1" si="90"/>
        <v>2</v>
      </c>
      <c r="H292" s="85">
        <f t="shared" ca="1" si="91"/>
        <v>0</v>
      </c>
      <c r="I292" s="62" t="str">
        <f t="shared" ca="1" si="92"/>
        <v/>
      </c>
      <c r="J292" s="53" t="str">
        <f t="shared" ca="1" si="93"/>
        <v/>
      </c>
      <c r="K292" s="85">
        <f t="shared" ca="1" si="94"/>
        <v>0</v>
      </c>
      <c r="L292" s="62" t="str">
        <f t="shared" ca="1" si="95"/>
        <v/>
      </c>
    </row>
    <row r="293" spans="2:12">
      <c r="B293" s="36">
        <f t="shared" ca="1" si="96"/>
        <v>18</v>
      </c>
      <c r="C293" s="36" t="str">
        <f t="shared" ca="1" si="86"/>
        <v>2</v>
      </c>
      <c r="D293" s="53" t="str">
        <f t="shared" ca="1" si="87"/>
        <v/>
      </c>
      <c r="E293" s="85">
        <f t="shared" ca="1" si="88"/>
        <v>0</v>
      </c>
      <c r="F293" s="62" t="str">
        <f t="shared" ca="1" si="89"/>
        <v/>
      </c>
      <c r="G293" s="53">
        <f t="shared" ca="1" si="90"/>
        <v>1</v>
      </c>
      <c r="H293" s="85">
        <f t="shared" ca="1" si="91"/>
        <v>0</v>
      </c>
      <c r="I293" s="62" t="str">
        <f t="shared" ca="1" si="92"/>
        <v/>
      </c>
      <c r="J293" s="53" t="str">
        <f t="shared" ca="1" si="93"/>
        <v/>
      </c>
      <c r="K293" s="85">
        <f t="shared" ca="1" si="94"/>
        <v>0</v>
      </c>
      <c r="L293" s="62" t="str">
        <f t="shared" ca="1" si="95"/>
        <v/>
      </c>
    </row>
    <row r="294" spans="2:12">
      <c r="B294" s="36">
        <f t="shared" ca="1" si="96"/>
        <v>32</v>
      </c>
      <c r="C294" s="36" t="str">
        <f t="shared" ca="1" si="86"/>
        <v>3</v>
      </c>
      <c r="D294" s="53" t="str">
        <f t="shared" ca="1" si="87"/>
        <v/>
      </c>
      <c r="E294" s="85">
        <f t="shared" ca="1" si="88"/>
        <v>0</v>
      </c>
      <c r="F294" s="62" t="str">
        <f t="shared" ca="1" si="89"/>
        <v/>
      </c>
      <c r="G294" s="53" t="str">
        <f t="shared" ca="1" si="90"/>
        <v/>
      </c>
      <c r="H294" s="85">
        <f t="shared" ca="1" si="91"/>
        <v>0</v>
      </c>
      <c r="I294" s="62" t="str">
        <f t="shared" ca="1" si="92"/>
        <v/>
      </c>
      <c r="J294" s="53" t="str">
        <f t="shared" ca="1" si="93"/>
        <v>5+</v>
      </c>
      <c r="K294" s="85">
        <f t="shared" ca="1" si="94"/>
        <v>0</v>
      </c>
      <c r="L294" s="62" t="str">
        <f t="shared" ca="1" si="95"/>
        <v/>
      </c>
    </row>
    <row r="295" spans="2:12">
      <c r="B295" s="36">
        <f t="shared" ca="1" si="96"/>
        <v>4</v>
      </c>
      <c r="C295" s="36" t="str">
        <f t="shared" ca="1" si="86"/>
        <v>1</v>
      </c>
      <c r="D295" s="53">
        <f t="shared" ca="1" si="87"/>
        <v>4</v>
      </c>
      <c r="E295" s="85">
        <f t="shared" ca="1" si="88"/>
        <v>1</v>
      </c>
      <c r="F295" s="62" t="str">
        <f t="shared" ca="1" si="89"/>
        <v/>
      </c>
      <c r="G295" s="53" t="str">
        <f t="shared" ca="1" si="90"/>
        <v/>
      </c>
      <c r="H295" s="85">
        <f t="shared" ca="1" si="91"/>
        <v>0</v>
      </c>
      <c r="I295" s="62" t="str">
        <f t="shared" ca="1" si="92"/>
        <v/>
      </c>
      <c r="J295" s="53" t="str">
        <f t="shared" ca="1" si="93"/>
        <v/>
      </c>
      <c r="K295" s="85">
        <f t="shared" ca="1" si="94"/>
        <v>0</v>
      </c>
      <c r="L295" s="62" t="str">
        <f t="shared" ca="1" si="95"/>
        <v/>
      </c>
    </row>
    <row r="296" spans="2:12">
      <c r="B296" s="36">
        <f t="shared" ca="1" si="96"/>
        <v>1</v>
      </c>
      <c r="C296" s="36" t="str">
        <f t="shared" ca="1" si="86"/>
        <v>1</v>
      </c>
      <c r="D296" s="53">
        <f t="shared" ca="1" si="87"/>
        <v>1</v>
      </c>
      <c r="E296" s="85">
        <f t="shared" ca="1" si="88"/>
        <v>1</v>
      </c>
      <c r="F296" s="62" t="str">
        <f t="shared" ca="1" si="89"/>
        <v/>
      </c>
      <c r="G296" s="53" t="str">
        <f t="shared" ca="1" si="90"/>
        <v/>
      </c>
      <c r="H296" s="85">
        <f t="shared" ca="1" si="91"/>
        <v>0</v>
      </c>
      <c r="I296" s="62" t="str">
        <f t="shared" ca="1" si="92"/>
        <v/>
      </c>
      <c r="J296" s="53" t="str">
        <f t="shared" ca="1" si="93"/>
        <v/>
      </c>
      <c r="K296" s="85">
        <f t="shared" ca="1" si="94"/>
        <v>0</v>
      </c>
      <c r="L296" s="62" t="str">
        <f t="shared" ca="1" si="95"/>
        <v/>
      </c>
    </row>
    <row r="297" spans="2:12">
      <c r="B297" s="36">
        <f t="shared" ca="1" si="96"/>
        <v>6</v>
      </c>
      <c r="C297" s="36" t="str">
        <f t="shared" ref="C297:C360" ca="1" si="97">VLOOKUP(B297,$BC$107:$BK$144,2,0)</f>
        <v>1</v>
      </c>
      <c r="D297" s="53">
        <f t="shared" ref="D297:D360" ca="1" si="98">IF(OR(C297="2",C297="3",C297="0"),"",IF(AND(C296="1",C297="1"),1,IF(AND(C295="1",C297="1"),2,IF(AND(C294="1",C297="1"),3,IF(AND(C293="1",C297="1"),4,IF(AND(C297="1",C292="1"),5,"5+"))))))</f>
        <v>1</v>
      </c>
      <c r="E297" s="85">
        <f t="shared" ref="E297:E360" ca="1" si="99">IF(D297=4,E296+1,IF(D297="",E296,IF(D297&gt;4,0,E296)))</f>
        <v>1</v>
      </c>
      <c r="F297" s="62" t="str">
        <f t="shared" ref="F297:F360" ca="1" si="100">IF(I296="T","",IF(L296="T","",IF(OR(Q297="W",Q297="L"),"",IF(AND(D297=4,E297&gt;=3,OR(D293=5,D293="5+")),"T",IF(AND(D297=4,H297&gt;=2),"T",IF(AND(D297=4,K297&gt;=2),"T",IF(AND(F296="T",OR(D297&lt;4,D297="")),"T","")))))))</f>
        <v/>
      </c>
      <c r="G297" s="53" t="str">
        <f t="shared" ref="G297:G360" ca="1" si="101">IF(OR(C297="1",C297="3",C297="0"),"",IF(AND(C296="2",C297="2"),1,IF(AND(C295="2",C297="2"),2,IF(AND(C294="2",C297="2"),3,IF(AND(C293="2",C297="2"),4,IF(AND(C297="2",C292="2"),5,"5+"))))))</f>
        <v/>
      </c>
      <c r="H297" s="85">
        <f t="shared" ref="H297:H360" ca="1" si="102">IF(G297=4,H296+1,IF(G297="",H296,IF(G297&gt;4,0,H296)))</f>
        <v>0</v>
      </c>
      <c r="I297" s="62" t="str">
        <f t="shared" ref="I297:I360" ca="1" si="103">IF(F296="T","",IF(L296="T","",IF(OR(Q297="W",Q297="L"),"",IF(AND(G297=4,H297&gt;=3,OR(G293=5,G293="5+")),"T",IF(AND(G297=4,E297&gt;=2),"T",IF(AND(G297=4,K297&gt;=2),"T",IF(AND(I296="T",OR(G297&lt;4,G297="")),"T","")))))))</f>
        <v/>
      </c>
      <c r="J297" s="53" t="str">
        <f t="shared" ref="J297:J360" ca="1" si="104">IF(OR(C297="1",C297="2",C297="0"),"",IF(AND(C296="3",C297="3"),1,IF(AND(C295="3",C297="3"),2,IF(AND(C294="3",C297="3"),3,IF(AND(C293="3",C297="3"),4,IF(AND(C297="3",C292="3"),5,"5+"))))))</f>
        <v/>
      </c>
      <c r="K297" s="85">
        <f t="shared" ref="K297:K360" ca="1" si="105">IF(J297=4,K296+1,IF(J297="",K296,IF(J297&gt;4,0,K296)))</f>
        <v>0</v>
      </c>
      <c r="L297" s="62" t="str">
        <f t="shared" ref="L297:L360" ca="1" si="106">IF(I296="T","",IF(F296="T","",IF(OR(Q297="W",Q297="L"),"",IF(AND(J297=4,K297&gt;=3,OR(J293=5,J293="5+")),"T",IF(AND(J297=4,H297&gt;=2),"T",IF(AND(J297=4,E297&gt;=2),"T",IF(AND(L296="T",OR(J297&lt;4,J297="")),"T","")))))))</f>
        <v/>
      </c>
    </row>
    <row r="298" spans="2:12">
      <c r="B298" s="36">
        <f t="shared" ca="1" si="96"/>
        <v>33</v>
      </c>
      <c r="C298" s="36" t="str">
        <f t="shared" ca="1" si="97"/>
        <v>3</v>
      </c>
      <c r="D298" s="53" t="str">
        <f t="shared" ca="1" si="98"/>
        <v/>
      </c>
      <c r="E298" s="85">
        <f t="shared" ca="1" si="99"/>
        <v>1</v>
      </c>
      <c r="F298" s="62" t="str">
        <f t="shared" ca="1" si="100"/>
        <v/>
      </c>
      <c r="G298" s="53" t="str">
        <f t="shared" ca="1" si="101"/>
        <v/>
      </c>
      <c r="H298" s="85">
        <f t="shared" ca="1" si="102"/>
        <v>0</v>
      </c>
      <c r="I298" s="62" t="str">
        <f t="shared" ca="1" si="103"/>
        <v/>
      </c>
      <c r="J298" s="53">
        <f t="shared" ca="1" si="104"/>
        <v>4</v>
      </c>
      <c r="K298" s="85">
        <f t="shared" ca="1" si="105"/>
        <v>1</v>
      </c>
      <c r="L298" s="62" t="str">
        <f t="shared" ca="1" si="106"/>
        <v/>
      </c>
    </row>
    <row r="299" spans="2:12">
      <c r="B299" s="36">
        <f t="shared" ca="1" si="96"/>
        <v>22</v>
      </c>
      <c r="C299" s="36" t="str">
        <f t="shared" ca="1" si="97"/>
        <v>2</v>
      </c>
      <c r="D299" s="53" t="str">
        <f t="shared" ca="1" si="98"/>
        <v/>
      </c>
      <c r="E299" s="85">
        <f t="shared" ca="1" si="99"/>
        <v>1</v>
      </c>
      <c r="F299" s="62" t="str">
        <f t="shared" ca="1" si="100"/>
        <v/>
      </c>
      <c r="G299" s="53" t="str">
        <f t="shared" ca="1" si="101"/>
        <v>5+</v>
      </c>
      <c r="H299" s="85">
        <f t="shared" ca="1" si="102"/>
        <v>0</v>
      </c>
      <c r="I299" s="62" t="str">
        <f t="shared" ca="1" si="103"/>
        <v/>
      </c>
      <c r="J299" s="53" t="str">
        <f t="shared" ca="1" si="104"/>
        <v/>
      </c>
      <c r="K299" s="85">
        <f t="shared" ca="1" si="105"/>
        <v>1</v>
      </c>
      <c r="L299" s="62" t="str">
        <f t="shared" ca="1" si="106"/>
        <v/>
      </c>
    </row>
    <row r="300" spans="2:12">
      <c r="B300" s="36">
        <f t="shared" ca="1" si="96"/>
        <v>25</v>
      </c>
      <c r="C300" s="36" t="str">
        <f t="shared" ca="1" si="97"/>
        <v>3</v>
      </c>
      <c r="D300" s="53" t="str">
        <f t="shared" ca="1" si="98"/>
        <v/>
      </c>
      <c r="E300" s="85">
        <f t="shared" ca="1" si="99"/>
        <v>1</v>
      </c>
      <c r="F300" s="62" t="str">
        <f t="shared" ca="1" si="100"/>
        <v/>
      </c>
      <c r="G300" s="53" t="str">
        <f t="shared" ca="1" si="101"/>
        <v/>
      </c>
      <c r="H300" s="85">
        <f t="shared" ca="1" si="102"/>
        <v>0</v>
      </c>
      <c r="I300" s="62" t="str">
        <f t="shared" ca="1" si="103"/>
        <v/>
      </c>
      <c r="J300" s="53">
        <f t="shared" ca="1" si="104"/>
        <v>2</v>
      </c>
      <c r="K300" s="85">
        <f t="shared" ca="1" si="105"/>
        <v>1</v>
      </c>
      <c r="L300" s="62" t="str">
        <f t="shared" ca="1" si="106"/>
        <v/>
      </c>
    </row>
    <row r="301" spans="2:12">
      <c r="B301" s="36">
        <f t="shared" ca="1" si="96"/>
        <v>5</v>
      </c>
      <c r="C301" s="36" t="str">
        <f t="shared" ca="1" si="97"/>
        <v>1</v>
      </c>
      <c r="D301" s="53">
        <f t="shared" ca="1" si="98"/>
        <v>4</v>
      </c>
      <c r="E301" s="85">
        <f t="shared" ca="1" si="99"/>
        <v>2</v>
      </c>
      <c r="F301" s="62" t="str">
        <f t="shared" ca="1" si="100"/>
        <v/>
      </c>
      <c r="G301" s="53" t="str">
        <f t="shared" ca="1" si="101"/>
        <v/>
      </c>
      <c r="H301" s="85">
        <f t="shared" ca="1" si="102"/>
        <v>0</v>
      </c>
      <c r="I301" s="62" t="str">
        <f t="shared" ca="1" si="103"/>
        <v/>
      </c>
      <c r="J301" s="53" t="str">
        <f t="shared" ca="1" si="104"/>
        <v/>
      </c>
      <c r="K301" s="85">
        <f t="shared" ca="1" si="105"/>
        <v>1</v>
      </c>
      <c r="L301" s="62" t="str">
        <f t="shared" ca="1" si="106"/>
        <v/>
      </c>
    </row>
    <row r="302" spans="2:12">
      <c r="B302" s="36">
        <f t="shared" ca="1" si="96"/>
        <v>2</v>
      </c>
      <c r="C302" s="36" t="str">
        <f t="shared" ca="1" si="97"/>
        <v>1</v>
      </c>
      <c r="D302" s="53">
        <f t="shared" ca="1" si="98"/>
        <v>1</v>
      </c>
      <c r="E302" s="85">
        <f t="shared" ca="1" si="99"/>
        <v>2</v>
      </c>
      <c r="F302" s="62" t="str">
        <f t="shared" ca="1" si="100"/>
        <v/>
      </c>
      <c r="G302" s="53" t="str">
        <f t="shared" ca="1" si="101"/>
        <v/>
      </c>
      <c r="H302" s="85">
        <f t="shared" ca="1" si="102"/>
        <v>0</v>
      </c>
      <c r="I302" s="62" t="str">
        <f t="shared" ca="1" si="103"/>
        <v/>
      </c>
      <c r="J302" s="53" t="str">
        <f t="shared" ca="1" si="104"/>
        <v/>
      </c>
      <c r="K302" s="85">
        <f t="shared" ca="1" si="105"/>
        <v>1</v>
      </c>
      <c r="L302" s="62" t="str">
        <f t="shared" ca="1" si="106"/>
        <v/>
      </c>
    </row>
    <row r="303" spans="2:12">
      <c r="B303" s="36">
        <f t="shared" ca="1" si="96"/>
        <v>23</v>
      </c>
      <c r="C303" s="36" t="str">
        <f t="shared" ca="1" si="97"/>
        <v>2</v>
      </c>
      <c r="D303" s="53" t="str">
        <f t="shared" ca="1" si="98"/>
        <v/>
      </c>
      <c r="E303" s="85">
        <f t="shared" ca="1" si="99"/>
        <v>2</v>
      </c>
      <c r="F303" s="62" t="str">
        <f t="shared" ca="1" si="100"/>
        <v/>
      </c>
      <c r="G303" s="53">
        <f t="shared" ca="1" si="101"/>
        <v>4</v>
      </c>
      <c r="H303" s="85">
        <f t="shared" ca="1" si="102"/>
        <v>1</v>
      </c>
      <c r="I303" s="62" t="str">
        <f t="shared" ca="1" si="103"/>
        <v>T</v>
      </c>
      <c r="J303" s="53" t="str">
        <f t="shared" ca="1" si="104"/>
        <v/>
      </c>
      <c r="K303" s="85">
        <f t="shared" ca="1" si="105"/>
        <v>1</v>
      </c>
      <c r="L303" s="62" t="str">
        <f t="shared" ca="1" si="106"/>
        <v/>
      </c>
    </row>
    <row r="304" spans="2:12">
      <c r="B304" s="36">
        <f t="shared" ca="1" si="96"/>
        <v>16</v>
      </c>
      <c r="C304" s="36" t="str">
        <f t="shared" ca="1" si="97"/>
        <v>2</v>
      </c>
      <c r="D304" s="53" t="str">
        <f t="shared" ca="1" si="98"/>
        <v/>
      </c>
      <c r="E304" s="85">
        <f t="shared" ca="1" si="99"/>
        <v>2</v>
      </c>
      <c r="F304" s="62" t="str">
        <f t="shared" ca="1" si="100"/>
        <v/>
      </c>
      <c r="G304" s="53">
        <f t="shared" ca="1" si="101"/>
        <v>1</v>
      </c>
      <c r="H304" s="85">
        <f t="shared" ca="1" si="102"/>
        <v>1</v>
      </c>
      <c r="I304" s="62" t="str">
        <f t="shared" ca="1" si="103"/>
        <v>T</v>
      </c>
      <c r="J304" s="53" t="str">
        <f t="shared" ca="1" si="104"/>
        <v/>
      </c>
      <c r="K304" s="85">
        <f t="shared" ca="1" si="105"/>
        <v>1</v>
      </c>
      <c r="L304" s="62" t="str">
        <f t="shared" ca="1" si="106"/>
        <v/>
      </c>
    </row>
    <row r="305" spans="2:12">
      <c r="B305" s="36">
        <f t="shared" ca="1" si="96"/>
        <v>28</v>
      </c>
      <c r="C305" s="36" t="str">
        <f t="shared" ca="1" si="97"/>
        <v>3</v>
      </c>
      <c r="D305" s="53" t="str">
        <f t="shared" ca="1" si="98"/>
        <v/>
      </c>
      <c r="E305" s="85">
        <f t="shared" ca="1" si="99"/>
        <v>2</v>
      </c>
      <c r="F305" s="62" t="str">
        <f t="shared" ca="1" si="100"/>
        <v/>
      </c>
      <c r="G305" s="53" t="str">
        <f t="shared" ca="1" si="101"/>
        <v/>
      </c>
      <c r="H305" s="85">
        <f t="shared" ca="1" si="102"/>
        <v>1</v>
      </c>
      <c r="I305" s="62" t="str">
        <f t="shared" ca="1" si="103"/>
        <v>T</v>
      </c>
      <c r="J305" s="53">
        <f t="shared" ca="1" si="104"/>
        <v>5</v>
      </c>
      <c r="K305" s="85">
        <f t="shared" ca="1" si="105"/>
        <v>0</v>
      </c>
      <c r="L305" s="62" t="str">
        <f t="shared" ca="1" si="106"/>
        <v/>
      </c>
    </row>
    <row r="306" spans="2:12">
      <c r="B306" s="36">
        <f t="shared" ca="1" si="96"/>
        <v>6</v>
      </c>
      <c r="C306" s="36" t="str">
        <f t="shared" ca="1" si="97"/>
        <v>1</v>
      </c>
      <c r="D306" s="53">
        <f t="shared" ca="1" si="98"/>
        <v>4</v>
      </c>
      <c r="E306" s="85">
        <f t="shared" ca="1" si="99"/>
        <v>3</v>
      </c>
      <c r="F306" s="62" t="str">
        <f t="shared" ca="1" si="100"/>
        <v/>
      </c>
      <c r="G306" s="53" t="str">
        <f t="shared" ca="1" si="101"/>
        <v/>
      </c>
      <c r="H306" s="85">
        <f t="shared" ca="1" si="102"/>
        <v>1</v>
      </c>
      <c r="I306" s="62" t="str">
        <f t="shared" ca="1" si="103"/>
        <v>T</v>
      </c>
      <c r="J306" s="53" t="str">
        <f t="shared" ca="1" si="104"/>
        <v/>
      </c>
      <c r="K306" s="85">
        <f t="shared" ca="1" si="105"/>
        <v>0</v>
      </c>
      <c r="L306" s="62" t="str">
        <f t="shared" ca="1" si="106"/>
        <v/>
      </c>
    </row>
    <row r="307" spans="2:12">
      <c r="B307" s="36">
        <f t="shared" ca="1" si="96"/>
        <v>35</v>
      </c>
      <c r="C307" s="36" t="str">
        <f t="shared" ca="1" si="97"/>
        <v>3</v>
      </c>
      <c r="D307" s="53" t="str">
        <f t="shared" ca="1" si="98"/>
        <v/>
      </c>
      <c r="E307" s="85">
        <f t="shared" ca="1" si="99"/>
        <v>3</v>
      </c>
      <c r="F307" s="62" t="str">
        <f t="shared" ca="1" si="100"/>
        <v/>
      </c>
      <c r="G307" s="53" t="str">
        <f t="shared" ca="1" si="101"/>
        <v/>
      </c>
      <c r="H307" s="85">
        <f t="shared" ca="1" si="102"/>
        <v>1</v>
      </c>
      <c r="I307" s="62" t="str">
        <f t="shared" ca="1" si="103"/>
        <v>T</v>
      </c>
      <c r="J307" s="53">
        <f t="shared" ca="1" si="104"/>
        <v>2</v>
      </c>
      <c r="K307" s="85">
        <f t="shared" ca="1" si="105"/>
        <v>0</v>
      </c>
      <c r="L307" s="62" t="str">
        <f t="shared" ca="1" si="106"/>
        <v/>
      </c>
    </row>
    <row r="308" spans="2:12">
      <c r="B308" s="36">
        <f t="shared" ca="1" si="96"/>
        <v>6</v>
      </c>
      <c r="C308" s="36" t="str">
        <f t="shared" ca="1" si="97"/>
        <v>1</v>
      </c>
      <c r="D308" s="53">
        <f t="shared" ca="1" si="98"/>
        <v>2</v>
      </c>
      <c r="E308" s="85">
        <f t="shared" ca="1" si="99"/>
        <v>3</v>
      </c>
      <c r="F308" s="62" t="str">
        <f t="shared" ca="1" si="100"/>
        <v/>
      </c>
      <c r="G308" s="53" t="str">
        <f t="shared" ca="1" si="101"/>
        <v/>
      </c>
      <c r="H308" s="85">
        <f t="shared" ca="1" si="102"/>
        <v>1</v>
      </c>
      <c r="I308" s="62" t="str">
        <f t="shared" ca="1" si="103"/>
        <v>T</v>
      </c>
      <c r="J308" s="53" t="str">
        <f t="shared" ca="1" si="104"/>
        <v/>
      </c>
      <c r="K308" s="85">
        <f t="shared" ca="1" si="105"/>
        <v>0</v>
      </c>
      <c r="L308" s="62" t="str">
        <f t="shared" ca="1" si="106"/>
        <v/>
      </c>
    </row>
    <row r="309" spans="2:12">
      <c r="B309" s="36">
        <f t="shared" ca="1" si="96"/>
        <v>22</v>
      </c>
      <c r="C309" s="36" t="str">
        <f t="shared" ca="1" si="97"/>
        <v>2</v>
      </c>
      <c r="D309" s="53" t="str">
        <f t="shared" ca="1" si="98"/>
        <v/>
      </c>
      <c r="E309" s="85">
        <f t="shared" ca="1" si="99"/>
        <v>3</v>
      </c>
      <c r="F309" s="62" t="str">
        <f t="shared" ca="1" si="100"/>
        <v/>
      </c>
      <c r="G309" s="53">
        <f t="shared" ca="1" si="101"/>
        <v>5</v>
      </c>
      <c r="H309" s="85">
        <f t="shared" ca="1" si="102"/>
        <v>0</v>
      </c>
      <c r="I309" s="62" t="str">
        <f t="shared" ca="1" si="103"/>
        <v/>
      </c>
      <c r="J309" s="53" t="str">
        <f t="shared" ca="1" si="104"/>
        <v/>
      </c>
      <c r="K309" s="85">
        <f t="shared" ca="1" si="105"/>
        <v>0</v>
      </c>
      <c r="L309" s="62" t="str">
        <f t="shared" ca="1" si="106"/>
        <v/>
      </c>
    </row>
    <row r="310" spans="2:12">
      <c r="B310" s="36">
        <f t="shared" ca="1" si="96"/>
        <v>4</v>
      </c>
      <c r="C310" s="36" t="str">
        <f t="shared" ca="1" si="97"/>
        <v>1</v>
      </c>
      <c r="D310" s="53">
        <f t="shared" ca="1" si="98"/>
        <v>2</v>
      </c>
      <c r="E310" s="85">
        <f t="shared" ca="1" si="99"/>
        <v>3</v>
      </c>
      <c r="F310" s="62" t="str">
        <f t="shared" ca="1" si="100"/>
        <v/>
      </c>
      <c r="G310" s="53" t="str">
        <f t="shared" ca="1" si="101"/>
        <v/>
      </c>
      <c r="H310" s="85">
        <f t="shared" ca="1" si="102"/>
        <v>0</v>
      </c>
      <c r="I310" s="62" t="str">
        <f t="shared" ca="1" si="103"/>
        <v/>
      </c>
      <c r="J310" s="53" t="str">
        <f t="shared" ca="1" si="104"/>
        <v/>
      </c>
      <c r="K310" s="85">
        <f t="shared" ca="1" si="105"/>
        <v>0</v>
      </c>
      <c r="L310" s="62" t="str">
        <f t="shared" ca="1" si="106"/>
        <v/>
      </c>
    </row>
    <row r="311" spans="2:12">
      <c r="B311" s="36">
        <f t="shared" ca="1" si="96"/>
        <v>8</v>
      </c>
      <c r="C311" s="36" t="str">
        <f t="shared" ca="1" si="97"/>
        <v>1</v>
      </c>
      <c r="D311" s="53">
        <f t="shared" ca="1" si="98"/>
        <v>1</v>
      </c>
      <c r="E311" s="85">
        <f t="shared" ca="1" si="99"/>
        <v>3</v>
      </c>
      <c r="F311" s="62" t="str">
        <f t="shared" ca="1" si="100"/>
        <v/>
      </c>
      <c r="G311" s="53" t="str">
        <f t="shared" ca="1" si="101"/>
        <v/>
      </c>
      <c r="H311" s="85">
        <f t="shared" ca="1" si="102"/>
        <v>0</v>
      </c>
      <c r="I311" s="62" t="str">
        <f t="shared" ca="1" si="103"/>
        <v/>
      </c>
      <c r="J311" s="53" t="str">
        <f t="shared" ca="1" si="104"/>
        <v/>
      </c>
      <c r="K311" s="85">
        <f t="shared" ca="1" si="105"/>
        <v>0</v>
      </c>
      <c r="L311" s="62" t="str">
        <f t="shared" ca="1" si="106"/>
        <v/>
      </c>
    </row>
    <row r="312" spans="2:12">
      <c r="B312" s="36">
        <f t="shared" ca="1" si="96"/>
        <v>17</v>
      </c>
      <c r="C312" s="36" t="str">
        <f t="shared" ca="1" si="97"/>
        <v>2</v>
      </c>
      <c r="D312" s="53" t="str">
        <f t="shared" ca="1" si="98"/>
        <v/>
      </c>
      <c r="E312" s="85">
        <f t="shared" ca="1" si="99"/>
        <v>3</v>
      </c>
      <c r="F312" s="62" t="str">
        <f t="shared" ca="1" si="100"/>
        <v/>
      </c>
      <c r="G312" s="53">
        <f t="shared" ca="1" si="101"/>
        <v>3</v>
      </c>
      <c r="H312" s="85">
        <f t="shared" ca="1" si="102"/>
        <v>0</v>
      </c>
      <c r="I312" s="62" t="str">
        <f t="shared" ca="1" si="103"/>
        <v/>
      </c>
      <c r="J312" s="53" t="str">
        <f t="shared" ca="1" si="104"/>
        <v/>
      </c>
      <c r="K312" s="85">
        <f t="shared" ca="1" si="105"/>
        <v>0</v>
      </c>
      <c r="L312" s="62" t="str">
        <f t="shared" ca="1" si="106"/>
        <v/>
      </c>
    </row>
    <row r="313" spans="2:12">
      <c r="B313" s="36">
        <f t="shared" ca="1" si="96"/>
        <v>27</v>
      </c>
      <c r="C313" s="36" t="str">
        <f t="shared" ca="1" si="97"/>
        <v>3</v>
      </c>
      <c r="D313" s="53" t="str">
        <f t="shared" ca="1" si="98"/>
        <v/>
      </c>
      <c r="E313" s="85">
        <f t="shared" ca="1" si="99"/>
        <v>3</v>
      </c>
      <c r="F313" s="62" t="str">
        <f t="shared" ca="1" si="100"/>
        <v/>
      </c>
      <c r="G313" s="53" t="str">
        <f t="shared" ca="1" si="101"/>
        <v/>
      </c>
      <c r="H313" s="85">
        <f t="shared" ca="1" si="102"/>
        <v>0</v>
      </c>
      <c r="I313" s="62" t="str">
        <f t="shared" ca="1" si="103"/>
        <v/>
      </c>
      <c r="J313" s="53" t="str">
        <f t="shared" ca="1" si="104"/>
        <v>5+</v>
      </c>
      <c r="K313" s="85">
        <f t="shared" ca="1" si="105"/>
        <v>0</v>
      </c>
      <c r="L313" s="62" t="str">
        <f t="shared" ca="1" si="106"/>
        <v/>
      </c>
    </row>
    <row r="314" spans="2:12">
      <c r="B314" s="36">
        <f t="shared" ca="1" si="96"/>
        <v>24</v>
      </c>
      <c r="C314" s="36" t="str">
        <f t="shared" ca="1" si="97"/>
        <v>2</v>
      </c>
      <c r="D314" s="53" t="str">
        <f t="shared" ca="1" si="98"/>
        <v/>
      </c>
      <c r="E314" s="85">
        <f t="shared" ca="1" si="99"/>
        <v>3</v>
      </c>
      <c r="F314" s="62" t="str">
        <f t="shared" ca="1" si="100"/>
        <v/>
      </c>
      <c r="G314" s="53">
        <f t="shared" ca="1" si="101"/>
        <v>2</v>
      </c>
      <c r="H314" s="85">
        <f t="shared" ca="1" si="102"/>
        <v>0</v>
      </c>
      <c r="I314" s="62" t="str">
        <f t="shared" ca="1" si="103"/>
        <v/>
      </c>
      <c r="J314" s="53" t="str">
        <f t="shared" ca="1" si="104"/>
        <v/>
      </c>
      <c r="K314" s="85">
        <f t="shared" ca="1" si="105"/>
        <v>0</v>
      </c>
      <c r="L314" s="62" t="str">
        <f t="shared" ca="1" si="106"/>
        <v/>
      </c>
    </row>
    <row r="315" spans="2:12">
      <c r="B315" s="36">
        <f t="shared" ca="1" si="96"/>
        <v>10</v>
      </c>
      <c r="C315" s="36" t="str">
        <f t="shared" ca="1" si="97"/>
        <v>1</v>
      </c>
      <c r="D315" s="53">
        <f t="shared" ca="1" si="98"/>
        <v>4</v>
      </c>
      <c r="E315" s="85">
        <f t="shared" ca="1" si="99"/>
        <v>4</v>
      </c>
      <c r="F315" s="62" t="str">
        <f t="shared" ca="1" si="100"/>
        <v/>
      </c>
      <c r="G315" s="53" t="str">
        <f t="shared" ca="1" si="101"/>
        <v/>
      </c>
      <c r="H315" s="85">
        <f t="shared" ca="1" si="102"/>
        <v>0</v>
      </c>
      <c r="I315" s="62" t="str">
        <f t="shared" ca="1" si="103"/>
        <v/>
      </c>
      <c r="J315" s="53" t="str">
        <f t="shared" ca="1" si="104"/>
        <v/>
      </c>
      <c r="K315" s="85">
        <f t="shared" ca="1" si="105"/>
        <v>0</v>
      </c>
      <c r="L315" s="62" t="str">
        <f t="shared" ca="1" si="106"/>
        <v/>
      </c>
    </row>
    <row r="316" spans="2:12">
      <c r="B316" s="36">
        <f t="shared" ca="1" si="96"/>
        <v>4</v>
      </c>
      <c r="C316" s="36" t="str">
        <f t="shared" ca="1" si="97"/>
        <v>1</v>
      </c>
      <c r="D316" s="53">
        <f t="shared" ca="1" si="98"/>
        <v>1</v>
      </c>
      <c r="E316" s="85">
        <f t="shared" ca="1" si="99"/>
        <v>4</v>
      </c>
      <c r="F316" s="62" t="str">
        <f t="shared" ca="1" si="100"/>
        <v/>
      </c>
      <c r="G316" s="53" t="str">
        <f t="shared" ca="1" si="101"/>
        <v/>
      </c>
      <c r="H316" s="85">
        <f t="shared" ca="1" si="102"/>
        <v>0</v>
      </c>
      <c r="I316" s="62" t="str">
        <f t="shared" ca="1" si="103"/>
        <v/>
      </c>
      <c r="J316" s="53" t="str">
        <f t="shared" ca="1" si="104"/>
        <v/>
      </c>
      <c r="K316" s="85">
        <f t="shared" ca="1" si="105"/>
        <v>0</v>
      </c>
      <c r="L316" s="62" t="str">
        <f t="shared" ca="1" si="106"/>
        <v/>
      </c>
    </row>
    <row r="317" spans="2:12">
      <c r="B317" s="36">
        <f t="shared" ca="1" si="96"/>
        <v>29</v>
      </c>
      <c r="C317" s="36" t="str">
        <f t="shared" ca="1" si="97"/>
        <v>3</v>
      </c>
      <c r="D317" s="53" t="str">
        <f t="shared" ca="1" si="98"/>
        <v/>
      </c>
      <c r="E317" s="85">
        <f t="shared" ca="1" si="99"/>
        <v>4</v>
      </c>
      <c r="F317" s="62" t="str">
        <f t="shared" ca="1" si="100"/>
        <v/>
      </c>
      <c r="G317" s="53" t="str">
        <f t="shared" ca="1" si="101"/>
        <v/>
      </c>
      <c r="H317" s="85">
        <f t="shared" ca="1" si="102"/>
        <v>0</v>
      </c>
      <c r="I317" s="62" t="str">
        <f t="shared" ca="1" si="103"/>
        <v/>
      </c>
      <c r="J317" s="53">
        <f t="shared" ca="1" si="104"/>
        <v>4</v>
      </c>
      <c r="K317" s="85">
        <f t="shared" ca="1" si="105"/>
        <v>1</v>
      </c>
      <c r="L317" s="62" t="str">
        <f t="shared" ca="1" si="106"/>
        <v>T</v>
      </c>
    </row>
    <row r="318" spans="2:12">
      <c r="B318" s="36">
        <f t="shared" ca="1" si="96"/>
        <v>26</v>
      </c>
      <c r="C318" s="36" t="str">
        <f t="shared" ca="1" si="97"/>
        <v>3</v>
      </c>
      <c r="D318" s="53" t="str">
        <f t="shared" ca="1" si="98"/>
        <v/>
      </c>
      <c r="E318" s="85">
        <f t="shared" ca="1" si="99"/>
        <v>4</v>
      </c>
      <c r="F318" s="62" t="str">
        <f t="shared" ca="1" si="100"/>
        <v/>
      </c>
      <c r="G318" s="53" t="str">
        <f t="shared" ca="1" si="101"/>
        <v/>
      </c>
      <c r="H318" s="85">
        <f t="shared" ca="1" si="102"/>
        <v>0</v>
      </c>
      <c r="I318" s="62" t="str">
        <f t="shared" ca="1" si="103"/>
        <v/>
      </c>
      <c r="J318" s="53">
        <f t="shared" ca="1" si="104"/>
        <v>1</v>
      </c>
      <c r="K318" s="85">
        <f t="shared" ca="1" si="105"/>
        <v>1</v>
      </c>
      <c r="L318" s="62" t="str">
        <f t="shared" ca="1" si="106"/>
        <v>T</v>
      </c>
    </row>
    <row r="319" spans="2:12">
      <c r="B319" s="36">
        <f t="shared" ca="1" si="96"/>
        <v>27</v>
      </c>
      <c r="C319" s="36" t="str">
        <f t="shared" ca="1" si="97"/>
        <v>3</v>
      </c>
      <c r="D319" s="53" t="str">
        <f t="shared" ca="1" si="98"/>
        <v/>
      </c>
      <c r="E319" s="85">
        <f t="shared" ca="1" si="99"/>
        <v>4</v>
      </c>
      <c r="F319" s="62" t="str">
        <f t="shared" ca="1" si="100"/>
        <v/>
      </c>
      <c r="G319" s="53" t="str">
        <f t="shared" ca="1" si="101"/>
        <v/>
      </c>
      <c r="H319" s="85">
        <f t="shared" ca="1" si="102"/>
        <v>0</v>
      </c>
      <c r="I319" s="62" t="str">
        <f t="shared" ca="1" si="103"/>
        <v/>
      </c>
      <c r="J319" s="53">
        <f t="shared" ca="1" si="104"/>
        <v>1</v>
      </c>
      <c r="K319" s="85">
        <f t="shared" ca="1" si="105"/>
        <v>1</v>
      </c>
      <c r="L319" s="62" t="str">
        <f t="shared" ca="1" si="106"/>
        <v>T</v>
      </c>
    </row>
    <row r="320" spans="2:12">
      <c r="B320" s="36">
        <f t="shared" ca="1" si="96"/>
        <v>0</v>
      </c>
      <c r="C320" s="36" t="str">
        <f t="shared" ca="1" si="97"/>
        <v>0</v>
      </c>
      <c r="D320" s="53" t="str">
        <f t="shared" ca="1" si="98"/>
        <v/>
      </c>
      <c r="E320" s="85">
        <f t="shared" ca="1" si="99"/>
        <v>4</v>
      </c>
      <c r="F320" s="62" t="str">
        <f t="shared" ca="1" si="100"/>
        <v/>
      </c>
      <c r="G320" s="53" t="str">
        <f t="shared" ca="1" si="101"/>
        <v/>
      </c>
      <c r="H320" s="85">
        <f t="shared" ca="1" si="102"/>
        <v>0</v>
      </c>
      <c r="I320" s="62" t="str">
        <f t="shared" ca="1" si="103"/>
        <v/>
      </c>
      <c r="J320" s="53" t="str">
        <f t="shared" ca="1" si="104"/>
        <v/>
      </c>
      <c r="K320" s="85">
        <f t="shared" ca="1" si="105"/>
        <v>1</v>
      </c>
      <c r="L320" s="62" t="str">
        <f t="shared" ca="1" si="106"/>
        <v>T</v>
      </c>
    </row>
    <row r="321" spans="2:12">
      <c r="B321" s="36">
        <f t="shared" ca="1" si="96"/>
        <v>10</v>
      </c>
      <c r="C321" s="36" t="str">
        <f t="shared" ca="1" si="97"/>
        <v>1</v>
      </c>
      <c r="D321" s="53">
        <f t="shared" ca="1" si="98"/>
        <v>5</v>
      </c>
      <c r="E321" s="85">
        <f t="shared" ca="1" si="99"/>
        <v>0</v>
      </c>
      <c r="F321" s="62" t="str">
        <f t="shared" ca="1" si="100"/>
        <v/>
      </c>
      <c r="G321" s="53" t="str">
        <f t="shared" ca="1" si="101"/>
        <v/>
      </c>
      <c r="H321" s="85">
        <f t="shared" ca="1" si="102"/>
        <v>0</v>
      </c>
      <c r="I321" s="62" t="str">
        <f t="shared" ca="1" si="103"/>
        <v/>
      </c>
      <c r="J321" s="53" t="str">
        <f t="shared" ca="1" si="104"/>
        <v/>
      </c>
      <c r="K321" s="85">
        <f t="shared" ca="1" si="105"/>
        <v>1</v>
      </c>
      <c r="L321" s="62" t="str">
        <f t="shared" ca="1" si="106"/>
        <v>T</v>
      </c>
    </row>
    <row r="322" spans="2:12">
      <c r="B322" s="36">
        <f t="shared" ca="1" si="96"/>
        <v>11</v>
      </c>
      <c r="C322" s="36" t="str">
        <f t="shared" ca="1" si="97"/>
        <v>1</v>
      </c>
      <c r="D322" s="53">
        <f t="shared" ca="1" si="98"/>
        <v>1</v>
      </c>
      <c r="E322" s="85">
        <f t="shared" ca="1" si="99"/>
        <v>0</v>
      </c>
      <c r="F322" s="62" t="str">
        <f t="shared" ca="1" si="100"/>
        <v/>
      </c>
      <c r="G322" s="53" t="str">
        <f t="shared" ca="1" si="101"/>
        <v/>
      </c>
      <c r="H322" s="85">
        <f t="shared" ca="1" si="102"/>
        <v>0</v>
      </c>
      <c r="I322" s="62" t="str">
        <f t="shared" ca="1" si="103"/>
        <v/>
      </c>
      <c r="J322" s="53" t="str">
        <f t="shared" ca="1" si="104"/>
        <v/>
      </c>
      <c r="K322" s="85">
        <f t="shared" ca="1" si="105"/>
        <v>1</v>
      </c>
      <c r="L322" s="62" t="str">
        <f t="shared" ca="1" si="106"/>
        <v>T</v>
      </c>
    </row>
    <row r="323" spans="2:12">
      <c r="B323" s="36">
        <f t="shared" ca="1" si="96"/>
        <v>16</v>
      </c>
      <c r="C323" s="36" t="str">
        <f t="shared" ca="1" si="97"/>
        <v>2</v>
      </c>
      <c r="D323" s="53" t="str">
        <f t="shared" ca="1" si="98"/>
        <v/>
      </c>
      <c r="E323" s="85">
        <f t="shared" ca="1" si="99"/>
        <v>0</v>
      </c>
      <c r="F323" s="62" t="str">
        <f t="shared" ca="1" si="100"/>
        <v/>
      </c>
      <c r="G323" s="53" t="str">
        <f t="shared" ca="1" si="101"/>
        <v>5+</v>
      </c>
      <c r="H323" s="85">
        <f t="shared" ca="1" si="102"/>
        <v>0</v>
      </c>
      <c r="I323" s="62" t="str">
        <f t="shared" ca="1" si="103"/>
        <v/>
      </c>
      <c r="J323" s="53" t="str">
        <f t="shared" ca="1" si="104"/>
        <v/>
      </c>
      <c r="K323" s="85">
        <f t="shared" ca="1" si="105"/>
        <v>1</v>
      </c>
      <c r="L323" s="62" t="str">
        <f t="shared" ca="1" si="106"/>
        <v>T</v>
      </c>
    </row>
    <row r="324" spans="2:12">
      <c r="B324" s="36">
        <f t="shared" ca="1" si="96"/>
        <v>25</v>
      </c>
      <c r="C324" s="36" t="str">
        <f t="shared" ca="1" si="97"/>
        <v>3</v>
      </c>
      <c r="D324" s="53" t="str">
        <f t="shared" ca="1" si="98"/>
        <v/>
      </c>
      <c r="E324" s="85">
        <f t="shared" ca="1" si="99"/>
        <v>0</v>
      </c>
      <c r="F324" s="62" t="str">
        <f t="shared" ca="1" si="100"/>
        <v/>
      </c>
      <c r="G324" s="53" t="str">
        <f t="shared" ca="1" si="101"/>
        <v/>
      </c>
      <c r="H324" s="85">
        <f t="shared" ca="1" si="102"/>
        <v>0</v>
      </c>
      <c r="I324" s="62" t="str">
        <f t="shared" ca="1" si="103"/>
        <v/>
      </c>
      <c r="J324" s="53">
        <f t="shared" ca="1" si="104"/>
        <v>5</v>
      </c>
      <c r="K324" s="85">
        <f t="shared" ca="1" si="105"/>
        <v>0</v>
      </c>
      <c r="L324" s="62" t="str">
        <f t="shared" ca="1" si="106"/>
        <v/>
      </c>
    </row>
    <row r="325" spans="2:12">
      <c r="B325" s="36">
        <f t="shared" ca="1" si="96"/>
        <v>34</v>
      </c>
      <c r="C325" s="36" t="str">
        <f t="shared" ca="1" si="97"/>
        <v>3</v>
      </c>
      <c r="D325" s="53" t="str">
        <f t="shared" ca="1" si="98"/>
        <v/>
      </c>
      <c r="E325" s="85">
        <f t="shared" ca="1" si="99"/>
        <v>0</v>
      </c>
      <c r="F325" s="62" t="str">
        <f t="shared" ca="1" si="100"/>
        <v/>
      </c>
      <c r="G325" s="53" t="str">
        <f t="shared" ca="1" si="101"/>
        <v/>
      </c>
      <c r="H325" s="85">
        <f t="shared" ca="1" si="102"/>
        <v>0</v>
      </c>
      <c r="I325" s="62" t="str">
        <f t="shared" ca="1" si="103"/>
        <v/>
      </c>
      <c r="J325" s="53">
        <f t="shared" ca="1" si="104"/>
        <v>1</v>
      </c>
      <c r="K325" s="85">
        <f t="shared" ca="1" si="105"/>
        <v>0</v>
      </c>
      <c r="L325" s="62" t="str">
        <f t="shared" ca="1" si="106"/>
        <v/>
      </c>
    </row>
    <row r="326" spans="2:12">
      <c r="B326" s="36">
        <f t="shared" ref="B326:B389" ca="1" si="107">INT(RAND()*36)</f>
        <v>20</v>
      </c>
      <c r="C326" s="36" t="str">
        <f t="shared" ca="1" si="97"/>
        <v>2</v>
      </c>
      <c r="D326" s="53" t="str">
        <f t="shared" ca="1" si="98"/>
        <v/>
      </c>
      <c r="E326" s="85">
        <f t="shared" ca="1" si="99"/>
        <v>0</v>
      </c>
      <c r="F326" s="62" t="str">
        <f t="shared" ca="1" si="100"/>
        <v/>
      </c>
      <c r="G326" s="53">
        <f t="shared" ca="1" si="101"/>
        <v>3</v>
      </c>
      <c r="H326" s="85">
        <f t="shared" ca="1" si="102"/>
        <v>0</v>
      </c>
      <c r="I326" s="62" t="str">
        <f t="shared" ca="1" si="103"/>
        <v/>
      </c>
      <c r="J326" s="53" t="str">
        <f t="shared" ca="1" si="104"/>
        <v/>
      </c>
      <c r="K326" s="85">
        <f t="shared" ca="1" si="105"/>
        <v>0</v>
      </c>
      <c r="L326" s="62" t="str">
        <f t="shared" ca="1" si="106"/>
        <v/>
      </c>
    </row>
    <row r="327" spans="2:12">
      <c r="B327" s="36">
        <f t="shared" ca="1" si="107"/>
        <v>22</v>
      </c>
      <c r="C327" s="36" t="str">
        <f t="shared" ca="1" si="97"/>
        <v>2</v>
      </c>
      <c r="D327" s="53" t="str">
        <f t="shared" ca="1" si="98"/>
        <v/>
      </c>
      <c r="E327" s="85">
        <f t="shared" ca="1" si="99"/>
        <v>0</v>
      </c>
      <c r="F327" s="62" t="str">
        <f t="shared" ca="1" si="100"/>
        <v/>
      </c>
      <c r="G327" s="53">
        <f t="shared" ca="1" si="101"/>
        <v>1</v>
      </c>
      <c r="H327" s="85">
        <f t="shared" ca="1" si="102"/>
        <v>0</v>
      </c>
      <c r="I327" s="62" t="str">
        <f t="shared" ca="1" si="103"/>
        <v/>
      </c>
      <c r="J327" s="53" t="str">
        <f t="shared" ca="1" si="104"/>
        <v/>
      </c>
      <c r="K327" s="85">
        <f t="shared" ca="1" si="105"/>
        <v>0</v>
      </c>
      <c r="L327" s="62" t="str">
        <f t="shared" ca="1" si="106"/>
        <v/>
      </c>
    </row>
    <row r="328" spans="2:12">
      <c r="B328" s="36">
        <f t="shared" ca="1" si="107"/>
        <v>13</v>
      </c>
      <c r="C328" s="36" t="str">
        <f t="shared" ca="1" si="97"/>
        <v>2</v>
      </c>
      <c r="D328" s="53" t="str">
        <f t="shared" ca="1" si="98"/>
        <v/>
      </c>
      <c r="E328" s="85">
        <f t="shared" ca="1" si="99"/>
        <v>0</v>
      </c>
      <c r="F328" s="62" t="str">
        <f t="shared" ca="1" si="100"/>
        <v/>
      </c>
      <c r="G328" s="53">
        <f t="shared" ca="1" si="101"/>
        <v>1</v>
      </c>
      <c r="H328" s="85">
        <f t="shared" ca="1" si="102"/>
        <v>0</v>
      </c>
      <c r="I328" s="62" t="str">
        <f t="shared" ca="1" si="103"/>
        <v/>
      </c>
      <c r="J328" s="53" t="str">
        <f t="shared" ca="1" si="104"/>
        <v/>
      </c>
      <c r="K328" s="85">
        <f t="shared" ca="1" si="105"/>
        <v>0</v>
      </c>
      <c r="L328" s="62" t="str">
        <f t="shared" ca="1" si="106"/>
        <v/>
      </c>
    </row>
    <row r="329" spans="2:12">
      <c r="B329" s="36">
        <f t="shared" ca="1" si="107"/>
        <v>30</v>
      </c>
      <c r="C329" s="36" t="str">
        <f t="shared" ca="1" si="97"/>
        <v>3</v>
      </c>
      <c r="D329" s="53" t="str">
        <f t="shared" ca="1" si="98"/>
        <v/>
      </c>
      <c r="E329" s="85">
        <f t="shared" ca="1" si="99"/>
        <v>0</v>
      </c>
      <c r="F329" s="62" t="str">
        <f t="shared" ca="1" si="100"/>
        <v/>
      </c>
      <c r="G329" s="53" t="str">
        <f t="shared" ca="1" si="101"/>
        <v/>
      </c>
      <c r="H329" s="85">
        <f t="shared" ca="1" si="102"/>
        <v>0</v>
      </c>
      <c r="I329" s="62" t="str">
        <f t="shared" ca="1" si="103"/>
        <v/>
      </c>
      <c r="J329" s="53">
        <f t="shared" ca="1" si="104"/>
        <v>4</v>
      </c>
      <c r="K329" s="85">
        <f t="shared" ca="1" si="105"/>
        <v>1</v>
      </c>
      <c r="L329" s="62" t="str">
        <f t="shared" ca="1" si="106"/>
        <v/>
      </c>
    </row>
    <row r="330" spans="2:12">
      <c r="B330" s="36">
        <f t="shared" ca="1" si="107"/>
        <v>24</v>
      </c>
      <c r="C330" s="36" t="str">
        <f t="shared" ca="1" si="97"/>
        <v>2</v>
      </c>
      <c r="D330" s="53" t="str">
        <f t="shared" ca="1" si="98"/>
        <v/>
      </c>
      <c r="E330" s="85">
        <f t="shared" ca="1" si="99"/>
        <v>0</v>
      </c>
      <c r="F330" s="62" t="str">
        <f t="shared" ca="1" si="100"/>
        <v/>
      </c>
      <c r="G330" s="53">
        <f t="shared" ca="1" si="101"/>
        <v>2</v>
      </c>
      <c r="H330" s="85">
        <f t="shared" ca="1" si="102"/>
        <v>0</v>
      </c>
      <c r="I330" s="62" t="str">
        <f t="shared" ca="1" si="103"/>
        <v/>
      </c>
      <c r="J330" s="53" t="str">
        <f t="shared" ca="1" si="104"/>
        <v/>
      </c>
      <c r="K330" s="85">
        <f t="shared" ca="1" si="105"/>
        <v>1</v>
      </c>
      <c r="L330" s="62" t="str">
        <f t="shared" ca="1" si="106"/>
        <v/>
      </c>
    </row>
    <row r="331" spans="2:12">
      <c r="B331" s="36">
        <f t="shared" ca="1" si="107"/>
        <v>13</v>
      </c>
      <c r="C331" s="36" t="str">
        <f t="shared" ca="1" si="97"/>
        <v>2</v>
      </c>
      <c r="D331" s="53" t="str">
        <f t="shared" ca="1" si="98"/>
        <v/>
      </c>
      <c r="E331" s="85">
        <f t="shared" ca="1" si="99"/>
        <v>0</v>
      </c>
      <c r="F331" s="62" t="str">
        <f t="shared" ca="1" si="100"/>
        <v/>
      </c>
      <c r="G331" s="53">
        <f t="shared" ca="1" si="101"/>
        <v>1</v>
      </c>
      <c r="H331" s="85">
        <f t="shared" ca="1" si="102"/>
        <v>0</v>
      </c>
      <c r="I331" s="62" t="str">
        <f t="shared" ca="1" si="103"/>
        <v/>
      </c>
      <c r="J331" s="53" t="str">
        <f t="shared" ca="1" si="104"/>
        <v/>
      </c>
      <c r="K331" s="85">
        <f t="shared" ca="1" si="105"/>
        <v>1</v>
      </c>
      <c r="L331" s="62" t="str">
        <f t="shared" ca="1" si="106"/>
        <v/>
      </c>
    </row>
    <row r="332" spans="2:12">
      <c r="B332" s="36">
        <f t="shared" ca="1" si="107"/>
        <v>32</v>
      </c>
      <c r="C332" s="36" t="str">
        <f t="shared" ca="1" si="97"/>
        <v>3</v>
      </c>
      <c r="D332" s="53" t="str">
        <f t="shared" ca="1" si="98"/>
        <v/>
      </c>
      <c r="E332" s="85">
        <f t="shared" ca="1" si="99"/>
        <v>0</v>
      </c>
      <c r="F332" s="62" t="str">
        <f t="shared" ca="1" si="100"/>
        <v/>
      </c>
      <c r="G332" s="53" t="str">
        <f t="shared" ca="1" si="101"/>
        <v/>
      </c>
      <c r="H332" s="85">
        <f t="shared" ca="1" si="102"/>
        <v>0</v>
      </c>
      <c r="I332" s="62" t="str">
        <f t="shared" ca="1" si="103"/>
        <v/>
      </c>
      <c r="J332" s="53">
        <f t="shared" ca="1" si="104"/>
        <v>3</v>
      </c>
      <c r="K332" s="85">
        <f t="shared" ca="1" si="105"/>
        <v>1</v>
      </c>
      <c r="L332" s="62" t="str">
        <f t="shared" ca="1" si="106"/>
        <v/>
      </c>
    </row>
    <row r="333" spans="2:12">
      <c r="B333" s="36">
        <f t="shared" ca="1" si="107"/>
        <v>12</v>
      </c>
      <c r="C333" s="36" t="str">
        <f t="shared" ca="1" si="97"/>
        <v>1</v>
      </c>
      <c r="D333" s="53" t="str">
        <f t="shared" ca="1" si="98"/>
        <v>5+</v>
      </c>
      <c r="E333" s="85">
        <f t="shared" ca="1" si="99"/>
        <v>0</v>
      </c>
      <c r="F333" s="62" t="str">
        <f t="shared" ca="1" si="100"/>
        <v/>
      </c>
      <c r="G333" s="53" t="str">
        <f t="shared" ca="1" si="101"/>
        <v/>
      </c>
      <c r="H333" s="85">
        <f t="shared" ca="1" si="102"/>
        <v>0</v>
      </c>
      <c r="I333" s="62" t="str">
        <f t="shared" ca="1" si="103"/>
        <v/>
      </c>
      <c r="J333" s="53" t="str">
        <f t="shared" ca="1" si="104"/>
        <v/>
      </c>
      <c r="K333" s="85">
        <f t="shared" ca="1" si="105"/>
        <v>1</v>
      </c>
      <c r="L333" s="62" t="str">
        <f t="shared" ca="1" si="106"/>
        <v/>
      </c>
    </row>
    <row r="334" spans="2:12">
      <c r="B334" s="36">
        <f t="shared" ca="1" si="107"/>
        <v>9</v>
      </c>
      <c r="C334" s="36" t="str">
        <f t="shared" ca="1" si="97"/>
        <v>1</v>
      </c>
      <c r="D334" s="53">
        <f t="shared" ca="1" si="98"/>
        <v>1</v>
      </c>
      <c r="E334" s="85">
        <f t="shared" ca="1" si="99"/>
        <v>0</v>
      </c>
      <c r="F334" s="62" t="str">
        <f t="shared" ca="1" si="100"/>
        <v/>
      </c>
      <c r="G334" s="53" t="str">
        <f t="shared" ca="1" si="101"/>
        <v/>
      </c>
      <c r="H334" s="85">
        <f t="shared" ca="1" si="102"/>
        <v>0</v>
      </c>
      <c r="I334" s="62" t="str">
        <f t="shared" ca="1" si="103"/>
        <v/>
      </c>
      <c r="J334" s="53" t="str">
        <f t="shared" ca="1" si="104"/>
        <v/>
      </c>
      <c r="K334" s="85">
        <f t="shared" ca="1" si="105"/>
        <v>1</v>
      </c>
      <c r="L334" s="62" t="str">
        <f t="shared" ca="1" si="106"/>
        <v/>
      </c>
    </row>
    <row r="335" spans="2:12">
      <c r="B335" s="36">
        <f t="shared" ca="1" si="107"/>
        <v>15</v>
      </c>
      <c r="C335" s="36" t="str">
        <f t="shared" ca="1" si="97"/>
        <v>2</v>
      </c>
      <c r="D335" s="53" t="str">
        <f t="shared" ca="1" si="98"/>
        <v/>
      </c>
      <c r="E335" s="85">
        <f t="shared" ca="1" si="99"/>
        <v>0</v>
      </c>
      <c r="F335" s="62" t="str">
        <f t="shared" ca="1" si="100"/>
        <v/>
      </c>
      <c r="G335" s="53">
        <f t="shared" ca="1" si="101"/>
        <v>4</v>
      </c>
      <c r="H335" s="85">
        <f t="shared" ca="1" si="102"/>
        <v>1</v>
      </c>
      <c r="I335" s="62" t="str">
        <f t="shared" ca="1" si="103"/>
        <v/>
      </c>
      <c r="J335" s="53" t="str">
        <f t="shared" ca="1" si="104"/>
        <v/>
      </c>
      <c r="K335" s="85">
        <f t="shared" ca="1" si="105"/>
        <v>1</v>
      </c>
      <c r="L335" s="62" t="str">
        <f t="shared" ca="1" si="106"/>
        <v/>
      </c>
    </row>
    <row r="336" spans="2:12">
      <c r="B336" s="36">
        <f t="shared" ca="1" si="107"/>
        <v>31</v>
      </c>
      <c r="C336" s="36" t="str">
        <f t="shared" ca="1" si="97"/>
        <v>3</v>
      </c>
      <c r="D336" s="53" t="str">
        <f t="shared" ca="1" si="98"/>
        <v/>
      </c>
      <c r="E336" s="85">
        <f t="shared" ca="1" si="99"/>
        <v>0</v>
      </c>
      <c r="F336" s="62" t="str">
        <f t="shared" ca="1" si="100"/>
        <v/>
      </c>
      <c r="G336" s="53" t="str">
        <f t="shared" ca="1" si="101"/>
        <v/>
      </c>
      <c r="H336" s="85">
        <f t="shared" ca="1" si="102"/>
        <v>1</v>
      </c>
      <c r="I336" s="62" t="str">
        <f t="shared" ca="1" si="103"/>
        <v/>
      </c>
      <c r="J336" s="53">
        <f t="shared" ca="1" si="104"/>
        <v>4</v>
      </c>
      <c r="K336" s="85">
        <f t="shared" ca="1" si="105"/>
        <v>2</v>
      </c>
      <c r="L336" s="62" t="str">
        <f t="shared" ca="1" si="106"/>
        <v/>
      </c>
    </row>
    <row r="337" spans="2:12">
      <c r="B337" s="36">
        <f t="shared" ca="1" si="107"/>
        <v>11</v>
      </c>
      <c r="C337" s="36" t="str">
        <f t="shared" ca="1" si="97"/>
        <v>1</v>
      </c>
      <c r="D337" s="53">
        <f t="shared" ca="1" si="98"/>
        <v>3</v>
      </c>
      <c r="E337" s="85">
        <f t="shared" ca="1" si="99"/>
        <v>0</v>
      </c>
      <c r="F337" s="62" t="str">
        <f t="shared" ca="1" si="100"/>
        <v/>
      </c>
      <c r="G337" s="53" t="str">
        <f t="shared" ca="1" si="101"/>
        <v/>
      </c>
      <c r="H337" s="85">
        <f t="shared" ca="1" si="102"/>
        <v>1</v>
      </c>
      <c r="I337" s="62" t="str">
        <f t="shared" ca="1" si="103"/>
        <v/>
      </c>
      <c r="J337" s="53" t="str">
        <f t="shared" ca="1" si="104"/>
        <v/>
      </c>
      <c r="K337" s="85">
        <f t="shared" ca="1" si="105"/>
        <v>2</v>
      </c>
      <c r="L337" s="62" t="str">
        <f t="shared" ca="1" si="106"/>
        <v/>
      </c>
    </row>
    <row r="338" spans="2:12">
      <c r="B338" s="36">
        <f t="shared" ca="1" si="107"/>
        <v>7</v>
      </c>
      <c r="C338" s="36" t="str">
        <f t="shared" ca="1" si="97"/>
        <v>1</v>
      </c>
      <c r="D338" s="53">
        <f t="shared" ca="1" si="98"/>
        <v>1</v>
      </c>
      <c r="E338" s="85">
        <f t="shared" ca="1" si="99"/>
        <v>0</v>
      </c>
      <c r="F338" s="62" t="str">
        <f t="shared" ca="1" si="100"/>
        <v/>
      </c>
      <c r="G338" s="53" t="str">
        <f t="shared" ca="1" si="101"/>
        <v/>
      </c>
      <c r="H338" s="85">
        <f t="shared" ca="1" si="102"/>
        <v>1</v>
      </c>
      <c r="I338" s="62" t="str">
        <f t="shared" ca="1" si="103"/>
        <v/>
      </c>
      <c r="J338" s="53" t="str">
        <f t="shared" ca="1" si="104"/>
        <v/>
      </c>
      <c r="K338" s="85">
        <f t="shared" ca="1" si="105"/>
        <v>2</v>
      </c>
      <c r="L338" s="62" t="str">
        <f t="shared" ca="1" si="106"/>
        <v/>
      </c>
    </row>
    <row r="339" spans="2:12">
      <c r="B339" s="36">
        <f t="shared" ca="1" si="107"/>
        <v>33</v>
      </c>
      <c r="C339" s="36" t="str">
        <f t="shared" ca="1" si="97"/>
        <v>3</v>
      </c>
      <c r="D339" s="53" t="str">
        <f t="shared" ca="1" si="98"/>
        <v/>
      </c>
      <c r="E339" s="85">
        <f t="shared" ca="1" si="99"/>
        <v>0</v>
      </c>
      <c r="F339" s="62" t="str">
        <f t="shared" ca="1" si="100"/>
        <v/>
      </c>
      <c r="G339" s="53" t="str">
        <f t="shared" ca="1" si="101"/>
        <v/>
      </c>
      <c r="H339" s="85">
        <f t="shared" ca="1" si="102"/>
        <v>1</v>
      </c>
      <c r="I339" s="62" t="str">
        <f t="shared" ca="1" si="103"/>
        <v/>
      </c>
      <c r="J339" s="53">
        <f t="shared" ca="1" si="104"/>
        <v>3</v>
      </c>
      <c r="K339" s="85">
        <f t="shared" ca="1" si="105"/>
        <v>2</v>
      </c>
      <c r="L339" s="62" t="str">
        <f t="shared" ca="1" si="106"/>
        <v/>
      </c>
    </row>
    <row r="340" spans="2:12">
      <c r="B340" s="36">
        <f t="shared" ca="1" si="107"/>
        <v>1</v>
      </c>
      <c r="C340" s="36" t="str">
        <f t="shared" ca="1" si="97"/>
        <v>1</v>
      </c>
      <c r="D340" s="53">
        <f t="shared" ca="1" si="98"/>
        <v>2</v>
      </c>
      <c r="E340" s="85">
        <f t="shared" ca="1" si="99"/>
        <v>0</v>
      </c>
      <c r="F340" s="62" t="str">
        <f t="shared" ca="1" si="100"/>
        <v/>
      </c>
      <c r="G340" s="53" t="str">
        <f t="shared" ca="1" si="101"/>
        <v/>
      </c>
      <c r="H340" s="85">
        <f t="shared" ca="1" si="102"/>
        <v>1</v>
      </c>
      <c r="I340" s="62" t="str">
        <f t="shared" ca="1" si="103"/>
        <v/>
      </c>
      <c r="J340" s="53" t="str">
        <f t="shared" ca="1" si="104"/>
        <v/>
      </c>
      <c r="K340" s="85">
        <f t="shared" ca="1" si="105"/>
        <v>2</v>
      </c>
      <c r="L340" s="62" t="str">
        <f t="shared" ca="1" si="106"/>
        <v/>
      </c>
    </row>
    <row r="341" spans="2:12">
      <c r="B341" s="36">
        <f t="shared" ca="1" si="107"/>
        <v>31</v>
      </c>
      <c r="C341" s="36" t="str">
        <f t="shared" ca="1" si="97"/>
        <v>3</v>
      </c>
      <c r="D341" s="53" t="str">
        <f t="shared" ca="1" si="98"/>
        <v/>
      </c>
      <c r="E341" s="85">
        <f t="shared" ca="1" si="99"/>
        <v>0</v>
      </c>
      <c r="F341" s="62" t="str">
        <f t="shared" ca="1" si="100"/>
        <v/>
      </c>
      <c r="G341" s="53" t="str">
        <f t="shared" ca="1" si="101"/>
        <v/>
      </c>
      <c r="H341" s="85">
        <f t="shared" ca="1" si="102"/>
        <v>1</v>
      </c>
      <c r="I341" s="62" t="str">
        <f t="shared" ca="1" si="103"/>
        <v/>
      </c>
      <c r="J341" s="53">
        <f t="shared" ca="1" si="104"/>
        <v>2</v>
      </c>
      <c r="K341" s="85">
        <f t="shared" ca="1" si="105"/>
        <v>2</v>
      </c>
      <c r="L341" s="62" t="str">
        <f t="shared" ca="1" si="106"/>
        <v/>
      </c>
    </row>
    <row r="342" spans="2:12">
      <c r="B342" s="36">
        <f t="shared" ca="1" si="107"/>
        <v>21</v>
      </c>
      <c r="C342" s="36" t="str">
        <f t="shared" ca="1" si="97"/>
        <v>2</v>
      </c>
      <c r="D342" s="53" t="str">
        <f t="shared" ca="1" si="98"/>
        <v/>
      </c>
      <c r="E342" s="85">
        <f t="shared" ca="1" si="99"/>
        <v>0</v>
      </c>
      <c r="F342" s="62" t="str">
        <f t="shared" ca="1" si="100"/>
        <v/>
      </c>
      <c r="G342" s="53" t="str">
        <f t="shared" ca="1" si="101"/>
        <v>5+</v>
      </c>
      <c r="H342" s="85">
        <f t="shared" ca="1" si="102"/>
        <v>0</v>
      </c>
      <c r="I342" s="62" t="str">
        <f t="shared" ca="1" si="103"/>
        <v/>
      </c>
      <c r="J342" s="53" t="str">
        <f t="shared" ca="1" si="104"/>
        <v/>
      </c>
      <c r="K342" s="85">
        <f t="shared" ca="1" si="105"/>
        <v>2</v>
      </c>
      <c r="L342" s="62" t="str">
        <f t="shared" ca="1" si="106"/>
        <v/>
      </c>
    </row>
    <row r="343" spans="2:12">
      <c r="B343" s="36">
        <f t="shared" ca="1" si="107"/>
        <v>11</v>
      </c>
      <c r="C343" s="36" t="str">
        <f t="shared" ca="1" si="97"/>
        <v>1</v>
      </c>
      <c r="D343" s="53">
        <f t="shared" ca="1" si="98"/>
        <v>3</v>
      </c>
      <c r="E343" s="85">
        <f t="shared" ca="1" si="99"/>
        <v>0</v>
      </c>
      <c r="F343" s="62" t="str">
        <f t="shared" ca="1" si="100"/>
        <v/>
      </c>
      <c r="G343" s="53" t="str">
        <f t="shared" ca="1" si="101"/>
        <v/>
      </c>
      <c r="H343" s="85">
        <f t="shared" ca="1" si="102"/>
        <v>0</v>
      </c>
      <c r="I343" s="62" t="str">
        <f t="shared" ca="1" si="103"/>
        <v/>
      </c>
      <c r="J343" s="53" t="str">
        <f t="shared" ca="1" si="104"/>
        <v/>
      </c>
      <c r="K343" s="85">
        <f t="shared" ca="1" si="105"/>
        <v>2</v>
      </c>
      <c r="L343" s="62" t="str">
        <f t="shared" ca="1" si="106"/>
        <v/>
      </c>
    </row>
    <row r="344" spans="2:12">
      <c r="B344" s="36">
        <f t="shared" ca="1" si="107"/>
        <v>7</v>
      </c>
      <c r="C344" s="36" t="str">
        <f t="shared" ca="1" si="97"/>
        <v>1</v>
      </c>
      <c r="D344" s="53">
        <f t="shared" ca="1" si="98"/>
        <v>1</v>
      </c>
      <c r="E344" s="85">
        <f t="shared" ca="1" si="99"/>
        <v>0</v>
      </c>
      <c r="F344" s="62" t="str">
        <f t="shared" ca="1" si="100"/>
        <v/>
      </c>
      <c r="G344" s="53" t="str">
        <f t="shared" ca="1" si="101"/>
        <v/>
      </c>
      <c r="H344" s="85">
        <f t="shared" ca="1" si="102"/>
        <v>0</v>
      </c>
      <c r="I344" s="62" t="str">
        <f t="shared" ca="1" si="103"/>
        <v/>
      </c>
      <c r="J344" s="53" t="str">
        <f t="shared" ca="1" si="104"/>
        <v/>
      </c>
      <c r="K344" s="85">
        <f t="shared" ca="1" si="105"/>
        <v>2</v>
      </c>
      <c r="L344" s="62" t="str">
        <f t="shared" ca="1" si="106"/>
        <v/>
      </c>
    </row>
    <row r="345" spans="2:12">
      <c r="B345" s="36">
        <f t="shared" ca="1" si="107"/>
        <v>34</v>
      </c>
      <c r="C345" s="36" t="str">
        <f t="shared" ca="1" si="97"/>
        <v>3</v>
      </c>
      <c r="D345" s="53" t="str">
        <f t="shared" ca="1" si="98"/>
        <v/>
      </c>
      <c r="E345" s="85">
        <f t="shared" ca="1" si="99"/>
        <v>0</v>
      </c>
      <c r="F345" s="62" t="str">
        <f t="shared" ca="1" si="100"/>
        <v/>
      </c>
      <c r="G345" s="53" t="str">
        <f t="shared" ca="1" si="101"/>
        <v/>
      </c>
      <c r="H345" s="85">
        <f t="shared" ca="1" si="102"/>
        <v>0</v>
      </c>
      <c r="I345" s="62" t="str">
        <f t="shared" ca="1" si="103"/>
        <v/>
      </c>
      <c r="J345" s="53">
        <f t="shared" ca="1" si="104"/>
        <v>4</v>
      </c>
      <c r="K345" s="85">
        <f t="shared" ca="1" si="105"/>
        <v>3</v>
      </c>
      <c r="L345" s="62" t="str">
        <f t="shared" ca="1" si="106"/>
        <v/>
      </c>
    </row>
    <row r="346" spans="2:12">
      <c r="B346" s="36">
        <f t="shared" ca="1" si="107"/>
        <v>35</v>
      </c>
      <c r="C346" s="36" t="str">
        <f t="shared" ca="1" si="97"/>
        <v>3</v>
      </c>
      <c r="D346" s="53" t="str">
        <f t="shared" ca="1" si="98"/>
        <v/>
      </c>
      <c r="E346" s="85">
        <f t="shared" ca="1" si="99"/>
        <v>0</v>
      </c>
      <c r="F346" s="62" t="str">
        <f t="shared" ca="1" si="100"/>
        <v/>
      </c>
      <c r="G346" s="53" t="str">
        <f t="shared" ca="1" si="101"/>
        <v/>
      </c>
      <c r="H346" s="85">
        <f t="shared" ca="1" si="102"/>
        <v>0</v>
      </c>
      <c r="I346" s="62" t="str">
        <f t="shared" ca="1" si="103"/>
        <v/>
      </c>
      <c r="J346" s="53">
        <f t="shared" ca="1" si="104"/>
        <v>1</v>
      </c>
      <c r="K346" s="85">
        <f t="shared" ca="1" si="105"/>
        <v>3</v>
      </c>
      <c r="L346" s="62" t="str">
        <f t="shared" ca="1" si="106"/>
        <v/>
      </c>
    </row>
    <row r="347" spans="2:12">
      <c r="B347" s="36">
        <f t="shared" ca="1" si="107"/>
        <v>15</v>
      </c>
      <c r="C347" s="36" t="str">
        <f t="shared" ca="1" si="97"/>
        <v>2</v>
      </c>
      <c r="D347" s="53" t="str">
        <f t="shared" ca="1" si="98"/>
        <v/>
      </c>
      <c r="E347" s="85">
        <f t="shared" ca="1" si="99"/>
        <v>0</v>
      </c>
      <c r="F347" s="62" t="str">
        <f t="shared" ca="1" si="100"/>
        <v/>
      </c>
      <c r="G347" s="53">
        <f t="shared" ca="1" si="101"/>
        <v>5</v>
      </c>
      <c r="H347" s="85">
        <f t="shared" ca="1" si="102"/>
        <v>0</v>
      </c>
      <c r="I347" s="62" t="str">
        <f t="shared" ca="1" si="103"/>
        <v/>
      </c>
      <c r="J347" s="53" t="str">
        <f t="shared" ca="1" si="104"/>
        <v/>
      </c>
      <c r="K347" s="85">
        <f t="shared" ca="1" si="105"/>
        <v>3</v>
      </c>
      <c r="L347" s="62" t="str">
        <f t="shared" ca="1" si="106"/>
        <v/>
      </c>
    </row>
    <row r="348" spans="2:12">
      <c r="B348" s="36">
        <f t="shared" ca="1" si="107"/>
        <v>34</v>
      </c>
      <c r="C348" s="36" t="str">
        <f t="shared" ca="1" si="97"/>
        <v>3</v>
      </c>
      <c r="D348" s="53" t="str">
        <f t="shared" ca="1" si="98"/>
        <v/>
      </c>
      <c r="E348" s="85">
        <f t="shared" ca="1" si="99"/>
        <v>0</v>
      </c>
      <c r="F348" s="62" t="str">
        <f t="shared" ca="1" si="100"/>
        <v/>
      </c>
      <c r="G348" s="53" t="str">
        <f t="shared" ca="1" si="101"/>
        <v/>
      </c>
      <c r="H348" s="85">
        <f t="shared" ca="1" si="102"/>
        <v>0</v>
      </c>
      <c r="I348" s="62" t="str">
        <f t="shared" ca="1" si="103"/>
        <v/>
      </c>
      <c r="J348" s="53">
        <f t="shared" ca="1" si="104"/>
        <v>2</v>
      </c>
      <c r="K348" s="85">
        <f t="shared" ca="1" si="105"/>
        <v>3</v>
      </c>
      <c r="L348" s="62" t="str">
        <f t="shared" ca="1" si="106"/>
        <v/>
      </c>
    </row>
    <row r="349" spans="2:12">
      <c r="B349" s="36">
        <f t="shared" ca="1" si="107"/>
        <v>26</v>
      </c>
      <c r="C349" s="36" t="str">
        <f t="shared" ca="1" si="97"/>
        <v>3</v>
      </c>
      <c r="D349" s="53" t="str">
        <f t="shared" ca="1" si="98"/>
        <v/>
      </c>
      <c r="E349" s="85">
        <f t="shared" ca="1" si="99"/>
        <v>0</v>
      </c>
      <c r="F349" s="62" t="str">
        <f t="shared" ca="1" si="100"/>
        <v/>
      </c>
      <c r="G349" s="53" t="str">
        <f t="shared" ca="1" si="101"/>
        <v/>
      </c>
      <c r="H349" s="85">
        <f t="shared" ca="1" si="102"/>
        <v>0</v>
      </c>
      <c r="I349" s="62" t="str">
        <f t="shared" ca="1" si="103"/>
        <v/>
      </c>
      <c r="J349" s="53">
        <f t="shared" ca="1" si="104"/>
        <v>1</v>
      </c>
      <c r="K349" s="85">
        <f t="shared" ca="1" si="105"/>
        <v>3</v>
      </c>
      <c r="L349" s="62" t="str">
        <f t="shared" ca="1" si="106"/>
        <v/>
      </c>
    </row>
    <row r="350" spans="2:12">
      <c r="B350" s="36">
        <f t="shared" ca="1" si="107"/>
        <v>19</v>
      </c>
      <c r="C350" s="36" t="str">
        <f t="shared" ca="1" si="97"/>
        <v>2</v>
      </c>
      <c r="D350" s="53" t="str">
        <f t="shared" ca="1" si="98"/>
        <v/>
      </c>
      <c r="E350" s="85">
        <f t="shared" ca="1" si="99"/>
        <v>0</v>
      </c>
      <c r="F350" s="62" t="str">
        <f t="shared" ca="1" si="100"/>
        <v/>
      </c>
      <c r="G350" s="53">
        <f t="shared" ca="1" si="101"/>
        <v>3</v>
      </c>
      <c r="H350" s="85">
        <f t="shared" ca="1" si="102"/>
        <v>0</v>
      </c>
      <c r="I350" s="62" t="str">
        <f t="shared" ca="1" si="103"/>
        <v/>
      </c>
      <c r="J350" s="53" t="str">
        <f t="shared" ca="1" si="104"/>
        <v/>
      </c>
      <c r="K350" s="85">
        <f t="shared" ca="1" si="105"/>
        <v>3</v>
      </c>
      <c r="L350" s="62" t="str">
        <f t="shared" ca="1" si="106"/>
        <v/>
      </c>
    </row>
    <row r="351" spans="2:12">
      <c r="B351" s="36">
        <f t="shared" ca="1" si="107"/>
        <v>18</v>
      </c>
      <c r="C351" s="36" t="str">
        <f t="shared" ca="1" si="97"/>
        <v>2</v>
      </c>
      <c r="D351" s="53" t="str">
        <f t="shared" ca="1" si="98"/>
        <v/>
      </c>
      <c r="E351" s="85">
        <f t="shared" ca="1" si="99"/>
        <v>0</v>
      </c>
      <c r="F351" s="62" t="str">
        <f t="shared" ca="1" si="100"/>
        <v/>
      </c>
      <c r="G351" s="53">
        <f t="shared" ca="1" si="101"/>
        <v>1</v>
      </c>
      <c r="H351" s="85">
        <f t="shared" ca="1" si="102"/>
        <v>0</v>
      </c>
      <c r="I351" s="62" t="str">
        <f t="shared" ca="1" si="103"/>
        <v/>
      </c>
      <c r="J351" s="53" t="str">
        <f t="shared" ca="1" si="104"/>
        <v/>
      </c>
      <c r="K351" s="85">
        <f t="shared" ca="1" si="105"/>
        <v>3</v>
      </c>
      <c r="L351" s="62" t="str">
        <f t="shared" ca="1" si="106"/>
        <v/>
      </c>
    </row>
    <row r="352" spans="2:12">
      <c r="B352" s="36">
        <f t="shared" ca="1" si="107"/>
        <v>22</v>
      </c>
      <c r="C352" s="36" t="str">
        <f t="shared" ca="1" si="97"/>
        <v>2</v>
      </c>
      <c r="D352" s="53" t="str">
        <f t="shared" ca="1" si="98"/>
        <v/>
      </c>
      <c r="E352" s="85">
        <f t="shared" ca="1" si="99"/>
        <v>0</v>
      </c>
      <c r="F352" s="62" t="str">
        <f t="shared" ca="1" si="100"/>
        <v/>
      </c>
      <c r="G352" s="53">
        <f t="shared" ca="1" si="101"/>
        <v>1</v>
      </c>
      <c r="H352" s="85">
        <f t="shared" ca="1" si="102"/>
        <v>0</v>
      </c>
      <c r="I352" s="62" t="str">
        <f t="shared" ca="1" si="103"/>
        <v/>
      </c>
      <c r="J352" s="53" t="str">
        <f t="shared" ca="1" si="104"/>
        <v/>
      </c>
      <c r="K352" s="85">
        <f t="shared" ca="1" si="105"/>
        <v>3</v>
      </c>
      <c r="L352" s="62" t="str">
        <f t="shared" ca="1" si="106"/>
        <v/>
      </c>
    </row>
    <row r="353" spans="2:12">
      <c r="B353" s="36">
        <f t="shared" ca="1" si="107"/>
        <v>33</v>
      </c>
      <c r="C353" s="36" t="str">
        <f t="shared" ca="1" si="97"/>
        <v>3</v>
      </c>
      <c r="D353" s="53" t="str">
        <f t="shared" ca="1" si="98"/>
        <v/>
      </c>
      <c r="E353" s="85">
        <f t="shared" ca="1" si="99"/>
        <v>0</v>
      </c>
      <c r="F353" s="62" t="str">
        <f t="shared" ca="1" si="100"/>
        <v/>
      </c>
      <c r="G353" s="53" t="str">
        <f t="shared" ca="1" si="101"/>
        <v/>
      </c>
      <c r="H353" s="85">
        <f t="shared" ca="1" si="102"/>
        <v>0</v>
      </c>
      <c r="I353" s="62" t="str">
        <f t="shared" ca="1" si="103"/>
        <v/>
      </c>
      <c r="J353" s="53">
        <f t="shared" ca="1" si="104"/>
        <v>4</v>
      </c>
      <c r="K353" s="85">
        <f t="shared" ca="1" si="105"/>
        <v>4</v>
      </c>
      <c r="L353" s="62" t="str">
        <f t="shared" ca="1" si="106"/>
        <v/>
      </c>
    </row>
    <row r="354" spans="2:12">
      <c r="B354" s="36">
        <f t="shared" ca="1" si="107"/>
        <v>30</v>
      </c>
      <c r="C354" s="36" t="str">
        <f t="shared" ca="1" si="97"/>
        <v>3</v>
      </c>
      <c r="D354" s="53" t="str">
        <f t="shared" ca="1" si="98"/>
        <v/>
      </c>
      <c r="E354" s="85">
        <f t="shared" ca="1" si="99"/>
        <v>0</v>
      </c>
      <c r="F354" s="62" t="str">
        <f t="shared" ca="1" si="100"/>
        <v/>
      </c>
      <c r="G354" s="53" t="str">
        <f t="shared" ca="1" si="101"/>
        <v/>
      </c>
      <c r="H354" s="85">
        <f t="shared" ca="1" si="102"/>
        <v>0</v>
      </c>
      <c r="I354" s="62" t="str">
        <f t="shared" ca="1" si="103"/>
        <v/>
      </c>
      <c r="J354" s="53">
        <f t="shared" ca="1" si="104"/>
        <v>1</v>
      </c>
      <c r="K354" s="85">
        <f t="shared" ca="1" si="105"/>
        <v>4</v>
      </c>
      <c r="L354" s="62" t="str">
        <f t="shared" ca="1" si="106"/>
        <v/>
      </c>
    </row>
    <row r="355" spans="2:12">
      <c r="B355" s="36">
        <f t="shared" ca="1" si="107"/>
        <v>30</v>
      </c>
      <c r="C355" s="36" t="str">
        <f t="shared" ca="1" si="97"/>
        <v>3</v>
      </c>
      <c r="D355" s="53" t="str">
        <f t="shared" ca="1" si="98"/>
        <v/>
      </c>
      <c r="E355" s="85">
        <f t="shared" ca="1" si="99"/>
        <v>0</v>
      </c>
      <c r="F355" s="62" t="str">
        <f t="shared" ca="1" si="100"/>
        <v/>
      </c>
      <c r="G355" s="53" t="str">
        <f t="shared" ca="1" si="101"/>
        <v/>
      </c>
      <c r="H355" s="85">
        <f t="shared" ca="1" si="102"/>
        <v>0</v>
      </c>
      <c r="I355" s="62" t="str">
        <f t="shared" ca="1" si="103"/>
        <v/>
      </c>
      <c r="J355" s="53">
        <f t="shared" ca="1" si="104"/>
        <v>1</v>
      </c>
      <c r="K355" s="85">
        <f t="shared" ca="1" si="105"/>
        <v>4</v>
      </c>
      <c r="L355" s="62" t="str">
        <f t="shared" ca="1" si="106"/>
        <v/>
      </c>
    </row>
    <row r="356" spans="2:12">
      <c r="B356" s="36">
        <f t="shared" ca="1" si="107"/>
        <v>8</v>
      </c>
      <c r="C356" s="36" t="str">
        <f t="shared" ca="1" si="97"/>
        <v>1</v>
      </c>
      <c r="D356" s="53" t="str">
        <f t="shared" ca="1" si="98"/>
        <v>5+</v>
      </c>
      <c r="E356" s="85">
        <f t="shared" ca="1" si="99"/>
        <v>0</v>
      </c>
      <c r="F356" s="62" t="str">
        <f t="shared" ca="1" si="100"/>
        <v/>
      </c>
      <c r="G356" s="53" t="str">
        <f t="shared" ca="1" si="101"/>
        <v/>
      </c>
      <c r="H356" s="85">
        <f t="shared" ca="1" si="102"/>
        <v>0</v>
      </c>
      <c r="I356" s="62" t="str">
        <f t="shared" ca="1" si="103"/>
        <v/>
      </c>
      <c r="J356" s="53" t="str">
        <f t="shared" ca="1" si="104"/>
        <v/>
      </c>
      <c r="K356" s="85">
        <f t="shared" ca="1" si="105"/>
        <v>4</v>
      </c>
      <c r="L356" s="62" t="str">
        <f t="shared" ca="1" si="106"/>
        <v/>
      </c>
    </row>
    <row r="357" spans="2:12">
      <c r="B357" s="36">
        <f t="shared" ca="1" si="107"/>
        <v>24</v>
      </c>
      <c r="C357" s="36" t="str">
        <f t="shared" ca="1" si="97"/>
        <v>2</v>
      </c>
      <c r="D357" s="53" t="str">
        <f t="shared" ca="1" si="98"/>
        <v/>
      </c>
      <c r="E357" s="85">
        <f t="shared" ca="1" si="99"/>
        <v>0</v>
      </c>
      <c r="F357" s="62" t="str">
        <f t="shared" ca="1" si="100"/>
        <v/>
      </c>
      <c r="G357" s="53">
        <f t="shared" ca="1" si="101"/>
        <v>5</v>
      </c>
      <c r="H357" s="85">
        <f t="shared" ca="1" si="102"/>
        <v>0</v>
      </c>
      <c r="I357" s="62" t="str">
        <f t="shared" ca="1" si="103"/>
        <v/>
      </c>
      <c r="J357" s="53" t="str">
        <f t="shared" ca="1" si="104"/>
        <v/>
      </c>
      <c r="K357" s="85">
        <f t="shared" ca="1" si="105"/>
        <v>4</v>
      </c>
      <c r="L357" s="62" t="str">
        <f t="shared" ca="1" si="106"/>
        <v/>
      </c>
    </row>
    <row r="358" spans="2:12">
      <c r="B358" s="36">
        <f t="shared" ca="1" si="107"/>
        <v>0</v>
      </c>
      <c r="C358" s="36" t="str">
        <f t="shared" ca="1" si="97"/>
        <v>0</v>
      </c>
      <c r="D358" s="53" t="str">
        <f t="shared" ca="1" si="98"/>
        <v/>
      </c>
      <c r="E358" s="85">
        <f t="shared" ca="1" si="99"/>
        <v>0</v>
      </c>
      <c r="F358" s="62" t="str">
        <f t="shared" ca="1" si="100"/>
        <v/>
      </c>
      <c r="G358" s="53" t="str">
        <f t="shared" ca="1" si="101"/>
        <v/>
      </c>
      <c r="H358" s="85">
        <f t="shared" ca="1" si="102"/>
        <v>0</v>
      </c>
      <c r="I358" s="62" t="str">
        <f t="shared" ca="1" si="103"/>
        <v/>
      </c>
      <c r="J358" s="53" t="str">
        <f t="shared" ca="1" si="104"/>
        <v/>
      </c>
      <c r="K358" s="85">
        <f t="shared" ca="1" si="105"/>
        <v>4</v>
      </c>
      <c r="L358" s="62" t="str">
        <f t="shared" ca="1" si="106"/>
        <v/>
      </c>
    </row>
    <row r="359" spans="2:12">
      <c r="B359" s="36">
        <f t="shared" ca="1" si="107"/>
        <v>29</v>
      </c>
      <c r="C359" s="36" t="str">
        <f t="shared" ca="1" si="97"/>
        <v>3</v>
      </c>
      <c r="D359" s="53" t="str">
        <f t="shared" ca="1" si="98"/>
        <v/>
      </c>
      <c r="E359" s="85">
        <f t="shared" ca="1" si="99"/>
        <v>0</v>
      </c>
      <c r="F359" s="62" t="str">
        <f t="shared" ca="1" si="100"/>
        <v/>
      </c>
      <c r="G359" s="53" t="str">
        <f t="shared" ca="1" si="101"/>
        <v/>
      </c>
      <c r="H359" s="85">
        <f t="shared" ca="1" si="102"/>
        <v>0</v>
      </c>
      <c r="I359" s="62" t="str">
        <f t="shared" ca="1" si="103"/>
        <v/>
      </c>
      <c r="J359" s="53">
        <f t="shared" ca="1" si="104"/>
        <v>4</v>
      </c>
      <c r="K359" s="85">
        <f t="shared" ca="1" si="105"/>
        <v>5</v>
      </c>
      <c r="L359" s="62" t="str">
        <f t="shared" ca="1" si="106"/>
        <v/>
      </c>
    </row>
    <row r="360" spans="2:12">
      <c r="B360" s="36">
        <f t="shared" ca="1" si="107"/>
        <v>28</v>
      </c>
      <c r="C360" s="36" t="str">
        <f t="shared" ca="1" si="97"/>
        <v>3</v>
      </c>
      <c r="D360" s="53" t="str">
        <f t="shared" ca="1" si="98"/>
        <v/>
      </c>
      <c r="E360" s="85">
        <f t="shared" ca="1" si="99"/>
        <v>0</v>
      </c>
      <c r="F360" s="62" t="str">
        <f t="shared" ca="1" si="100"/>
        <v/>
      </c>
      <c r="G360" s="53" t="str">
        <f t="shared" ca="1" si="101"/>
        <v/>
      </c>
      <c r="H360" s="85">
        <f t="shared" ca="1" si="102"/>
        <v>0</v>
      </c>
      <c r="I360" s="62" t="str">
        <f t="shared" ca="1" si="103"/>
        <v/>
      </c>
      <c r="J360" s="53">
        <f t="shared" ca="1" si="104"/>
        <v>1</v>
      </c>
      <c r="K360" s="85">
        <f t="shared" ca="1" si="105"/>
        <v>5</v>
      </c>
      <c r="L360" s="62" t="str">
        <f t="shared" ca="1" si="106"/>
        <v/>
      </c>
    </row>
    <row r="361" spans="2:12">
      <c r="B361" s="36">
        <f t="shared" ca="1" si="107"/>
        <v>7</v>
      </c>
      <c r="C361" s="36" t="str">
        <f t="shared" ref="C361:C424" ca="1" si="108">VLOOKUP(B361,$BC$107:$BK$144,2,0)</f>
        <v>1</v>
      </c>
      <c r="D361" s="53">
        <f t="shared" ref="D361:D424" ca="1" si="109">IF(OR(C361="2",C361="3",C361="0"),"",IF(AND(C360="1",C361="1"),1,IF(AND(C359="1",C361="1"),2,IF(AND(C358="1",C361="1"),3,IF(AND(C357="1",C361="1"),4,IF(AND(C361="1",C356="1"),5,"5+"))))))</f>
        <v>5</v>
      </c>
      <c r="E361" s="85">
        <f t="shared" ref="E361:E424" ca="1" si="110">IF(D361=4,E360+1,IF(D361="",E360,IF(D361&gt;4,0,E360)))</f>
        <v>0</v>
      </c>
      <c r="F361" s="62" t="str">
        <f t="shared" ref="F361:F424" ca="1" si="111">IF(I360="T","",IF(L360="T","",IF(OR(Q361="W",Q361="L"),"",IF(AND(D361=4,E361&gt;=3,OR(D357=5,D357="5+")),"T",IF(AND(D361=4,H361&gt;=2),"T",IF(AND(D361=4,K361&gt;=2),"T",IF(AND(F360="T",OR(D361&lt;4,D361="")),"T","")))))))</f>
        <v/>
      </c>
      <c r="G361" s="53" t="str">
        <f t="shared" ref="G361:G424" ca="1" si="112">IF(OR(C361="1",C361="3",C361="0"),"",IF(AND(C360="2",C361="2"),1,IF(AND(C359="2",C361="2"),2,IF(AND(C358="2",C361="2"),3,IF(AND(C357="2",C361="2"),4,IF(AND(C361="2",C356="2"),5,"5+"))))))</f>
        <v/>
      </c>
      <c r="H361" s="85">
        <f t="shared" ref="H361:H424" ca="1" si="113">IF(G361=4,H360+1,IF(G361="",H360,IF(G361&gt;4,0,H360)))</f>
        <v>0</v>
      </c>
      <c r="I361" s="62" t="str">
        <f t="shared" ref="I361:I424" ca="1" si="114">IF(F360="T","",IF(L360="T","",IF(OR(Q361="W",Q361="L"),"",IF(AND(G361=4,H361&gt;=3,OR(G357=5,G357="5+")),"T",IF(AND(G361=4,E361&gt;=2),"T",IF(AND(G361=4,K361&gt;=2),"T",IF(AND(I360="T",OR(G361&lt;4,G361="")),"T","")))))))</f>
        <v/>
      </c>
      <c r="J361" s="53" t="str">
        <f t="shared" ref="J361:J424" ca="1" si="115">IF(OR(C361="1",C361="2",C361="0"),"",IF(AND(C360="3",C361="3"),1,IF(AND(C359="3",C361="3"),2,IF(AND(C358="3",C361="3"),3,IF(AND(C357="3",C361="3"),4,IF(AND(C361="3",C356="3"),5,"5+"))))))</f>
        <v/>
      </c>
      <c r="K361" s="85">
        <f t="shared" ref="K361:K424" ca="1" si="116">IF(J361=4,K360+1,IF(J361="",K360,IF(J361&gt;4,0,K360)))</f>
        <v>5</v>
      </c>
      <c r="L361" s="62" t="str">
        <f t="shared" ref="L361:L424" ca="1" si="117">IF(I360="T","",IF(F360="T","",IF(OR(Q361="W",Q361="L"),"",IF(AND(J361=4,K361&gt;=3,OR(J357=5,J357="5+")),"T",IF(AND(J361=4,H361&gt;=2),"T",IF(AND(J361=4,E361&gt;=2),"T",IF(AND(L360="T",OR(J361&lt;4,J361="")),"T","")))))))</f>
        <v/>
      </c>
    </row>
    <row r="362" spans="2:12">
      <c r="B362" s="36">
        <f t="shared" ca="1" si="107"/>
        <v>23</v>
      </c>
      <c r="C362" s="36" t="str">
        <f t="shared" ca="1" si="108"/>
        <v>2</v>
      </c>
      <c r="D362" s="53" t="str">
        <f t="shared" ca="1" si="109"/>
        <v/>
      </c>
      <c r="E362" s="85">
        <f t="shared" ca="1" si="110"/>
        <v>0</v>
      </c>
      <c r="F362" s="62" t="str">
        <f t="shared" ca="1" si="111"/>
        <v/>
      </c>
      <c r="G362" s="53">
        <f t="shared" ca="1" si="112"/>
        <v>5</v>
      </c>
      <c r="H362" s="85">
        <f t="shared" ca="1" si="113"/>
        <v>0</v>
      </c>
      <c r="I362" s="62" t="str">
        <f t="shared" ca="1" si="114"/>
        <v/>
      </c>
      <c r="J362" s="53" t="str">
        <f t="shared" ca="1" si="115"/>
        <v/>
      </c>
      <c r="K362" s="85">
        <f t="shared" ca="1" si="116"/>
        <v>5</v>
      </c>
      <c r="L362" s="62" t="str">
        <f t="shared" ca="1" si="117"/>
        <v/>
      </c>
    </row>
    <row r="363" spans="2:12">
      <c r="B363" s="36">
        <f t="shared" ca="1" si="107"/>
        <v>21</v>
      </c>
      <c r="C363" s="36" t="str">
        <f t="shared" ca="1" si="108"/>
        <v>2</v>
      </c>
      <c r="D363" s="53" t="str">
        <f t="shared" ca="1" si="109"/>
        <v/>
      </c>
      <c r="E363" s="85">
        <f t="shared" ca="1" si="110"/>
        <v>0</v>
      </c>
      <c r="F363" s="62" t="str">
        <f t="shared" ca="1" si="111"/>
        <v/>
      </c>
      <c r="G363" s="53">
        <f t="shared" ca="1" si="112"/>
        <v>1</v>
      </c>
      <c r="H363" s="85">
        <f t="shared" ca="1" si="113"/>
        <v>0</v>
      </c>
      <c r="I363" s="62" t="str">
        <f t="shared" ca="1" si="114"/>
        <v/>
      </c>
      <c r="J363" s="53" t="str">
        <f t="shared" ca="1" si="115"/>
        <v/>
      </c>
      <c r="K363" s="85">
        <f t="shared" ca="1" si="116"/>
        <v>5</v>
      </c>
      <c r="L363" s="62" t="str">
        <f t="shared" ca="1" si="117"/>
        <v/>
      </c>
    </row>
    <row r="364" spans="2:12">
      <c r="B364" s="36">
        <f t="shared" ca="1" si="107"/>
        <v>28</v>
      </c>
      <c r="C364" s="36" t="str">
        <f t="shared" ca="1" si="108"/>
        <v>3</v>
      </c>
      <c r="D364" s="53" t="str">
        <f t="shared" ca="1" si="109"/>
        <v/>
      </c>
      <c r="E364" s="85">
        <f t="shared" ca="1" si="110"/>
        <v>0</v>
      </c>
      <c r="F364" s="62" t="str">
        <f t="shared" ca="1" si="111"/>
        <v/>
      </c>
      <c r="G364" s="53" t="str">
        <f t="shared" ca="1" si="112"/>
        <v/>
      </c>
      <c r="H364" s="85">
        <f t="shared" ca="1" si="113"/>
        <v>0</v>
      </c>
      <c r="I364" s="62" t="str">
        <f t="shared" ca="1" si="114"/>
        <v/>
      </c>
      <c r="J364" s="53">
        <f t="shared" ca="1" si="115"/>
        <v>4</v>
      </c>
      <c r="K364" s="85">
        <f t="shared" ca="1" si="116"/>
        <v>6</v>
      </c>
      <c r="L364" s="62" t="str">
        <f t="shared" ca="1" si="117"/>
        <v/>
      </c>
    </row>
    <row r="365" spans="2:12">
      <c r="B365" s="36">
        <f t="shared" ca="1" si="107"/>
        <v>29</v>
      </c>
      <c r="C365" s="36" t="str">
        <f t="shared" ca="1" si="108"/>
        <v>3</v>
      </c>
      <c r="D365" s="53" t="str">
        <f t="shared" ca="1" si="109"/>
        <v/>
      </c>
      <c r="E365" s="85">
        <f t="shared" ca="1" si="110"/>
        <v>0</v>
      </c>
      <c r="F365" s="62" t="str">
        <f t="shared" ca="1" si="111"/>
        <v/>
      </c>
      <c r="G365" s="53" t="str">
        <f t="shared" ca="1" si="112"/>
        <v/>
      </c>
      <c r="H365" s="85">
        <f t="shared" ca="1" si="113"/>
        <v>0</v>
      </c>
      <c r="I365" s="62" t="str">
        <f t="shared" ca="1" si="114"/>
        <v/>
      </c>
      <c r="J365" s="53">
        <f t="shared" ca="1" si="115"/>
        <v>1</v>
      </c>
      <c r="K365" s="85">
        <f t="shared" ca="1" si="116"/>
        <v>6</v>
      </c>
      <c r="L365" s="62" t="str">
        <f t="shared" ca="1" si="117"/>
        <v/>
      </c>
    </row>
    <row r="366" spans="2:12">
      <c r="B366" s="36">
        <f t="shared" ca="1" si="107"/>
        <v>1</v>
      </c>
      <c r="C366" s="36" t="str">
        <f t="shared" ca="1" si="108"/>
        <v>1</v>
      </c>
      <c r="D366" s="53">
        <f t="shared" ca="1" si="109"/>
        <v>5</v>
      </c>
      <c r="E366" s="85">
        <f t="shared" ca="1" si="110"/>
        <v>0</v>
      </c>
      <c r="F366" s="62" t="str">
        <f t="shared" ca="1" si="111"/>
        <v/>
      </c>
      <c r="G366" s="53" t="str">
        <f t="shared" ca="1" si="112"/>
        <v/>
      </c>
      <c r="H366" s="85">
        <f t="shared" ca="1" si="113"/>
        <v>0</v>
      </c>
      <c r="I366" s="62" t="str">
        <f t="shared" ca="1" si="114"/>
        <v/>
      </c>
      <c r="J366" s="53" t="str">
        <f t="shared" ca="1" si="115"/>
        <v/>
      </c>
      <c r="K366" s="85">
        <f t="shared" ca="1" si="116"/>
        <v>6</v>
      </c>
      <c r="L366" s="62" t="str">
        <f t="shared" ca="1" si="117"/>
        <v/>
      </c>
    </row>
    <row r="367" spans="2:12">
      <c r="B367" s="36">
        <f t="shared" ca="1" si="107"/>
        <v>29</v>
      </c>
      <c r="C367" s="36" t="str">
        <f t="shared" ca="1" si="108"/>
        <v>3</v>
      </c>
      <c r="D367" s="53" t="str">
        <f t="shared" ca="1" si="109"/>
        <v/>
      </c>
      <c r="E367" s="85">
        <f t="shared" ca="1" si="110"/>
        <v>0</v>
      </c>
      <c r="F367" s="62" t="str">
        <f t="shared" ca="1" si="111"/>
        <v/>
      </c>
      <c r="G367" s="53" t="str">
        <f t="shared" ca="1" si="112"/>
        <v/>
      </c>
      <c r="H367" s="85">
        <f t="shared" ca="1" si="113"/>
        <v>0</v>
      </c>
      <c r="I367" s="62" t="str">
        <f t="shared" ca="1" si="114"/>
        <v/>
      </c>
      <c r="J367" s="53">
        <f t="shared" ca="1" si="115"/>
        <v>2</v>
      </c>
      <c r="K367" s="85">
        <f t="shared" ca="1" si="116"/>
        <v>6</v>
      </c>
      <c r="L367" s="62" t="str">
        <f t="shared" ca="1" si="117"/>
        <v/>
      </c>
    </row>
    <row r="368" spans="2:12">
      <c r="B368" s="36">
        <f t="shared" ca="1" si="107"/>
        <v>30</v>
      </c>
      <c r="C368" s="36" t="str">
        <f t="shared" ca="1" si="108"/>
        <v>3</v>
      </c>
      <c r="D368" s="53" t="str">
        <f t="shared" ca="1" si="109"/>
        <v/>
      </c>
      <c r="E368" s="85">
        <f t="shared" ca="1" si="110"/>
        <v>0</v>
      </c>
      <c r="F368" s="62" t="str">
        <f t="shared" ca="1" si="111"/>
        <v/>
      </c>
      <c r="G368" s="53" t="str">
        <f t="shared" ca="1" si="112"/>
        <v/>
      </c>
      <c r="H368" s="85">
        <f t="shared" ca="1" si="113"/>
        <v>0</v>
      </c>
      <c r="I368" s="62" t="str">
        <f t="shared" ca="1" si="114"/>
        <v/>
      </c>
      <c r="J368" s="53">
        <f t="shared" ca="1" si="115"/>
        <v>1</v>
      </c>
      <c r="K368" s="85">
        <f t="shared" ca="1" si="116"/>
        <v>6</v>
      </c>
      <c r="L368" s="62" t="str">
        <f t="shared" ca="1" si="117"/>
        <v/>
      </c>
    </row>
    <row r="369" spans="2:12">
      <c r="B369" s="36">
        <f t="shared" ca="1" si="107"/>
        <v>30</v>
      </c>
      <c r="C369" s="36" t="str">
        <f t="shared" ca="1" si="108"/>
        <v>3</v>
      </c>
      <c r="D369" s="53" t="str">
        <f t="shared" ca="1" si="109"/>
        <v/>
      </c>
      <c r="E369" s="85">
        <f t="shared" ca="1" si="110"/>
        <v>0</v>
      </c>
      <c r="F369" s="62" t="str">
        <f t="shared" ca="1" si="111"/>
        <v/>
      </c>
      <c r="G369" s="53" t="str">
        <f t="shared" ca="1" si="112"/>
        <v/>
      </c>
      <c r="H369" s="85">
        <f t="shared" ca="1" si="113"/>
        <v>0</v>
      </c>
      <c r="I369" s="62" t="str">
        <f t="shared" ca="1" si="114"/>
        <v/>
      </c>
      <c r="J369" s="53">
        <f t="shared" ca="1" si="115"/>
        <v>1</v>
      </c>
      <c r="K369" s="85">
        <f t="shared" ca="1" si="116"/>
        <v>6</v>
      </c>
      <c r="L369" s="62" t="str">
        <f t="shared" ca="1" si="117"/>
        <v/>
      </c>
    </row>
    <row r="370" spans="2:12">
      <c r="B370" s="36">
        <f t="shared" ca="1" si="107"/>
        <v>31</v>
      </c>
      <c r="C370" s="36" t="str">
        <f t="shared" ca="1" si="108"/>
        <v>3</v>
      </c>
      <c r="D370" s="53" t="str">
        <f t="shared" ca="1" si="109"/>
        <v/>
      </c>
      <c r="E370" s="85">
        <f t="shared" ca="1" si="110"/>
        <v>0</v>
      </c>
      <c r="F370" s="62" t="str">
        <f t="shared" ca="1" si="111"/>
        <v/>
      </c>
      <c r="G370" s="53" t="str">
        <f t="shared" ca="1" si="112"/>
        <v/>
      </c>
      <c r="H370" s="85">
        <f t="shared" ca="1" si="113"/>
        <v>0</v>
      </c>
      <c r="I370" s="62" t="str">
        <f t="shared" ca="1" si="114"/>
        <v/>
      </c>
      <c r="J370" s="53">
        <f t="shared" ca="1" si="115"/>
        <v>1</v>
      </c>
      <c r="K370" s="85">
        <f t="shared" ca="1" si="116"/>
        <v>6</v>
      </c>
      <c r="L370" s="62" t="str">
        <f t="shared" ca="1" si="117"/>
        <v/>
      </c>
    </row>
    <row r="371" spans="2:12">
      <c r="B371" s="36">
        <f t="shared" ca="1" si="107"/>
        <v>14</v>
      </c>
      <c r="C371" s="36" t="str">
        <f t="shared" ca="1" si="108"/>
        <v>2</v>
      </c>
      <c r="D371" s="53" t="str">
        <f t="shared" ca="1" si="109"/>
        <v/>
      </c>
      <c r="E371" s="85">
        <f t="shared" ca="1" si="110"/>
        <v>0</v>
      </c>
      <c r="F371" s="62" t="str">
        <f t="shared" ca="1" si="111"/>
        <v/>
      </c>
      <c r="G371" s="53" t="str">
        <f t="shared" ca="1" si="112"/>
        <v>5+</v>
      </c>
      <c r="H371" s="85">
        <f t="shared" ca="1" si="113"/>
        <v>0</v>
      </c>
      <c r="I371" s="62" t="str">
        <f t="shared" ca="1" si="114"/>
        <v/>
      </c>
      <c r="J371" s="53" t="str">
        <f t="shared" ca="1" si="115"/>
        <v/>
      </c>
      <c r="K371" s="85">
        <f t="shared" ca="1" si="116"/>
        <v>6</v>
      </c>
      <c r="L371" s="62" t="str">
        <f t="shared" ca="1" si="117"/>
        <v/>
      </c>
    </row>
    <row r="372" spans="2:12">
      <c r="B372" s="36">
        <f t="shared" ca="1" si="107"/>
        <v>33</v>
      </c>
      <c r="C372" s="36" t="str">
        <f t="shared" ca="1" si="108"/>
        <v>3</v>
      </c>
      <c r="D372" s="53" t="str">
        <f t="shared" ca="1" si="109"/>
        <v/>
      </c>
      <c r="E372" s="85">
        <f t="shared" ca="1" si="110"/>
        <v>0</v>
      </c>
      <c r="F372" s="62" t="str">
        <f t="shared" ca="1" si="111"/>
        <v/>
      </c>
      <c r="G372" s="53" t="str">
        <f t="shared" ca="1" si="112"/>
        <v/>
      </c>
      <c r="H372" s="85">
        <f t="shared" ca="1" si="113"/>
        <v>0</v>
      </c>
      <c r="I372" s="62" t="str">
        <f t="shared" ca="1" si="114"/>
        <v/>
      </c>
      <c r="J372" s="53">
        <f t="shared" ca="1" si="115"/>
        <v>2</v>
      </c>
      <c r="K372" s="85">
        <f t="shared" ca="1" si="116"/>
        <v>6</v>
      </c>
      <c r="L372" s="62" t="str">
        <f t="shared" ca="1" si="117"/>
        <v/>
      </c>
    </row>
    <row r="373" spans="2:12">
      <c r="B373" s="36">
        <f t="shared" ca="1" si="107"/>
        <v>22</v>
      </c>
      <c r="C373" s="36" t="str">
        <f t="shared" ca="1" si="108"/>
        <v>2</v>
      </c>
      <c r="D373" s="53" t="str">
        <f t="shared" ca="1" si="109"/>
        <v/>
      </c>
      <c r="E373" s="85">
        <f t="shared" ca="1" si="110"/>
        <v>0</v>
      </c>
      <c r="F373" s="62" t="str">
        <f t="shared" ca="1" si="111"/>
        <v/>
      </c>
      <c r="G373" s="53">
        <f t="shared" ca="1" si="112"/>
        <v>2</v>
      </c>
      <c r="H373" s="85">
        <f t="shared" ca="1" si="113"/>
        <v>0</v>
      </c>
      <c r="I373" s="62" t="str">
        <f t="shared" ca="1" si="114"/>
        <v/>
      </c>
      <c r="J373" s="53" t="str">
        <f t="shared" ca="1" si="115"/>
        <v/>
      </c>
      <c r="K373" s="85">
        <f t="shared" ca="1" si="116"/>
        <v>6</v>
      </c>
      <c r="L373" s="62" t="str">
        <f t="shared" ca="1" si="117"/>
        <v/>
      </c>
    </row>
    <row r="374" spans="2:12">
      <c r="B374" s="36">
        <f t="shared" ca="1" si="107"/>
        <v>11</v>
      </c>
      <c r="C374" s="36" t="str">
        <f t="shared" ca="1" si="108"/>
        <v>1</v>
      </c>
      <c r="D374" s="53" t="str">
        <f t="shared" ca="1" si="109"/>
        <v>5+</v>
      </c>
      <c r="E374" s="85">
        <f t="shared" ca="1" si="110"/>
        <v>0</v>
      </c>
      <c r="F374" s="62" t="str">
        <f t="shared" ca="1" si="111"/>
        <v/>
      </c>
      <c r="G374" s="53" t="str">
        <f t="shared" ca="1" si="112"/>
        <v/>
      </c>
      <c r="H374" s="85">
        <f t="shared" ca="1" si="113"/>
        <v>0</v>
      </c>
      <c r="I374" s="62" t="str">
        <f t="shared" ca="1" si="114"/>
        <v/>
      </c>
      <c r="J374" s="53" t="str">
        <f t="shared" ca="1" si="115"/>
        <v/>
      </c>
      <c r="K374" s="85">
        <f t="shared" ca="1" si="116"/>
        <v>6</v>
      </c>
      <c r="L374" s="62" t="str">
        <f t="shared" ca="1" si="117"/>
        <v/>
      </c>
    </row>
    <row r="375" spans="2:12">
      <c r="B375" s="36">
        <f t="shared" ca="1" si="107"/>
        <v>21</v>
      </c>
      <c r="C375" s="36" t="str">
        <f t="shared" ca="1" si="108"/>
        <v>2</v>
      </c>
      <c r="D375" s="53" t="str">
        <f t="shared" ca="1" si="109"/>
        <v/>
      </c>
      <c r="E375" s="85">
        <f t="shared" ca="1" si="110"/>
        <v>0</v>
      </c>
      <c r="F375" s="62" t="str">
        <f t="shared" ca="1" si="111"/>
        <v/>
      </c>
      <c r="G375" s="53">
        <f t="shared" ca="1" si="112"/>
        <v>2</v>
      </c>
      <c r="H375" s="85">
        <f t="shared" ca="1" si="113"/>
        <v>0</v>
      </c>
      <c r="I375" s="62" t="str">
        <f t="shared" ca="1" si="114"/>
        <v/>
      </c>
      <c r="J375" s="53" t="str">
        <f t="shared" ca="1" si="115"/>
        <v/>
      </c>
      <c r="K375" s="85">
        <f t="shared" ca="1" si="116"/>
        <v>6</v>
      </c>
      <c r="L375" s="62" t="str">
        <f t="shared" ca="1" si="117"/>
        <v/>
      </c>
    </row>
    <row r="376" spans="2:12">
      <c r="B376" s="36">
        <f t="shared" ca="1" si="107"/>
        <v>34</v>
      </c>
      <c r="C376" s="36" t="str">
        <f t="shared" ca="1" si="108"/>
        <v>3</v>
      </c>
      <c r="D376" s="53" t="str">
        <f t="shared" ca="1" si="109"/>
        <v/>
      </c>
      <c r="E376" s="85">
        <f t="shared" ca="1" si="110"/>
        <v>0</v>
      </c>
      <c r="F376" s="62" t="str">
        <f t="shared" ca="1" si="111"/>
        <v/>
      </c>
      <c r="G376" s="53" t="str">
        <f t="shared" ca="1" si="112"/>
        <v/>
      </c>
      <c r="H376" s="85">
        <f t="shared" ca="1" si="113"/>
        <v>0</v>
      </c>
      <c r="I376" s="62" t="str">
        <f t="shared" ca="1" si="114"/>
        <v/>
      </c>
      <c r="J376" s="53">
        <f t="shared" ca="1" si="115"/>
        <v>4</v>
      </c>
      <c r="K376" s="85">
        <f t="shared" ca="1" si="116"/>
        <v>7</v>
      </c>
      <c r="L376" s="62" t="str">
        <f t="shared" ca="1" si="117"/>
        <v/>
      </c>
    </row>
    <row r="377" spans="2:12">
      <c r="B377" s="36">
        <f t="shared" ca="1" si="107"/>
        <v>6</v>
      </c>
      <c r="C377" s="36" t="str">
        <f t="shared" ca="1" si="108"/>
        <v>1</v>
      </c>
      <c r="D377" s="53">
        <f t="shared" ca="1" si="109"/>
        <v>3</v>
      </c>
      <c r="E377" s="85">
        <f t="shared" ca="1" si="110"/>
        <v>0</v>
      </c>
      <c r="F377" s="62" t="str">
        <f t="shared" ca="1" si="111"/>
        <v/>
      </c>
      <c r="G377" s="53" t="str">
        <f t="shared" ca="1" si="112"/>
        <v/>
      </c>
      <c r="H377" s="85">
        <f t="shared" ca="1" si="113"/>
        <v>0</v>
      </c>
      <c r="I377" s="62" t="str">
        <f t="shared" ca="1" si="114"/>
        <v/>
      </c>
      <c r="J377" s="53" t="str">
        <f t="shared" ca="1" si="115"/>
        <v/>
      </c>
      <c r="K377" s="85">
        <f t="shared" ca="1" si="116"/>
        <v>7</v>
      </c>
      <c r="L377" s="62" t="str">
        <f t="shared" ca="1" si="117"/>
        <v/>
      </c>
    </row>
    <row r="378" spans="2:12">
      <c r="B378" s="36">
        <f t="shared" ca="1" si="107"/>
        <v>25</v>
      </c>
      <c r="C378" s="36" t="str">
        <f t="shared" ca="1" si="108"/>
        <v>3</v>
      </c>
      <c r="D378" s="53" t="str">
        <f t="shared" ca="1" si="109"/>
        <v/>
      </c>
      <c r="E378" s="85">
        <f t="shared" ca="1" si="110"/>
        <v>0</v>
      </c>
      <c r="F378" s="62" t="str">
        <f t="shared" ca="1" si="111"/>
        <v/>
      </c>
      <c r="G378" s="53" t="str">
        <f t="shared" ca="1" si="112"/>
        <v/>
      </c>
      <c r="H378" s="85">
        <f t="shared" ca="1" si="113"/>
        <v>0</v>
      </c>
      <c r="I378" s="62" t="str">
        <f t="shared" ca="1" si="114"/>
        <v/>
      </c>
      <c r="J378" s="53">
        <f t="shared" ca="1" si="115"/>
        <v>2</v>
      </c>
      <c r="K378" s="85">
        <f t="shared" ca="1" si="116"/>
        <v>7</v>
      </c>
      <c r="L378" s="62" t="str">
        <f t="shared" ca="1" si="117"/>
        <v/>
      </c>
    </row>
    <row r="379" spans="2:12">
      <c r="B379" s="36">
        <f t="shared" ca="1" si="107"/>
        <v>6</v>
      </c>
      <c r="C379" s="36" t="str">
        <f t="shared" ca="1" si="108"/>
        <v>1</v>
      </c>
      <c r="D379" s="53">
        <f t="shared" ca="1" si="109"/>
        <v>2</v>
      </c>
      <c r="E379" s="85">
        <f t="shared" ca="1" si="110"/>
        <v>0</v>
      </c>
      <c r="F379" s="62" t="str">
        <f t="shared" ca="1" si="111"/>
        <v/>
      </c>
      <c r="G379" s="53" t="str">
        <f t="shared" ca="1" si="112"/>
        <v/>
      </c>
      <c r="H379" s="85">
        <f t="shared" ca="1" si="113"/>
        <v>0</v>
      </c>
      <c r="I379" s="62" t="str">
        <f t="shared" ca="1" si="114"/>
        <v/>
      </c>
      <c r="J379" s="53" t="str">
        <f t="shared" ca="1" si="115"/>
        <v/>
      </c>
      <c r="K379" s="85">
        <f t="shared" ca="1" si="116"/>
        <v>7</v>
      </c>
      <c r="L379" s="62" t="str">
        <f t="shared" ca="1" si="117"/>
        <v/>
      </c>
    </row>
    <row r="380" spans="2:12">
      <c r="B380" s="36">
        <f t="shared" ca="1" si="107"/>
        <v>17</v>
      </c>
      <c r="C380" s="36" t="str">
        <f t="shared" ca="1" si="108"/>
        <v>2</v>
      </c>
      <c r="D380" s="53" t="str">
        <f t="shared" ca="1" si="109"/>
        <v/>
      </c>
      <c r="E380" s="85">
        <f t="shared" ca="1" si="110"/>
        <v>0</v>
      </c>
      <c r="F380" s="62" t="str">
        <f t="shared" ca="1" si="111"/>
        <v/>
      </c>
      <c r="G380" s="53">
        <f t="shared" ca="1" si="112"/>
        <v>5</v>
      </c>
      <c r="H380" s="85">
        <f t="shared" ca="1" si="113"/>
        <v>0</v>
      </c>
      <c r="I380" s="62" t="str">
        <f t="shared" ca="1" si="114"/>
        <v/>
      </c>
      <c r="J380" s="53" t="str">
        <f t="shared" ca="1" si="115"/>
        <v/>
      </c>
      <c r="K380" s="85">
        <f t="shared" ca="1" si="116"/>
        <v>7</v>
      </c>
      <c r="L380" s="62" t="str">
        <f t="shared" ca="1" si="117"/>
        <v/>
      </c>
    </row>
    <row r="381" spans="2:12">
      <c r="B381" s="36">
        <f t="shared" ca="1" si="107"/>
        <v>4</v>
      </c>
      <c r="C381" s="36" t="str">
        <f t="shared" ca="1" si="108"/>
        <v>1</v>
      </c>
      <c r="D381" s="53">
        <f t="shared" ca="1" si="109"/>
        <v>2</v>
      </c>
      <c r="E381" s="85">
        <f t="shared" ca="1" si="110"/>
        <v>0</v>
      </c>
      <c r="F381" s="62" t="str">
        <f t="shared" ca="1" si="111"/>
        <v/>
      </c>
      <c r="G381" s="53" t="str">
        <f t="shared" ca="1" si="112"/>
        <v/>
      </c>
      <c r="H381" s="85">
        <f t="shared" ca="1" si="113"/>
        <v>0</v>
      </c>
      <c r="I381" s="62" t="str">
        <f t="shared" ca="1" si="114"/>
        <v/>
      </c>
      <c r="J381" s="53" t="str">
        <f t="shared" ca="1" si="115"/>
        <v/>
      </c>
      <c r="K381" s="85">
        <f t="shared" ca="1" si="116"/>
        <v>7</v>
      </c>
      <c r="L381" s="62" t="str">
        <f t="shared" ca="1" si="117"/>
        <v/>
      </c>
    </row>
    <row r="382" spans="2:12">
      <c r="B382" s="36">
        <f t="shared" ca="1" si="107"/>
        <v>35</v>
      </c>
      <c r="C382" s="36" t="str">
        <f t="shared" ca="1" si="108"/>
        <v>3</v>
      </c>
      <c r="D382" s="53" t="str">
        <f t="shared" ca="1" si="109"/>
        <v/>
      </c>
      <c r="E382" s="85">
        <f t="shared" ca="1" si="110"/>
        <v>0</v>
      </c>
      <c r="F382" s="62" t="str">
        <f t="shared" ca="1" si="111"/>
        <v/>
      </c>
      <c r="G382" s="53" t="str">
        <f t="shared" ca="1" si="112"/>
        <v/>
      </c>
      <c r="H382" s="85">
        <f t="shared" ca="1" si="113"/>
        <v>0</v>
      </c>
      <c r="I382" s="62" t="str">
        <f t="shared" ca="1" si="114"/>
        <v/>
      </c>
      <c r="J382" s="53">
        <f t="shared" ca="1" si="115"/>
        <v>4</v>
      </c>
      <c r="K382" s="85">
        <f t="shared" ca="1" si="116"/>
        <v>8</v>
      </c>
      <c r="L382" s="62" t="str">
        <f t="shared" ca="1" si="117"/>
        <v/>
      </c>
    </row>
    <row r="383" spans="2:12">
      <c r="B383" s="36">
        <f t="shared" ca="1" si="107"/>
        <v>13</v>
      </c>
      <c r="C383" s="36" t="str">
        <f t="shared" ca="1" si="108"/>
        <v>2</v>
      </c>
      <c r="D383" s="53" t="str">
        <f t="shared" ca="1" si="109"/>
        <v/>
      </c>
      <c r="E383" s="85">
        <f t="shared" ca="1" si="110"/>
        <v>0</v>
      </c>
      <c r="F383" s="62" t="str">
        <f t="shared" ca="1" si="111"/>
        <v/>
      </c>
      <c r="G383" s="53">
        <f t="shared" ca="1" si="112"/>
        <v>3</v>
      </c>
      <c r="H383" s="85">
        <f t="shared" ca="1" si="113"/>
        <v>0</v>
      </c>
      <c r="I383" s="62" t="str">
        <f t="shared" ca="1" si="114"/>
        <v/>
      </c>
      <c r="J383" s="53" t="str">
        <f t="shared" ca="1" si="115"/>
        <v/>
      </c>
      <c r="K383" s="85">
        <f t="shared" ca="1" si="116"/>
        <v>8</v>
      </c>
      <c r="L383" s="62" t="str">
        <f t="shared" ca="1" si="117"/>
        <v/>
      </c>
    </row>
    <row r="384" spans="2:12">
      <c r="B384" s="36">
        <f t="shared" ca="1" si="107"/>
        <v>15</v>
      </c>
      <c r="C384" s="36" t="str">
        <f t="shared" ca="1" si="108"/>
        <v>2</v>
      </c>
      <c r="D384" s="53" t="str">
        <f t="shared" ca="1" si="109"/>
        <v/>
      </c>
      <c r="E384" s="85">
        <f t="shared" ca="1" si="110"/>
        <v>0</v>
      </c>
      <c r="F384" s="62" t="str">
        <f t="shared" ca="1" si="111"/>
        <v/>
      </c>
      <c r="G384" s="53">
        <f t="shared" ca="1" si="112"/>
        <v>1</v>
      </c>
      <c r="H384" s="85">
        <f t="shared" ca="1" si="113"/>
        <v>0</v>
      </c>
      <c r="I384" s="62" t="str">
        <f t="shared" ca="1" si="114"/>
        <v/>
      </c>
      <c r="J384" s="53" t="str">
        <f t="shared" ca="1" si="115"/>
        <v/>
      </c>
      <c r="K384" s="85">
        <f t="shared" ca="1" si="116"/>
        <v>8</v>
      </c>
      <c r="L384" s="62" t="str">
        <f t="shared" ca="1" si="117"/>
        <v/>
      </c>
    </row>
    <row r="385" spans="2:12">
      <c r="B385" s="36">
        <f t="shared" ca="1" si="107"/>
        <v>3</v>
      </c>
      <c r="C385" s="36" t="str">
        <f t="shared" ca="1" si="108"/>
        <v>1</v>
      </c>
      <c r="D385" s="53">
        <f t="shared" ca="1" si="109"/>
        <v>4</v>
      </c>
      <c r="E385" s="85">
        <f t="shared" ca="1" si="110"/>
        <v>1</v>
      </c>
      <c r="F385" s="62" t="str">
        <f t="shared" ca="1" si="111"/>
        <v>T</v>
      </c>
      <c r="G385" s="53" t="str">
        <f t="shared" ca="1" si="112"/>
        <v/>
      </c>
      <c r="H385" s="85">
        <f t="shared" ca="1" si="113"/>
        <v>0</v>
      </c>
      <c r="I385" s="62" t="str">
        <f t="shared" ca="1" si="114"/>
        <v/>
      </c>
      <c r="J385" s="53" t="str">
        <f t="shared" ca="1" si="115"/>
        <v/>
      </c>
      <c r="K385" s="85">
        <f t="shared" ca="1" si="116"/>
        <v>8</v>
      </c>
      <c r="L385" s="62" t="str">
        <f t="shared" ca="1" si="117"/>
        <v/>
      </c>
    </row>
    <row r="386" spans="2:12">
      <c r="B386" s="36">
        <f t="shared" ca="1" si="107"/>
        <v>9</v>
      </c>
      <c r="C386" s="36" t="str">
        <f t="shared" ca="1" si="108"/>
        <v>1</v>
      </c>
      <c r="D386" s="53">
        <f t="shared" ca="1" si="109"/>
        <v>1</v>
      </c>
      <c r="E386" s="85">
        <f t="shared" ca="1" si="110"/>
        <v>1</v>
      </c>
      <c r="F386" s="62" t="str">
        <f t="shared" ca="1" si="111"/>
        <v>T</v>
      </c>
      <c r="G386" s="53" t="str">
        <f t="shared" ca="1" si="112"/>
        <v/>
      </c>
      <c r="H386" s="85">
        <f t="shared" ca="1" si="113"/>
        <v>0</v>
      </c>
      <c r="I386" s="62" t="str">
        <f t="shared" ca="1" si="114"/>
        <v/>
      </c>
      <c r="J386" s="53" t="str">
        <f t="shared" ca="1" si="115"/>
        <v/>
      </c>
      <c r="K386" s="85">
        <f t="shared" ca="1" si="116"/>
        <v>8</v>
      </c>
      <c r="L386" s="62" t="str">
        <f t="shared" ca="1" si="117"/>
        <v/>
      </c>
    </row>
    <row r="387" spans="2:12">
      <c r="B387" s="36">
        <f t="shared" ca="1" si="107"/>
        <v>2</v>
      </c>
      <c r="C387" s="36" t="str">
        <f t="shared" ca="1" si="108"/>
        <v>1</v>
      </c>
      <c r="D387" s="53">
        <f t="shared" ca="1" si="109"/>
        <v>1</v>
      </c>
      <c r="E387" s="85">
        <f t="shared" ca="1" si="110"/>
        <v>1</v>
      </c>
      <c r="F387" s="62" t="str">
        <f t="shared" ca="1" si="111"/>
        <v>T</v>
      </c>
      <c r="G387" s="53" t="str">
        <f t="shared" ca="1" si="112"/>
        <v/>
      </c>
      <c r="H387" s="85">
        <f t="shared" ca="1" si="113"/>
        <v>0</v>
      </c>
      <c r="I387" s="62" t="str">
        <f t="shared" ca="1" si="114"/>
        <v/>
      </c>
      <c r="J387" s="53" t="str">
        <f t="shared" ca="1" si="115"/>
        <v/>
      </c>
      <c r="K387" s="85">
        <f t="shared" ca="1" si="116"/>
        <v>8</v>
      </c>
      <c r="L387" s="62" t="str">
        <f t="shared" ca="1" si="117"/>
        <v/>
      </c>
    </row>
    <row r="388" spans="2:12">
      <c r="B388" s="36">
        <f t="shared" ca="1" si="107"/>
        <v>29</v>
      </c>
      <c r="C388" s="36" t="str">
        <f t="shared" ca="1" si="108"/>
        <v>3</v>
      </c>
      <c r="D388" s="53" t="str">
        <f t="shared" ca="1" si="109"/>
        <v/>
      </c>
      <c r="E388" s="85">
        <f t="shared" ca="1" si="110"/>
        <v>1</v>
      </c>
      <c r="F388" s="62" t="str">
        <f t="shared" ca="1" si="111"/>
        <v>T</v>
      </c>
      <c r="G388" s="53" t="str">
        <f t="shared" ca="1" si="112"/>
        <v/>
      </c>
      <c r="H388" s="85">
        <f t="shared" ca="1" si="113"/>
        <v>0</v>
      </c>
      <c r="I388" s="62" t="str">
        <f t="shared" ca="1" si="114"/>
        <v/>
      </c>
      <c r="J388" s="53" t="str">
        <f t="shared" ca="1" si="115"/>
        <v>5+</v>
      </c>
      <c r="K388" s="85">
        <f t="shared" ca="1" si="116"/>
        <v>0</v>
      </c>
      <c r="L388" s="62" t="str">
        <f t="shared" ca="1" si="117"/>
        <v/>
      </c>
    </row>
    <row r="389" spans="2:12">
      <c r="B389" s="36">
        <f t="shared" ca="1" si="107"/>
        <v>17</v>
      </c>
      <c r="C389" s="36" t="str">
        <f t="shared" ca="1" si="108"/>
        <v>2</v>
      </c>
      <c r="D389" s="53" t="str">
        <f t="shared" ca="1" si="109"/>
        <v/>
      </c>
      <c r="E389" s="85">
        <f t="shared" ca="1" si="110"/>
        <v>1</v>
      </c>
      <c r="F389" s="62" t="str">
        <f t="shared" ca="1" si="111"/>
        <v>T</v>
      </c>
      <c r="G389" s="53">
        <f t="shared" ca="1" si="112"/>
        <v>5</v>
      </c>
      <c r="H389" s="85">
        <f t="shared" ca="1" si="113"/>
        <v>0</v>
      </c>
      <c r="I389" s="62" t="str">
        <f t="shared" ca="1" si="114"/>
        <v/>
      </c>
      <c r="J389" s="53" t="str">
        <f t="shared" ca="1" si="115"/>
        <v/>
      </c>
      <c r="K389" s="85">
        <f t="shared" ca="1" si="116"/>
        <v>0</v>
      </c>
      <c r="L389" s="62" t="str">
        <f t="shared" ca="1" si="117"/>
        <v/>
      </c>
    </row>
    <row r="390" spans="2:12">
      <c r="B390" s="36">
        <f t="shared" ref="B390:B453" ca="1" si="118">INT(RAND()*36)</f>
        <v>4</v>
      </c>
      <c r="C390" s="36" t="str">
        <f t="shared" ca="1" si="108"/>
        <v>1</v>
      </c>
      <c r="D390" s="53">
        <f t="shared" ca="1" si="109"/>
        <v>3</v>
      </c>
      <c r="E390" s="85">
        <f t="shared" ca="1" si="110"/>
        <v>1</v>
      </c>
      <c r="F390" s="62" t="str">
        <f t="shared" ca="1" si="111"/>
        <v>T</v>
      </c>
      <c r="G390" s="53" t="str">
        <f t="shared" ca="1" si="112"/>
        <v/>
      </c>
      <c r="H390" s="85">
        <f t="shared" ca="1" si="113"/>
        <v>0</v>
      </c>
      <c r="I390" s="62" t="str">
        <f t="shared" ca="1" si="114"/>
        <v/>
      </c>
      <c r="J390" s="53" t="str">
        <f t="shared" ca="1" si="115"/>
        <v/>
      </c>
      <c r="K390" s="85">
        <f t="shared" ca="1" si="116"/>
        <v>0</v>
      </c>
      <c r="L390" s="62" t="str">
        <f t="shared" ca="1" si="117"/>
        <v/>
      </c>
    </row>
    <row r="391" spans="2:12">
      <c r="B391" s="36">
        <f t="shared" ca="1" si="118"/>
        <v>4</v>
      </c>
      <c r="C391" s="36" t="str">
        <f t="shared" ca="1" si="108"/>
        <v>1</v>
      </c>
      <c r="D391" s="53">
        <f t="shared" ca="1" si="109"/>
        <v>1</v>
      </c>
      <c r="E391" s="85">
        <f t="shared" ca="1" si="110"/>
        <v>1</v>
      </c>
      <c r="F391" s="62" t="str">
        <f t="shared" ca="1" si="111"/>
        <v>T</v>
      </c>
      <c r="G391" s="53" t="str">
        <f t="shared" ca="1" si="112"/>
        <v/>
      </c>
      <c r="H391" s="85">
        <f t="shared" ca="1" si="113"/>
        <v>0</v>
      </c>
      <c r="I391" s="62" t="str">
        <f t="shared" ca="1" si="114"/>
        <v/>
      </c>
      <c r="J391" s="53" t="str">
        <f t="shared" ca="1" si="115"/>
        <v/>
      </c>
      <c r="K391" s="85">
        <f t="shared" ca="1" si="116"/>
        <v>0</v>
      </c>
      <c r="L391" s="62" t="str">
        <f t="shared" ca="1" si="117"/>
        <v/>
      </c>
    </row>
    <row r="392" spans="2:12">
      <c r="B392" s="36">
        <f t="shared" ca="1" si="118"/>
        <v>13</v>
      </c>
      <c r="C392" s="36" t="str">
        <f t="shared" ca="1" si="108"/>
        <v>2</v>
      </c>
      <c r="D392" s="53" t="str">
        <f t="shared" ca="1" si="109"/>
        <v/>
      </c>
      <c r="E392" s="85">
        <f t="shared" ca="1" si="110"/>
        <v>1</v>
      </c>
      <c r="F392" s="62" t="str">
        <f t="shared" ca="1" si="111"/>
        <v>T</v>
      </c>
      <c r="G392" s="53">
        <f t="shared" ca="1" si="112"/>
        <v>3</v>
      </c>
      <c r="H392" s="85">
        <f t="shared" ca="1" si="113"/>
        <v>0</v>
      </c>
      <c r="I392" s="62" t="str">
        <f t="shared" ca="1" si="114"/>
        <v/>
      </c>
      <c r="J392" s="53" t="str">
        <f t="shared" ca="1" si="115"/>
        <v/>
      </c>
      <c r="K392" s="85">
        <f t="shared" ca="1" si="116"/>
        <v>0</v>
      </c>
      <c r="L392" s="62" t="str">
        <f t="shared" ca="1" si="117"/>
        <v/>
      </c>
    </row>
    <row r="393" spans="2:12">
      <c r="B393" s="36">
        <f t="shared" ca="1" si="118"/>
        <v>16</v>
      </c>
      <c r="C393" s="36" t="str">
        <f t="shared" ca="1" si="108"/>
        <v>2</v>
      </c>
      <c r="D393" s="53" t="str">
        <f t="shared" ca="1" si="109"/>
        <v/>
      </c>
      <c r="E393" s="85">
        <f t="shared" ca="1" si="110"/>
        <v>1</v>
      </c>
      <c r="F393" s="62" t="str">
        <f t="shared" ca="1" si="111"/>
        <v>T</v>
      </c>
      <c r="G393" s="53">
        <f t="shared" ca="1" si="112"/>
        <v>1</v>
      </c>
      <c r="H393" s="85">
        <f t="shared" ca="1" si="113"/>
        <v>0</v>
      </c>
      <c r="I393" s="62" t="str">
        <f t="shared" ca="1" si="114"/>
        <v/>
      </c>
      <c r="J393" s="53" t="str">
        <f t="shared" ca="1" si="115"/>
        <v/>
      </c>
      <c r="K393" s="85">
        <f t="shared" ca="1" si="116"/>
        <v>0</v>
      </c>
      <c r="L393" s="62" t="str">
        <f t="shared" ca="1" si="117"/>
        <v/>
      </c>
    </row>
    <row r="394" spans="2:12">
      <c r="B394" s="36">
        <f t="shared" ca="1" si="118"/>
        <v>22</v>
      </c>
      <c r="C394" s="36" t="str">
        <f t="shared" ca="1" si="108"/>
        <v>2</v>
      </c>
      <c r="D394" s="53" t="str">
        <f t="shared" ca="1" si="109"/>
        <v/>
      </c>
      <c r="E394" s="85">
        <f t="shared" ca="1" si="110"/>
        <v>1</v>
      </c>
      <c r="F394" s="62" t="str">
        <f t="shared" ca="1" si="111"/>
        <v>T</v>
      </c>
      <c r="G394" s="53">
        <f t="shared" ca="1" si="112"/>
        <v>1</v>
      </c>
      <c r="H394" s="85">
        <f t="shared" ca="1" si="113"/>
        <v>0</v>
      </c>
      <c r="I394" s="62" t="str">
        <f t="shared" ca="1" si="114"/>
        <v/>
      </c>
      <c r="J394" s="53" t="str">
        <f t="shared" ca="1" si="115"/>
        <v/>
      </c>
      <c r="K394" s="85">
        <f t="shared" ca="1" si="116"/>
        <v>0</v>
      </c>
      <c r="L394" s="62" t="str">
        <f t="shared" ca="1" si="117"/>
        <v/>
      </c>
    </row>
    <row r="395" spans="2:12">
      <c r="B395" s="36">
        <f t="shared" ca="1" si="118"/>
        <v>11</v>
      </c>
      <c r="C395" s="36" t="str">
        <f t="shared" ca="1" si="108"/>
        <v>1</v>
      </c>
      <c r="D395" s="53">
        <f t="shared" ca="1" si="109"/>
        <v>4</v>
      </c>
      <c r="E395" s="85">
        <f t="shared" ca="1" si="110"/>
        <v>2</v>
      </c>
      <c r="F395" s="62" t="str">
        <f t="shared" ca="1" si="111"/>
        <v/>
      </c>
      <c r="G395" s="53" t="str">
        <f t="shared" ca="1" si="112"/>
        <v/>
      </c>
      <c r="H395" s="85">
        <f t="shared" ca="1" si="113"/>
        <v>0</v>
      </c>
      <c r="I395" s="62" t="str">
        <f t="shared" ca="1" si="114"/>
        <v/>
      </c>
      <c r="J395" s="53" t="str">
        <f t="shared" ca="1" si="115"/>
        <v/>
      </c>
      <c r="K395" s="85">
        <f t="shared" ca="1" si="116"/>
        <v>0</v>
      </c>
      <c r="L395" s="62" t="str">
        <f t="shared" ca="1" si="117"/>
        <v/>
      </c>
    </row>
    <row r="396" spans="2:12">
      <c r="B396" s="36">
        <f t="shared" ca="1" si="118"/>
        <v>10</v>
      </c>
      <c r="C396" s="36" t="str">
        <f t="shared" ca="1" si="108"/>
        <v>1</v>
      </c>
      <c r="D396" s="53">
        <f t="shared" ca="1" si="109"/>
        <v>1</v>
      </c>
      <c r="E396" s="85">
        <f t="shared" ca="1" si="110"/>
        <v>2</v>
      </c>
      <c r="F396" s="62" t="str">
        <f t="shared" ca="1" si="111"/>
        <v/>
      </c>
      <c r="G396" s="53" t="str">
        <f t="shared" ca="1" si="112"/>
        <v/>
      </c>
      <c r="H396" s="85">
        <f t="shared" ca="1" si="113"/>
        <v>0</v>
      </c>
      <c r="I396" s="62" t="str">
        <f t="shared" ca="1" si="114"/>
        <v/>
      </c>
      <c r="J396" s="53" t="str">
        <f t="shared" ca="1" si="115"/>
        <v/>
      </c>
      <c r="K396" s="85">
        <f t="shared" ca="1" si="116"/>
        <v>0</v>
      </c>
      <c r="L396" s="62" t="str">
        <f t="shared" ca="1" si="117"/>
        <v/>
      </c>
    </row>
    <row r="397" spans="2:12">
      <c r="B397" s="36">
        <f t="shared" ca="1" si="118"/>
        <v>28</v>
      </c>
      <c r="C397" s="36" t="str">
        <f t="shared" ca="1" si="108"/>
        <v>3</v>
      </c>
      <c r="D397" s="53" t="str">
        <f t="shared" ca="1" si="109"/>
        <v/>
      </c>
      <c r="E397" s="85">
        <f t="shared" ca="1" si="110"/>
        <v>2</v>
      </c>
      <c r="F397" s="62" t="str">
        <f t="shared" ca="1" si="111"/>
        <v/>
      </c>
      <c r="G397" s="53" t="str">
        <f t="shared" ca="1" si="112"/>
        <v/>
      </c>
      <c r="H397" s="85">
        <f t="shared" ca="1" si="113"/>
        <v>0</v>
      </c>
      <c r="I397" s="62" t="str">
        <f t="shared" ca="1" si="114"/>
        <v/>
      </c>
      <c r="J397" s="53" t="str">
        <f t="shared" ca="1" si="115"/>
        <v>5+</v>
      </c>
      <c r="K397" s="85">
        <f t="shared" ca="1" si="116"/>
        <v>0</v>
      </c>
      <c r="L397" s="62" t="str">
        <f t="shared" ca="1" si="117"/>
        <v/>
      </c>
    </row>
    <row r="398" spans="2:12">
      <c r="B398" s="36">
        <f t="shared" ca="1" si="118"/>
        <v>20</v>
      </c>
      <c r="C398" s="36" t="str">
        <f t="shared" ca="1" si="108"/>
        <v>2</v>
      </c>
      <c r="D398" s="53" t="str">
        <f t="shared" ca="1" si="109"/>
        <v/>
      </c>
      <c r="E398" s="85">
        <f t="shared" ca="1" si="110"/>
        <v>2</v>
      </c>
      <c r="F398" s="62" t="str">
        <f t="shared" ca="1" si="111"/>
        <v/>
      </c>
      <c r="G398" s="53">
        <f t="shared" ca="1" si="112"/>
        <v>4</v>
      </c>
      <c r="H398" s="85">
        <f t="shared" ca="1" si="113"/>
        <v>1</v>
      </c>
      <c r="I398" s="62" t="str">
        <f t="shared" ca="1" si="114"/>
        <v>T</v>
      </c>
      <c r="J398" s="53" t="str">
        <f t="shared" ca="1" si="115"/>
        <v/>
      </c>
      <c r="K398" s="85">
        <f t="shared" ca="1" si="116"/>
        <v>0</v>
      </c>
      <c r="L398" s="62" t="str">
        <f t="shared" ca="1" si="117"/>
        <v/>
      </c>
    </row>
    <row r="399" spans="2:12">
      <c r="B399" s="36">
        <f t="shared" ca="1" si="118"/>
        <v>29</v>
      </c>
      <c r="C399" s="36" t="str">
        <f t="shared" ca="1" si="108"/>
        <v>3</v>
      </c>
      <c r="D399" s="53" t="str">
        <f t="shared" ca="1" si="109"/>
        <v/>
      </c>
      <c r="E399" s="85">
        <f t="shared" ca="1" si="110"/>
        <v>2</v>
      </c>
      <c r="F399" s="62" t="str">
        <f t="shared" ca="1" si="111"/>
        <v/>
      </c>
      <c r="G399" s="53" t="str">
        <f t="shared" ca="1" si="112"/>
        <v/>
      </c>
      <c r="H399" s="85">
        <f t="shared" ca="1" si="113"/>
        <v>1</v>
      </c>
      <c r="I399" s="62" t="str">
        <f t="shared" ca="1" si="114"/>
        <v>T</v>
      </c>
      <c r="J399" s="53">
        <f t="shared" ca="1" si="115"/>
        <v>2</v>
      </c>
      <c r="K399" s="85">
        <f t="shared" ca="1" si="116"/>
        <v>0</v>
      </c>
      <c r="L399" s="62" t="str">
        <f t="shared" ca="1" si="117"/>
        <v/>
      </c>
    </row>
    <row r="400" spans="2:12">
      <c r="B400" s="36">
        <f t="shared" ca="1" si="118"/>
        <v>25</v>
      </c>
      <c r="C400" s="36" t="str">
        <f t="shared" ca="1" si="108"/>
        <v>3</v>
      </c>
      <c r="D400" s="53" t="str">
        <f t="shared" ca="1" si="109"/>
        <v/>
      </c>
      <c r="E400" s="85">
        <f t="shared" ca="1" si="110"/>
        <v>2</v>
      </c>
      <c r="F400" s="62" t="str">
        <f t="shared" ca="1" si="111"/>
        <v/>
      </c>
      <c r="G400" s="53" t="str">
        <f t="shared" ca="1" si="112"/>
        <v/>
      </c>
      <c r="H400" s="85">
        <f t="shared" ca="1" si="113"/>
        <v>1</v>
      </c>
      <c r="I400" s="62" t="str">
        <f t="shared" ca="1" si="114"/>
        <v>T</v>
      </c>
      <c r="J400" s="53">
        <f t="shared" ca="1" si="115"/>
        <v>1</v>
      </c>
      <c r="K400" s="85">
        <f t="shared" ca="1" si="116"/>
        <v>0</v>
      </c>
      <c r="L400" s="62" t="str">
        <f t="shared" ca="1" si="117"/>
        <v/>
      </c>
    </row>
    <row r="401" spans="2:12">
      <c r="B401" s="36">
        <f t="shared" ca="1" si="118"/>
        <v>27</v>
      </c>
      <c r="C401" s="36" t="str">
        <f t="shared" ca="1" si="108"/>
        <v>3</v>
      </c>
      <c r="D401" s="53" t="str">
        <f t="shared" ca="1" si="109"/>
        <v/>
      </c>
      <c r="E401" s="85">
        <f t="shared" ca="1" si="110"/>
        <v>2</v>
      </c>
      <c r="F401" s="62" t="str">
        <f t="shared" ca="1" si="111"/>
        <v/>
      </c>
      <c r="G401" s="53" t="str">
        <f t="shared" ca="1" si="112"/>
        <v/>
      </c>
      <c r="H401" s="85">
        <f t="shared" ca="1" si="113"/>
        <v>1</v>
      </c>
      <c r="I401" s="62" t="str">
        <f t="shared" ca="1" si="114"/>
        <v>T</v>
      </c>
      <c r="J401" s="53">
        <f t="shared" ca="1" si="115"/>
        <v>1</v>
      </c>
      <c r="K401" s="85">
        <f t="shared" ca="1" si="116"/>
        <v>0</v>
      </c>
      <c r="L401" s="62" t="str">
        <f t="shared" ca="1" si="117"/>
        <v/>
      </c>
    </row>
    <row r="402" spans="2:12">
      <c r="B402" s="36">
        <f t="shared" ca="1" si="118"/>
        <v>1</v>
      </c>
      <c r="C402" s="36" t="str">
        <f t="shared" ca="1" si="108"/>
        <v>1</v>
      </c>
      <c r="D402" s="53" t="str">
        <f t="shared" ca="1" si="109"/>
        <v>5+</v>
      </c>
      <c r="E402" s="85">
        <f t="shared" ca="1" si="110"/>
        <v>0</v>
      </c>
      <c r="F402" s="62" t="str">
        <f t="shared" ca="1" si="111"/>
        <v/>
      </c>
      <c r="G402" s="53" t="str">
        <f t="shared" ca="1" si="112"/>
        <v/>
      </c>
      <c r="H402" s="85">
        <f t="shared" ca="1" si="113"/>
        <v>1</v>
      </c>
      <c r="I402" s="62" t="str">
        <f t="shared" ca="1" si="114"/>
        <v>T</v>
      </c>
      <c r="J402" s="53" t="str">
        <f t="shared" ca="1" si="115"/>
        <v/>
      </c>
      <c r="K402" s="85">
        <f t="shared" ca="1" si="116"/>
        <v>0</v>
      </c>
      <c r="L402" s="62" t="str">
        <f t="shared" ca="1" si="117"/>
        <v/>
      </c>
    </row>
    <row r="403" spans="2:12">
      <c r="B403" s="36">
        <f t="shared" ca="1" si="118"/>
        <v>3</v>
      </c>
      <c r="C403" s="36" t="str">
        <f t="shared" ca="1" si="108"/>
        <v>1</v>
      </c>
      <c r="D403" s="53">
        <f t="shared" ca="1" si="109"/>
        <v>1</v>
      </c>
      <c r="E403" s="85">
        <f t="shared" ca="1" si="110"/>
        <v>0</v>
      </c>
      <c r="F403" s="62" t="str">
        <f t="shared" ca="1" si="111"/>
        <v/>
      </c>
      <c r="G403" s="53" t="str">
        <f t="shared" ca="1" si="112"/>
        <v/>
      </c>
      <c r="H403" s="85">
        <f t="shared" ca="1" si="113"/>
        <v>1</v>
      </c>
      <c r="I403" s="62" t="str">
        <f t="shared" ca="1" si="114"/>
        <v>T</v>
      </c>
      <c r="J403" s="53" t="str">
        <f t="shared" ca="1" si="115"/>
        <v/>
      </c>
      <c r="K403" s="85">
        <f t="shared" ca="1" si="116"/>
        <v>0</v>
      </c>
      <c r="L403" s="62" t="str">
        <f t="shared" ca="1" si="117"/>
        <v/>
      </c>
    </row>
    <row r="404" spans="2:12">
      <c r="B404" s="36">
        <f t="shared" ca="1" si="118"/>
        <v>29</v>
      </c>
      <c r="C404" s="36" t="str">
        <f t="shared" ca="1" si="108"/>
        <v>3</v>
      </c>
      <c r="D404" s="53" t="str">
        <f t="shared" ca="1" si="109"/>
        <v/>
      </c>
      <c r="E404" s="85">
        <f t="shared" ca="1" si="110"/>
        <v>0</v>
      </c>
      <c r="F404" s="62" t="str">
        <f t="shared" ca="1" si="111"/>
        <v/>
      </c>
      <c r="G404" s="53" t="str">
        <f t="shared" ca="1" si="112"/>
        <v/>
      </c>
      <c r="H404" s="85">
        <f t="shared" ca="1" si="113"/>
        <v>1</v>
      </c>
      <c r="I404" s="62" t="str">
        <f t="shared" ca="1" si="114"/>
        <v>T</v>
      </c>
      <c r="J404" s="53">
        <f t="shared" ca="1" si="115"/>
        <v>3</v>
      </c>
      <c r="K404" s="85">
        <f t="shared" ca="1" si="116"/>
        <v>0</v>
      </c>
      <c r="L404" s="62" t="str">
        <f t="shared" ca="1" si="117"/>
        <v/>
      </c>
    </row>
    <row r="405" spans="2:12">
      <c r="B405" s="36">
        <f t="shared" ca="1" si="118"/>
        <v>13</v>
      </c>
      <c r="C405" s="36" t="str">
        <f t="shared" ca="1" si="108"/>
        <v>2</v>
      </c>
      <c r="D405" s="53" t="str">
        <f t="shared" ca="1" si="109"/>
        <v/>
      </c>
      <c r="E405" s="85">
        <f t="shared" ca="1" si="110"/>
        <v>0</v>
      </c>
      <c r="F405" s="62" t="str">
        <f t="shared" ca="1" si="111"/>
        <v/>
      </c>
      <c r="G405" s="53" t="str">
        <f t="shared" ca="1" si="112"/>
        <v>5+</v>
      </c>
      <c r="H405" s="85">
        <f t="shared" ca="1" si="113"/>
        <v>0</v>
      </c>
      <c r="I405" s="62" t="str">
        <f t="shared" ca="1" si="114"/>
        <v/>
      </c>
      <c r="J405" s="53" t="str">
        <f t="shared" ca="1" si="115"/>
        <v/>
      </c>
      <c r="K405" s="85">
        <f t="shared" ca="1" si="116"/>
        <v>0</v>
      </c>
      <c r="L405" s="62" t="str">
        <f t="shared" ca="1" si="117"/>
        <v/>
      </c>
    </row>
    <row r="406" spans="2:12">
      <c r="B406" s="36">
        <f t="shared" ca="1" si="118"/>
        <v>10</v>
      </c>
      <c r="C406" s="36" t="str">
        <f t="shared" ca="1" si="108"/>
        <v>1</v>
      </c>
      <c r="D406" s="53">
        <f t="shared" ca="1" si="109"/>
        <v>3</v>
      </c>
      <c r="E406" s="85">
        <f t="shared" ca="1" si="110"/>
        <v>0</v>
      </c>
      <c r="F406" s="62" t="str">
        <f t="shared" ca="1" si="111"/>
        <v/>
      </c>
      <c r="G406" s="53" t="str">
        <f t="shared" ca="1" si="112"/>
        <v/>
      </c>
      <c r="H406" s="85">
        <f t="shared" ca="1" si="113"/>
        <v>0</v>
      </c>
      <c r="I406" s="62" t="str">
        <f t="shared" ca="1" si="114"/>
        <v/>
      </c>
      <c r="J406" s="53" t="str">
        <f t="shared" ca="1" si="115"/>
        <v/>
      </c>
      <c r="K406" s="85">
        <f t="shared" ca="1" si="116"/>
        <v>0</v>
      </c>
      <c r="L406" s="62" t="str">
        <f t="shared" ca="1" si="117"/>
        <v/>
      </c>
    </row>
    <row r="407" spans="2:12">
      <c r="B407" s="36">
        <f t="shared" ca="1" si="118"/>
        <v>10</v>
      </c>
      <c r="C407" s="36" t="str">
        <f t="shared" ca="1" si="108"/>
        <v>1</v>
      </c>
      <c r="D407" s="53">
        <f t="shared" ca="1" si="109"/>
        <v>1</v>
      </c>
      <c r="E407" s="85">
        <f t="shared" ca="1" si="110"/>
        <v>0</v>
      </c>
      <c r="F407" s="62" t="str">
        <f t="shared" ca="1" si="111"/>
        <v/>
      </c>
      <c r="G407" s="53" t="str">
        <f t="shared" ca="1" si="112"/>
        <v/>
      </c>
      <c r="H407" s="85">
        <f t="shared" ca="1" si="113"/>
        <v>0</v>
      </c>
      <c r="I407" s="62" t="str">
        <f t="shared" ca="1" si="114"/>
        <v/>
      </c>
      <c r="J407" s="53" t="str">
        <f t="shared" ca="1" si="115"/>
        <v/>
      </c>
      <c r="K407" s="85">
        <f t="shared" ca="1" si="116"/>
        <v>0</v>
      </c>
      <c r="L407" s="62" t="str">
        <f t="shared" ca="1" si="117"/>
        <v/>
      </c>
    </row>
    <row r="408" spans="2:12">
      <c r="B408" s="36">
        <f t="shared" ca="1" si="118"/>
        <v>21</v>
      </c>
      <c r="C408" s="36" t="str">
        <f t="shared" ca="1" si="108"/>
        <v>2</v>
      </c>
      <c r="D408" s="53" t="str">
        <f t="shared" ca="1" si="109"/>
        <v/>
      </c>
      <c r="E408" s="85">
        <f t="shared" ca="1" si="110"/>
        <v>0</v>
      </c>
      <c r="F408" s="62" t="str">
        <f t="shared" ca="1" si="111"/>
        <v/>
      </c>
      <c r="G408" s="53">
        <f t="shared" ca="1" si="112"/>
        <v>3</v>
      </c>
      <c r="H408" s="85">
        <f t="shared" ca="1" si="113"/>
        <v>0</v>
      </c>
      <c r="I408" s="62" t="str">
        <f t="shared" ca="1" si="114"/>
        <v/>
      </c>
      <c r="J408" s="53" t="str">
        <f t="shared" ca="1" si="115"/>
        <v/>
      </c>
      <c r="K408" s="85">
        <f t="shared" ca="1" si="116"/>
        <v>0</v>
      </c>
      <c r="L408" s="62" t="str">
        <f t="shared" ca="1" si="117"/>
        <v/>
      </c>
    </row>
    <row r="409" spans="2:12">
      <c r="B409" s="36">
        <f t="shared" ca="1" si="118"/>
        <v>23</v>
      </c>
      <c r="C409" s="36" t="str">
        <f t="shared" ca="1" si="108"/>
        <v>2</v>
      </c>
      <c r="D409" s="53" t="str">
        <f t="shared" ca="1" si="109"/>
        <v/>
      </c>
      <c r="E409" s="85">
        <f t="shared" ca="1" si="110"/>
        <v>0</v>
      </c>
      <c r="F409" s="62" t="str">
        <f t="shared" ca="1" si="111"/>
        <v/>
      </c>
      <c r="G409" s="53">
        <f t="shared" ca="1" si="112"/>
        <v>1</v>
      </c>
      <c r="H409" s="85">
        <f t="shared" ca="1" si="113"/>
        <v>0</v>
      </c>
      <c r="I409" s="62" t="str">
        <f t="shared" ca="1" si="114"/>
        <v/>
      </c>
      <c r="J409" s="53" t="str">
        <f t="shared" ca="1" si="115"/>
        <v/>
      </c>
      <c r="K409" s="85">
        <f t="shared" ca="1" si="116"/>
        <v>0</v>
      </c>
      <c r="L409" s="62" t="str">
        <f t="shared" ca="1" si="117"/>
        <v/>
      </c>
    </row>
    <row r="410" spans="2:12">
      <c r="B410" s="36">
        <f t="shared" ca="1" si="118"/>
        <v>18</v>
      </c>
      <c r="C410" s="36" t="str">
        <f t="shared" ca="1" si="108"/>
        <v>2</v>
      </c>
      <c r="D410" s="53" t="str">
        <f t="shared" ca="1" si="109"/>
        <v/>
      </c>
      <c r="E410" s="85">
        <f t="shared" ca="1" si="110"/>
        <v>0</v>
      </c>
      <c r="F410" s="62" t="str">
        <f t="shared" ca="1" si="111"/>
        <v/>
      </c>
      <c r="G410" s="53">
        <f t="shared" ca="1" si="112"/>
        <v>1</v>
      </c>
      <c r="H410" s="85">
        <f t="shared" ca="1" si="113"/>
        <v>0</v>
      </c>
      <c r="I410" s="62" t="str">
        <f t="shared" ca="1" si="114"/>
        <v/>
      </c>
      <c r="J410" s="53" t="str">
        <f t="shared" ca="1" si="115"/>
        <v/>
      </c>
      <c r="K410" s="85">
        <f t="shared" ca="1" si="116"/>
        <v>0</v>
      </c>
      <c r="L410" s="62" t="str">
        <f t="shared" ca="1" si="117"/>
        <v/>
      </c>
    </row>
    <row r="411" spans="2:12">
      <c r="B411" s="36">
        <f t="shared" ca="1" si="118"/>
        <v>2</v>
      </c>
      <c r="C411" s="36" t="str">
        <f t="shared" ca="1" si="108"/>
        <v>1</v>
      </c>
      <c r="D411" s="53">
        <f t="shared" ca="1" si="109"/>
        <v>4</v>
      </c>
      <c r="E411" s="85">
        <f t="shared" ca="1" si="110"/>
        <v>1</v>
      </c>
      <c r="F411" s="62" t="str">
        <f t="shared" ca="1" si="111"/>
        <v/>
      </c>
      <c r="G411" s="53" t="str">
        <f t="shared" ca="1" si="112"/>
        <v/>
      </c>
      <c r="H411" s="85">
        <f t="shared" ca="1" si="113"/>
        <v>0</v>
      </c>
      <c r="I411" s="62" t="str">
        <f t="shared" ca="1" si="114"/>
        <v/>
      </c>
      <c r="J411" s="53" t="str">
        <f t="shared" ca="1" si="115"/>
        <v/>
      </c>
      <c r="K411" s="85">
        <f t="shared" ca="1" si="116"/>
        <v>0</v>
      </c>
      <c r="L411" s="62" t="str">
        <f t="shared" ca="1" si="117"/>
        <v/>
      </c>
    </row>
    <row r="412" spans="2:12">
      <c r="B412" s="36">
        <f t="shared" ca="1" si="118"/>
        <v>32</v>
      </c>
      <c r="C412" s="36" t="str">
        <f t="shared" ca="1" si="108"/>
        <v>3</v>
      </c>
      <c r="D412" s="53" t="str">
        <f t="shared" ca="1" si="109"/>
        <v/>
      </c>
      <c r="E412" s="85">
        <f t="shared" ca="1" si="110"/>
        <v>1</v>
      </c>
      <c r="F412" s="62" t="str">
        <f t="shared" ca="1" si="111"/>
        <v/>
      </c>
      <c r="G412" s="53" t="str">
        <f t="shared" ca="1" si="112"/>
        <v/>
      </c>
      <c r="H412" s="85">
        <f t="shared" ca="1" si="113"/>
        <v>0</v>
      </c>
      <c r="I412" s="62" t="str">
        <f t="shared" ca="1" si="114"/>
        <v/>
      </c>
      <c r="J412" s="53" t="str">
        <f t="shared" ca="1" si="115"/>
        <v>5+</v>
      </c>
      <c r="K412" s="85">
        <f t="shared" ca="1" si="116"/>
        <v>0</v>
      </c>
      <c r="L412" s="62" t="str">
        <f t="shared" ca="1" si="117"/>
        <v/>
      </c>
    </row>
    <row r="413" spans="2:12">
      <c r="B413" s="36">
        <f t="shared" ca="1" si="118"/>
        <v>5</v>
      </c>
      <c r="C413" s="36" t="str">
        <f t="shared" ca="1" si="108"/>
        <v>1</v>
      </c>
      <c r="D413" s="53">
        <f t="shared" ca="1" si="109"/>
        <v>2</v>
      </c>
      <c r="E413" s="85">
        <f t="shared" ca="1" si="110"/>
        <v>1</v>
      </c>
      <c r="F413" s="62" t="str">
        <f t="shared" ca="1" si="111"/>
        <v/>
      </c>
      <c r="G413" s="53" t="str">
        <f t="shared" ca="1" si="112"/>
        <v/>
      </c>
      <c r="H413" s="85">
        <f t="shared" ca="1" si="113"/>
        <v>0</v>
      </c>
      <c r="I413" s="62" t="str">
        <f t="shared" ca="1" si="114"/>
        <v/>
      </c>
      <c r="J413" s="53" t="str">
        <f t="shared" ca="1" si="115"/>
        <v/>
      </c>
      <c r="K413" s="85">
        <f t="shared" ca="1" si="116"/>
        <v>0</v>
      </c>
      <c r="L413" s="62" t="str">
        <f t="shared" ca="1" si="117"/>
        <v/>
      </c>
    </row>
    <row r="414" spans="2:12">
      <c r="B414" s="36">
        <f t="shared" ca="1" si="118"/>
        <v>3</v>
      </c>
      <c r="C414" s="36" t="str">
        <f t="shared" ca="1" si="108"/>
        <v>1</v>
      </c>
      <c r="D414" s="53">
        <f t="shared" ca="1" si="109"/>
        <v>1</v>
      </c>
      <c r="E414" s="85">
        <f t="shared" ca="1" si="110"/>
        <v>1</v>
      </c>
      <c r="F414" s="62" t="str">
        <f t="shared" ca="1" si="111"/>
        <v/>
      </c>
      <c r="G414" s="53" t="str">
        <f t="shared" ca="1" si="112"/>
        <v/>
      </c>
      <c r="H414" s="85">
        <f t="shared" ca="1" si="113"/>
        <v>0</v>
      </c>
      <c r="I414" s="62" t="str">
        <f t="shared" ca="1" si="114"/>
        <v/>
      </c>
      <c r="J414" s="53" t="str">
        <f t="shared" ca="1" si="115"/>
        <v/>
      </c>
      <c r="K414" s="85">
        <f t="shared" ca="1" si="116"/>
        <v>0</v>
      </c>
      <c r="L414" s="62" t="str">
        <f t="shared" ca="1" si="117"/>
        <v/>
      </c>
    </row>
    <row r="415" spans="2:12">
      <c r="B415" s="36">
        <f t="shared" ca="1" si="118"/>
        <v>28</v>
      </c>
      <c r="C415" s="36" t="str">
        <f t="shared" ca="1" si="108"/>
        <v>3</v>
      </c>
      <c r="D415" s="53" t="str">
        <f t="shared" ca="1" si="109"/>
        <v/>
      </c>
      <c r="E415" s="85">
        <f t="shared" ca="1" si="110"/>
        <v>1</v>
      </c>
      <c r="F415" s="62" t="str">
        <f t="shared" ca="1" si="111"/>
        <v/>
      </c>
      <c r="G415" s="53" t="str">
        <f t="shared" ca="1" si="112"/>
        <v/>
      </c>
      <c r="H415" s="85">
        <f t="shared" ca="1" si="113"/>
        <v>0</v>
      </c>
      <c r="I415" s="62" t="str">
        <f t="shared" ca="1" si="114"/>
        <v/>
      </c>
      <c r="J415" s="53">
        <f t="shared" ca="1" si="115"/>
        <v>3</v>
      </c>
      <c r="K415" s="85">
        <f t="shared" ca="1" si="116"/>
        <v>0</v>
      </c>
      <c r="L415" s="62" t="str">
        <f t="shared" ca="1" si="117"/>
        <v/>
      </c>
    </row>
    <row r="416" spans="2:12">
      <c r="B416" s="36">
        <f t="shared" ca="1" si="118"/>
        <v>11</v>
      </c>
      <c r="C416" s="36" t="str">
        <f t="shared" ca="1" si="108"/>
        <v>1</v>
      </c>
      <c r="D416" s="53">
        <f t="shared" ca="1" si="109"/>
        <v>2</v>
      </c>
      <c r="E416" s="85">
        <f t="shared" ca="1" si="110"/>
        <v>1</v>
      </c>
      <c r="F416" s="62" t="str">
        <f t="shared" ca="1" si="111"/>
        <v/>
      </c>
      <c r="G416" s="53" t="str">
        <f t="shared" ca="1" si="112"/>
        <v/>
      </c>
      <c r="H416" s="85">
        <f t="shared" ca="1" si="113"/>
        <v>0</v>
      </c>
      <c r="I416" s="62" t="str">
        <f t="shared" ca="1" si="114"/>
        <v/>
      </c>
      <c r="J416" s="53" t="str">
        <f t="shared" ca="1" si="115"/>
        <v/>
      </c>
      <c r="K416" s="85">
        <f t="shared" ca="1" si="116"/>
        <v>0</v>
      </c>
      <c r="L416" s="62" t="str">
        <f t="shared" ca="1" si="117"/>
        <v/>
      </c>
    </row>
    <row r="417" spans="2:12">
      <c r="B417" s="36">
        <f t="shared" ca="1" si="118"/>
        <v>12</v>
      </c>
      <c r="C417" s="36" t="str">
        <f t="shared" ca="1" si="108"/>
        <v>1</v>
      </c>
      <c r="D417" s="53">
        <f t="shared" ca="1" si="109"/>
        <v>1</v>
      </c>
      <c r="E417" s="85">
        <f t="shared" ca="1" si="110"/>
        <v>1</v>
      </c>
      <c r="F417" s="62" t="str">
        <f t="shared" ca="1" si="111"/>
        <v/>
      </c>
      <c r="G417" s="53" t="str">
        <f t="shared" ca="1" si="112"/>
        <v/>
      </c>
      <c r="H417" s="85">
        <f t="shared" ca="1" si="113"/>
        <v>0</v>
      </c>
      <c r="I417" s="62" t="str">
        <f t="shared" ca="1" si="114"/>
        <v/>
      </c>
      <c r="J417" s="53" t="str">
        <f t="shared" ca="1" si="115"/>
        <v/>
      </c>
      <c r="K417" s="85">
        <f t="shared" ca="1" si="116"/>
        <v>0</v>
      </c>
      <c r="L417" s="62" t="str">
        <f t="shared" ca="1" si="117"/>
        <v/>
      </c>
    </row>
    <row r="418" spans="2:12">
      <c r="B418" s="36">
        <f t="shared" ca="1" si="118"/>
        <v>10</v>
      </c>
      <c r="C418" s="36" t="str">
        <f t="shared" ca="1" si="108"/>
        <v>1</v>
      </c>
      <c r="D418" s="53">
        <f t="shared" ca="1" si="109"/>
        <v>1</v>
      </c>
      <c r="E418" s="85">
        <f t="shared" ca="1" si="110"/>
        <v>1</v>
      </c>
      <c r="F418" s="62" t="str">
        <f t="shared" ca="1" si="111"/>
        <v/>
      </c>
      <c r="G418" s="53" t="str">
        <f t="shared" ca="1" si="112"/>
        <v/>
      </c>
      <c r="H418" s="85">
        <f t="shared" ca="1" si="113"/>
        <v>0</v>
      </c>
      <c r="I418" s="62" t="str">
        <f t="shared" ca="1" si="114"/>
        <v/>
      </c>
      <c r="J418" s="53" t="str">
        <f t="shared" ca="1" si="115"/>
        <v/>
      </c>
      <c r="K418" s="85">
        <f t="shared" ca="1" si="116"/>
        <v>0</v>
      </c>
      <c r="L418" s="62" t="str">
        <f t="shared" ca="1" si="117"/>
        <v/>
      </c>
    </row>
    <row r="419" spans="2:12">
      <c r="B419" s="36">
        <f t="shared" ca="1" si="118"/>
        <v>19</v>
      </c>
      <c r="C419" s="36" t="str">
        <f t="shared" ca="1" si="108"/>
        <v>2</v>
      </c>
      <c r="D419" s="53" t="str">
        <f t="shared" ca="1" si="109"/>
        <v/>
      </c>
      <c r="E419" s="85">
        <f t="shared" ca="1" si="110"/>
        <v>1</v>
      </c>
      <c r="F419" s="62" t="str">
        <f t="shared" ca="1" si="111"/>
        <v/>
      </c>
      <c r="G419" s="53" t="str">
        <f t="shared" ca="1" si="112"/>
        <v>5+</v>
      </c>
      <c r="H419" s="85">
        <f t="shared" ca="1" si="113"/>
        <v>0</v>
      </c>
      <c r="I419" s="62" t="str">
        <f t="shared" ca="1" si="114"/>
        <v/>
      </c>
      <c r="J419" s="53" t="str">
        <f t="shared" ca="1" si="115"/>
        <v/>
      </c>
      <c r="K419" s="85">
        <f t="shared" ca="1" si="116"/>
        <v>0</v>
      </c>
      <c r="L419" s="62" t="str">
        <f t="shared" ca="1" si="117"/>
        <v/>
      </c>
    </row>
    <row r="420" spans="2:12">
      <c r="B420" s="36">
        <f t="shared" ca="1" si="118"/>
        <v>7</v>
      </c>
      <c r="C420" s="36" t="str">
        <f t="shared" ca="1" si="108"/>
        <v>1</v>
      </c>
      <c r="D420" s="53">
        <f t="shared" ca="1" si="109"/>
        <v>2</v>
      </c>
      <c r="E420" s="85">
        <f t="shared" ca="1" si="110"/>
        <v>1</v>
      </c>
      <c r="F420" s="62" t="str">
        <f t="shared" ca="1" si="111"/>
        <v/>
      </c>
      <c r="G420" s="53" t="str">
        <f t="shared" ca="1" si="112"/>
        <v/>
      </c>
      <c r="H420" s="85">
        <f t="shared" ca="1" si="113"/>
        <v>0</v>
      </c>
      <c r="I420" s="62" t="str">
        <f t="shared" ca="1" si="114"/>
        <v/>
      </c>
      <c r="J420" s="53" t="str">
        <f t="shared" ca="1" si="115"/>
        <v/>
      </c>
      <c r="K420" s="85">
        <f t="shared" ca="1" si="116"/>
        <v>0</v>
      </c>
      <c r="L420" s="62" t="str">
        <f t="shared" ca="1" si="117"/>
        <v/>
      </c>
    </row>
    <row r="421" spans="2:12">
      <c r="B421" s="36">
        <f t="shared" ca="1" si="118"/>
        <v>32</v>
      </c>
      <c r="C421" s="36" t="str">
        <f t="shared" ca="1" si="108"/>
        <v>3</v>
      </c>
      <c r="D421" s="53" t="str">
        <f t="shared" ca="1" si="109"/>
        <v/>
      </c>
      <c r="E421" s="85">
        <f t="shared" ca="1" si="110"/>
        <v>1</v>
      </c>
      <c r="F421" s="62" t="str">
        <f t="shared" ca="1" si="111"/>
        <v/>
      </c>
      <c r="G421" s="53" t="str">
        <f t="shared" ca="1" si="112"/>
        <v/>
      </c>
      <c r="H421" s="85">
        <f t="shared" ca="1" si="113"/>
        <v>0</v>
      </c>
      <c r="I421" s="62" t="str">
        <f t="shared" ca="1" si="114"/>
        <v/>
      </c>
      <c r="J421" s="53" t="str">
        <f t="shared" ca="1" si="115"/>
        <v>5+</v>
      </c>
      <c r="K421" s="85">
        <f t="shared" ca="1" si="116"/>
        <v>0</v>
      </c>
      <c r="L421" s="62" t="str">
        <f t="shared" ca="1" si="117"/>
        <v/>
      </c>
    </row>
    <row r="422" spans="2:12">
      <c r="B422" s="36">
        <f t="shared" ca="1" si="118"/>
        <v>15</v>
      </c>
      <c r="C422" s="36" t="str">
        <f t="shared" ca="1" si="108"/>
        <v>2</v>
      </c>
      <c r="D422" s="53" t="str">
        <f t="shared" ca="1" si="109"/>
        <v/>
      </c>
      <c r="E422" s="85">
        <f t="shared" ca="1" si="110"/>
        <v>1</v>
      </c>
      <c r="F422" s="62" t="str">
        <f t="shared" ca="1" si="111"/>
        <v/>
      </c>
      <c r="G422" s="53">
        <f t="shared" ca="1" si="112"/>
        <v>3</v>
      </c>
      <c r="H422" s="85">
        <f t="shared" ca="1" si="113"/>
        <v>0</v>
      </c>
      <c r="I422" s="62" t="str">
        <f t="shared" ca="1" si="114"/>
        <v/>
      </c>
      <c r="J422" s="53" t="str">
        <f t="shared" ca="1" si="115"/>
        <v/>
      </c>
      <c r="K422" s="85">
        <f t="shared" ca="1" si="116"/>
        <v>0</v>
      </c>
      <c r="L422" s="62" t="str">
        <f t="shared" ca="1" si="117"/>
        <v/>
      </c>
    </row>
    <row r="423" spans="2:12">
      <c r="B423" s="36">
        <f t="shared" ca="1" si="118"/>
        <v>15</v>
      </c>
      <c r="C423" s="36" t="str">
        <f t="shared" ca="1" si="108"/>
        <v>2</v>
      </c>
      <c r="D423" s="53" t="str">
        <f t="shared" ca="1" si="109"/>
        <v/>
      </c>
      <c r="E423" s="85">
        <f t="shared" ca="1" si="110"/>
        <v>1</v>
      </c>
      <c r="F423" s="62" t="str">
        <f t="shared" ca="1" si="111"/>
        <v/>
      </c>
      <c r="G423" s="53">
        <f t="shared" ca="1" si="112"/>
        <v>1</v>
      </c>
      <c r="H423" s="85">
        <f t="shared" ca="1" si="113"/>
        <v>0</v>
      </c>
      <c r="I423" s="62" t="str">
        <f t="shared" ca="1" si="114"/>
        <v/>
      </c>
      <c r="J423" s="53" t="str">
        <f t="shared" ca="1" si="115"/>
        <v/>
      </c>
      <c r="K423" s="85">
        <f t="shared" ca="1" si="116"/>
        <v>0</v>
      </c>
      <c r="L423" s="62" t="str">
        <f t="shared" ca="1" si="117"/>
        <v/>
      </c>
    </row>
    <row r="424" spans="2:12">
      <c r="B424" s="36">
        <f t="shared" ca="1" si="118"/>
        <v>2</v>
      </c>
      <c r="C424" s="36" t="str">
        <f t="shared" ca="1" si="108"/>
        <v>1</v>
      </c>
      <c r="D424" s="53">
        <f t="shared" ca="1" si="109"/>
        <v>4</v>
      </c>
      <c r="E424" s="85">
        <f t="shared" ca="1" si="110"/>
        <v>2</v>
      </c>
      <c r="F424" s="62" t="str">
        <f t="shared" ca="1" si="111"/>
        <v/>
      </c>
      <c r="G424" s="53" t="str">
        <f t="shared" ca="1" si="112"/>
        <v/>
      </c>
      <c r="H424" s="85">
        <f t="shared" ca="1" si="113"/>
        <v>0</v>
      </c>
      <c r="I424" s="62" t="str">
        <f t="shared" ca="1" si="114"/>
        <v/>
      </c>
      <c r="J424" s="53" t="str">
        <f t="shared" ca="1" si="115"/>
        <v/>
      </c>
      <c r="K424" s="85">
        <f t="shared" ca="1" si="116"/>
        <v>0</v>
      </c>
      <c r="L424" s="62" t="str">
        <f t="shared" ca="1" si="117"/>
        <v/>
      </c>
    </row>
    <row r="425" spans="2:12">
      <c r="B425" s="36">
        <f t="shared" ca="1" si="118"/>
        <v>31</v>
      </c>
      <c r="C425" s="36" t="str">
        <f t="shared" ref="C425:C488" ca="1" si="119">VLOOKUP(B425,$BC$107:$BK$144,2,0)</f>
        <v>3</v>
      </c>
      <c r="D425" s="53" t="str">
        <f t="shared" ref="D425:D488" ca="1" si="120">IF(OR(C425="2",C425="3",C425="0"),"",IF(AND(C424="1",C425="1"),1,IF(AND(C423="1",C425="1"),2,IF(AND(C422="1",C425="1"),3,IF(AND(C421="1",C425="1"),4,IF(AND(C425="1",C420="1"),5,"5+"))))))</f>
        <v/>
      </c>
      <c r="E425" s="85">
        <f t="shared" ref="E425:E488" ca="1" si="121">IF(D425=4,E424+1,IF(D425="",E424,IF(D425&gt;4,0,E424)))</f>
        <v>2</v>
      </c>
      <c r="F425" s="62" t="str">
        <f t="shared" ref="F425:F488" ca="1" si="122">IF(I424="T","",IF(L424="T","",IF(OR(Q425="W",Q425="L"),"",IF(AND(D425=4,E425&gt;=3,OR(D421=5,D421="5+")),"T",IF(AND(D425=4,H425&gt;=2),"T",IF(AND(D425=4,K425&gt;=2),"T",IF(AND(F424="T",OR(D425&lt;4,D425="")),"T","")))))))</f>
        <v/>
      </c>
      <c r="G425" s="53" t="str">
        <f t="shared" ref="G425:G488" ca="1" si="123">IF(OR(C425="1",C425="3",C425="0"),"",IF(AND(C424="2",C425="2"),1,IF(AND(C423="2",C425="2"),2,IF(AND(C422="2",C425="2"),3,IF(AND(C421="2",C425="2"),4,IF(AND(C425="2",C420="2"),5,"5+"))))))</f>
        <v/>
      </c>
      <c r="H425" s="85">
        <f t="shared" ref="H425:H488" ca="1" si="124">IF(G425=4,H424+1,IF(G425="",H424,IF(G425&gt;4,0,H424)))</f>
        <v>0</v>
      </c>
      <c r="I425" s="62" t="str">
        <f t="shared" ref="I425:I488" ca="1" si="125">IF(F424="T","",IF(L424="T","",IF(OR(Q425="W",Q425="L"),"",IF(AND(G425=4,H425&gt;=3,OR(G421=5,G421="5+")),"T",IF(AND(G425=4,E425&gt;=2),"T",IF(AND(G425=4,K425&gt;=2),"T",IF(AND(I424="T",OR(G425&lt;4,G425="")),"T","")))))))</f>
        <v/>
      </c>
      <c r="J425" s="53">
        <f t="shared" ref="J425:J488" ca="1" si="126">IF(OR(C425="1",C425="2",C425="0"),"",IF(AND(C424="3",C425="3"),1,IF(AND(C423="3",C425="3"),2,IF(AND(C422="3",C425="3"),3,IF(AND(C421="3",C425="3"),4,IF(AND(C425="3",C420="3"),5,"5+"))))))</f>
        <v>4</v>
      </c>
      <c r="K425" s="85">
        <f t="shared" ref="K425:K488" ca="1" si="127">IF(J425=4,K424+1,IF(J425="",K424,IF(J425&gt;4,0,K424)))</f>
        <v>1</v>
      </c>
      <c r="L425" s="62" t="str">
        <f t="shared" ref="L425:L488" ca="1" si="128">IF(I424="T","",IF(F424="T","",IF(OR(Q425="W",Q425="L"),"",IF(AND(J425=4,K425&gt;=3,OR(J421=5,J421="5+")),"T",IF(AND(J425=4,H425&gt;=2),"T",IF(AND(J425=4,E425&gt;=2),"T",IF(AND(L424="T",OR(J425&lt;4,J425="")),"T","")))))))</f>
        <v>T</v>
      </c>
    </row>
    <row r="426" spans="2:12">
      <c r="B426" s="36">
        <f t="shared" ca="1" si="118"/>
        <v>26</v>
      </c>
      <c r="C426" s="36" t="str">
        <f t="shared" ca="1" si="119"/>
        <v>3</v>
      </c>
      <c r="D426" s="53" t="str">
        <f t="shared" ca="1" si="120"/>
        <v/>
      </c>
      <c r="E426" s="85">
        <f t="shared" ca="1" si="121"/>
        <v>2</v>
      </c>
      <c r="F426" s="62" t="str">
        <f t="shared" ca="1" si="122"/>
        <v/>
      </c>
      <c r="G426" s="53" t="str">
        <f t="shared" ca="1" si="123"/>
        <v/>
      </c>
      <c r="H426" s="85">
        <f t="shared" ca="1" si="124"/>
        <v>0</v>
      </c>
      <c r="I426" s="62" t="str">
        <f t="shared" ca="1" si="125"/>
        <v/>
      </c>
      <c r="J426" s="53">
        <f t="shared" ca="1" si="126"/>
        <v>1</v>
      </c>
      <c r="K426" s="85">
        <f t="shared" ca="1" si="127"/>
        <v>1</v>
      </c>
      <c r="L426" s="62" t="str">
        <f t="shared" ca="1" si="128"/>
        <v>T</v>
      </c>
    </row>
    <row r="427" spans="2:12">
      <c r="B427" s="36">
        <f t="shared" ca="1" si="118"/>
        <v>15</v>
      </c>
      <c r="C427" s="36" t="str">
        <f t="shared" ca="1" si="119"/>
        <v>2</v>
      </c>
      <c r="D427" s="53" t="str">
        <f t="shared" ca="1" si="120"/>
        <v/>
      </c>
      <c r="E427" s="85">
        <f t="shared" ca="1" si="121"/>
        <v>2</v>
      </c>
      <c r="F427" s="62" t="str">
        <f t="shared" ca="1" si="122"/>
        <v/>
      </c>
      <c r="G427" s="53">
        <f t="shared" ca="1" si="123"/>
        <v>4</v>
      </c>
      <c r="H427" s="85">
        <f t="shared" ca="1" si="124"/>
        <v>1</v>
      </c>
      <c r="I427" s="62" t="str">
        <f t="shared" ca="1" si="125"/>
        <v/>
      </c>
      <c r="J427" s="53" t="str">
        <f t="shared" ca="1" si="126"/>
        <v/>
      </c>
      <c r="K427" s="85">
        <f t="shared" ca="1" si="127"/>
        <v>1</v>
      </c>
      <c r="L427" s="62" t="str">
        <f t="shared" ca="1" si="128"/>
        <v>T</v>
      </c>
    </row>
    <row r="428" spans="2:12">
      <c r="B428" s="36">
        <f t="shared" ca="1" si="118"/>
        <v>24</v>
      </c>
      <c r="C428" s="36" t="str">
        <f t="shared" ca="1" si="119"/>
        <v>2</v>
      </c>
      <c r="D428" s="53" t="str">
        <f t="shared" ca="1" si="120"/>
        <v/>
      </c>
      <c r="E428" s="85">
        <f t="shared" ca="1" si="121"/>
        <v>2</v>
      </c>
      <c r="F428" s="62" t="str">
        <f t="shared" ca="1" si="122"/>
        <v/>
      </c>
      <c r="G428" s="53">
        <f t="shared" ca="1" si="123"/>
        <v>1</v>
      </c>
      <c r="H428" s="85">
        <f t="shared" ca="1" si="124"/>
        <v>1</v>
      </c>
      <c r="I428" s="62" t="str">
        <f t="shared" ca="1" si="125"/>
        <v/>
      </c>
      <c r="J428" s="53" t="str">
        <f t="shared" ca="1" si="126"/>
        <v/>
      </c>
      <c r="K428" s="85">
        <f t="shared" ca="1" si="127"/>
        <v>1</v>
      </c>
      <c r="L428" s="62" t="str">
        <f t="shared" ca="1" si="128"/>
        <v>T</v>
      </c>
    </row>
    <row r="429" spans="2:12">
      <c r="B429" s="36">
        <f t="shared" ca="1" si="118"/>
        <v>5</v>
      </c>
      <c r="C429" s="36" t="str">
        <f t="shared" ca="1" si="119"/>
        <v>1</v>
      </c>
      <c r="D429" s="53">
        <f t="shared" ca="1" si="120"/>
        <v>5</v>
      </c>
      <c r="E429" s="85">
        <f t="shared" ca="1" si="121"/>
        <v>0</v>
      </c>
      <c r="F429" s="62" t="str">
        <f t="shared" ca="1" si="122"/>
        <v/>
      </c>
      <c r="G429" s="53" t="str">
        <f t="shared" ca="1" si="123"/>
        <v/>
      </c>
      <c r="H429" s="85">
        <f t="shared" ca="1" si="124"/>
        <v>1</v>
      </c>
      <c r="I429" s="62" t="str">
        <f t="shared" ca="1" si="125"/>
        <v/>
      </c>
      <c r="J429" s="53" t="str">
        <f t="shared" ca="1" si="126"/>
        <v/>
      </c>
      <c r="K429" s="85">
        <f t="shared" ca="1" si="127"/>
        <v>1</v>
      </c>
      <c r="L429" s="62" t="str">
        <f t="shared" ca="1" si="128"/>
        <v>T</v>
      </c>
    </row>
    <row r="430" spans="2:12">
      <c r="B430" s="36">
        <f t="shared" ca="1" si="118"/>
        <v>10</v>
      </c>
      <c r="C430" s="36" t="str">
        <f t="shared" ca="1" si="119"/>
        <v>1</v>
      </c>
      <c r="D430" s="53">
        <f t="shared" ca="1" si="120"/>
        <v>1</v>
      </c>
      <c r="E430" s="85">
        <f t="shared" ca="1" si="121"/>
        <v>0</v>
      </c>
      <c r="F430" s="62" t="str">
        <f t="shared" ca="1" si="122"/>
        <v/>
      </c>
      <c r="G430" s="53" t="str">
        <f t="shared" ca="1" si="123"/>
        <v/>
      </c>
      <c r="H430" s="85">
        <f t="shared" ca="1" si="124"/>
        <v>1</v>
      </c>
      <c r="I430" s="62" t="str">
        <f t="shared" ca="1" si="125"/>
        <v/>
      </c>
      <c r="J430" s="53" t="str">
        <f t="shared" ca="1" si="126"/>
        <v/>
      </c>
      <c r="K430" s="85">
        <f t="shared" ca="1" si="127"/>
        <v>1</v>
      </c>
      <c r="L430" s="62" t="str">
        <f t="shared" ca="1" si="128"/>
        <v>T</v>
      </c>
    </row>
    <row r="431" spans="2:12">
      <c r="B431" s="36">
        <f t="shared" ca="1" si="118"/>
        <v>35</v>
      </c>
      <c r="C431" s="36" t="str">
        <f t="shared" ca="1" si="119"/>
        <v>3</v>
      </c>
      <c r="D431" s="53" t="str">
        <f t="shared" ca="1" si="120"/>
        <v/>
      </c>
      <c r="E431" s="85">
        <f t="shared" ca="1" si="121"/>
        <v>0</v>
      </c>
      <c r="F431" s="62" t="str">
        <f t="shared" ca="1" si="122"/>
        <v/>
      </c>
      <c r="G431" s="53" t="str">
        <f t="shared" ca="1" si="123"/>
        <v/>
      </c>
      <c r="H431" s="85">
        <f t="shared" ca="1" si="124"/>
        <v>1</v>
      </c>
      <c r="I431" s="62" t="str">
        <f t="shared" ca="1" si="125"/>
        <v/>
      </c>
      <c r="J431" s="53">
        <f t="shared" ca="1" si="126"/>
        <v>5</v>
      </c>
      <c r="K431" s="85">
        <f t="shared" ca="1" si="127"/>
        <v>0</v>
      </c>
      <c r="L431" s="62" t="str">
        <f t="shared" ca="1" si="128"/>
        <v/>
      </c>
    </row>
    <row r="432" spans="2:12">
      <c r="B432" s="36">
        <f t="shared" ca="1" si="118"/>
        <v>24</v>
      </c>
      <c r="C432" s="36" t="str">
        <f t="shared" ca="1" si="119"/>
        <v>2</v>
      </c>
      <c r="D432" s="53" t="str">
        <f t="shared" ca="1" si="120"/>
        <v/>
      </c>
      <c r="E432" s="85">
        <f t="shared" ca="1" si="121"/>
        <v>0</v>
      </c>
      <c r="F432" s="62" t="str">
        <f t="shared" ca="1" si="122"/>
        <v/>
      </c>
      <c r="G432" s="53">
        <f t="shared" ca="1" si="123"/>
        <v>4</v>
      </c>
      <c r="H432" s="85">
        <f t="shared" ca="1" si="124"/>
        <v>2</v>
      </c>
      <c r="I432" s="62" t="str">
        <f t="shared" ca="1" si="125"/>
        <v/>
      </c>
      <c r="J432" s="53" t="str">
        <f t="shared" ca="1" si="126"/>
        <v/>
      </c>
      <c r="K432" s="85">
        <f t="shared" ca="1" si="127"/>
        <v>0</v>
      </c>
      <c r="L432" s="62" t="str">
        <f t="shared" ca="1" si="128"/>
        <v/>
      </c>
    </row>
    <row r="433" spans="2:12">
      <c r="B433" s="36">
        <f t="shared" ca="1" si="118"/>
        <v>31</v>
      </c>
      <c r="C433" s="36" t="str">
        <f t="shared" ca="1" si="119"/>
        <v>3</v>
      </c>
      <c r="D433" s="53" t="str">
        <f t="shared" ca="1" si="120"/>
        <v/>
      </c>
      <c r="E433" s="85">
        <f t="shared" ca="1" si="121"/>
        <v>0</v>
      </c>
      <c r="F433" s="62" t="str">
        <f t="shared" ca="1" si="122"/>
        <v/>
      </c>
      <c r="G433" s="53" t="str">
        <f t="shared" ca="1" si="123"/>
        <v/>
      </c>
      <c r="H433" s="85">
        <f t="shared" ca="1" si="124"/>
        <v>2</v>
      </c>
      <c r="I433" s="62" t="str">
        <f t="shared" ca="1" si="125"/>
        <v/>
      </c>
      <c r="J433" s="53">
        <f t="shared" ca="1" si="126"/>
        <v>2</v>
      </c>
      <c r="K433" s="85">
        <f t="shared" ca="1" si="127"/>
        <v>0</v>
      </c>
      <c r="L433" s="62" t="str">
        <f t="shared" ca="1" si="128"/>
        <v/>
      </c>
    </row>
    <row r="434" spans="2:12">
      <c r="B434" s="36">
        <f t="shared" ca="1" si="118"/>
        <v>3</v>
      </c>
      <c r="C434" s="36" t="str">
        <f t="shared" ca="1" si="119"/>
        <v>1</v>
      </c>
      <c r="D434" s="53">
        <f t="shared" ca="1" si="120"/>
        <v>4</v>
      </c>
      <c r="E434" s="85">
        <f t="shared" ca="1" si="121"/>
        <v>1</v>
      </c>
      <c r="F434" s="62" t="str">
        <f t="shared" ca="1" si="122"/>
        <v>T</v>
      </c>
      <c r="G434" s="53" t="str">
        <f t="shared" ca="1" si="123"/>
        <v/>
      </c>
      <c r="H434" s="85">
        <f t="shared" ca="1" si="124"/>
        <v>2</v>
      </c>
      <c r="I434" s="62" t="str">
        <f t="shared" ca="1" si="125"/>
        <v/>
      </c>
      <c r="J434" s="53" t="str">
        <f t="shared" ca="1" si="126"/>
        <v/>
      </c>
      <c r="K434" s="85">
        <f t="shared" ca="1" si="127"/>
        <v>0</v>
      </c>
      <c r="L434" s="62" t="str">
        <f t="shared" ca="1" si="128"/>
        <v/>
      </c>
    </row>
    <row r="435" spans="2:12">
      <c r="B435" s="36">
        <f t="shared" ca="1" si="118"/>
        <v>32</v>
      </c>
      <c r="C435" s="36" t="str">
        <f t="shared" ca="1" si="119"/>
        <v>3</v>
      </c>
      <c r="D435" s="53" t="str">
        <f t="shared" ca="1" si="120"/>
        <v/>
      </c>
      <c r="E435" s="85">
        <f t="shared" ca="1" si="121"/>
        <v>1</v>
      </c>
      <c r="F435" s="62" t="str">
        <f t="shared" ca="1" si="122"/>
        <v>T</v>
      </c>
      <c r="G435" s="53" t="str">
        <f t="shared" ca="1" si="123"/>
        <v/>
      </c>
      <c r="H435" s="85">
        <f t="shared" ca="1" si="124"/>
        <v>2</v>
      </c>
      <c r="I435" s="62" t="str">
        <f t="shared" ca="1" si="125"/>
        <v/>
      </c>
      <c r="J435" s="53">
        <f t="shared" ca="1" si="126"/>
        <v>2</v>
      </c>
      <c r="K435" s="85">
        <f t="shared" ca="1" si="127"/>
        <v>0</v>
      </c>
      <c r="L435" s="62" t="str">
        <f t="shared" ca="1" si="128"/>
        <v/>
      </c>
    </row>
    <row r="436" spans="2:12">
      <c r="B436" s="36">
        <f t="shared" ca="1" si="118"/>
        <v>34</v>
      </c>
      <c r="C436" s="36" t="str">
        <f t="shared" ca="1" si="119"/>
        <v>3</v>
      </c>
      <c r="D436" s="53" t="str">
        <f t="shared" ca="1" si="120"/>
        <v/>
      </c>
      <c r="E436" s="85">
        <f t="shared" ca="1" si="121"/>
        <v>1</v>
      </c>
      <c r="F436" s="62" t="str">
        <f t="shared" ca="1" si="122"/>
        <v>T</v>
      </c>
      <c r="G436" s="53" t="str">
        <f t="shared" ca="1" si="123"/>
        <v/>
      </c>
      <c r="H436" s="85">
        <f t="shared" ca="1" si="124"/>
        <v>2</v>
      </c>
      <c r="I436" s="62" t="str">
        <f t="shared" ca="1" si="125"/>
        <v/>
      </c>
      <c r="J436" s="53">
        <f t="shared" ca="1" si="126"/>
        <v>1</v>
      </c>
      <c r="K436" s="85">
        <f t="shared" ca="1" si="127"/>
        <v>0</v>
      </c>
      <c r="L436" s="62" t="str">
        <f t="shared" ca="1" si="128"/>
        <v/>
      </c>
    </row>
    <row r="437" spans="2:12">
      <c r="B437" s="36">
        <f t="shared" ca="1" si="118"/>
        <v>4</v>
      </c>
      <c r="C437" s="36" t="str">
        <f t="shared" ca="1" si="119"/>
        <v>1</v>
      </c>
      <c r="D437" s="53">
        <f t="shared" ca="1" si="120"/>
        <v>3</v>
      </c>
      <c r="E437" s="85">
        <f t="shared" ca="1" si="121"/>
        <v>1</v>
      </c>
      <c r="F437" s="62" t="str">
        <f t="shared" ca="1" si="122"/>
        <v>T</v>
      </c>
      <c r="G437" s="53" t="str">
        <f t="shared" ca="1" si="123"/>
        <v/>
      </c>
      <c r="H437" s="85">
        <f t="shared" ca="1" si="124"/>
        <v>2</v>
      </c>
      <c r="I437" s="62" t="str">
        <f t="shared" ca="1" si="125"/>
        <v/>
      </c>
      <c r="J437" s="53" t="str">
        <f t="shared" ca="1" si="126"/>
        <v/>
      </c>
      <c r="K437" s="85">
        <f t="shared" ca="1" si="127"/>
        <v>0</v>
      </c>
      <c r="L437" s="62" t="str">
        <f t="shared" ca="1" si="128"/>
        <v/>
      </c>
    </row>
    <row r="438" spans="2:12">
      <c r="B438" s="36">
        <f t="shared" ca="1" si="118"/>
        <v>6</v>
      </c>
      <c r="C438" s="36" t="str">
        <f t="shared" ca="1" si="119"/>
        <v>1</v>
      </c>
      <c r="D438" s="53">
        <f t="shared" ca="1" si="120"/>
        <v>1</v>
      </c>
      <c r="E438" s="85">
        <f t="shared" ca="1" si="121"/>
        <v>1</v>
      </c>
      <c r="F438" s="62" t="str">
        <f t="shared" ca="1" si="122"/>
        <v>T</v>
      </c>
      <c r="G438" s="53" t="str">
        <f t="shared" ca="1" si="123"/>
        <v/>
      </c>
      <c r="H438" s="85">
        <f t="shared" ca="1" si="124"/>
        <v>2</v>
      </c>
      <c r="I438" s="62" t="str">
        <f t="shared" ca="1" si="125"/>
        <v/>
      </c>
      <c r="J438" s="53" t="str">
        <f t="shared" ca="1" si="126"/>
        <v/>
      </c>
      <c r="K438" s="85">
        <f t="shared" ca="1" si="127"/>
        <v>0</v>
      </c>
      <c r="L438" s="62" t="str">
        <f t="shared" ca="1" si="128"/>
        <v/>
      </c>
    </row>
    <row r="439" spans="2:12">
      <c r="B439" s="36">
        <f t="shared" ca="1" si="118"/>
        <v>3</v>
      </c>
      <c r="C439" s="36" t="str">
        <f t="shared" ca="1" si="119"/>
        <v>1</v>
      </c>
      <c r="D439" s="53">
        <f t="shared" ca="1" si="120"/>
        <v>1</v>
      </c>
      <c r="E439" s="85">
        <f t="shared" ca="1" si="121"/>
        <v>1</v>
      </c>
      <c r="F439" s="62" t="str">
        <f t="shared" ca="1" si="122"/>
        <v>T</v>
      </c>
      <c r="G439" s="53" t="str">
        <f t="shared" ca="1" si="123"/>
        <v/>
      </c>
      <c r="H439" s="85">
        <f t="shared" ca="1" si="124"/>
        <v>2</v>
      </c>
      <c r="I439" s="62" t="str">
        <f t="shared" ca="1" si="125"/>
        <v/>
      </c>
      <c r="J439" s="53" t="str">
        <f t="shared" ca="1" si="126"/>
        <v/>
      </c>
      <c r="K439" s="85">
        <f t="shared" ca="1" si="127"/>
        <v>0</v>
      </c>
      <c r="L439" s="62" t="str">
        <f t="shared" ca="1" si="128"/>
        <v/>
      </c>
    </row>
    <row r="440" spans="2:12">
      <c r="B440" s="36">
        <f t="shared" ca="1" si="118"/>
        <v>18</v>
      </c>
      <c r="C440" s="36" t="str">
        <f t="shared" ca="1" si="119"/>
        <v>2</v>
      </c>
      <c r="D440" s="53" t="str">
        <f t="shared" ca="1" si="120"/>
        <v/>
      </c>
      <c r="E440" s="85">
        <f t="shared" ca="1" si="121"/>
        <v>1</v>
      </c>
      <c r="F440" s="62" t="str">
        <f t="shared" ca="1" si="122"/>
        <v>T</v>
      </c>
      <c r="G440" s="53" t="str">
        <f t="shared" ca="1" si="123"/>
        <v>5+</v>
      </c>
      <c r="H440" s="85">
        <f t="shared" ca="1" si="124"/>
        <v>0</v>
      </c>
      <c r="I440" s="62" t="str">
        <f t="shared" ca="1" si="125"/>
        <v/>
      </c>
      <c r="J440" s="53" t="str">
        <f t="shared" ca="1" si="126"/>
        <v/>
      </c>
      <c r="K440" s="85">
        <f t="shared" ca="1" si="127"/>
        <v>0</v>
      </c>
      <c r="L440" s="62" t="str">
        <f t="shared" ca="1" si="128"/>
        <v/>
      </c>
    </row>
    <row r="441" spans="2:12">
      <c r="B441" s="36">
        <f t="shared" ca="1" si="118"/>
        <v>9</v>
      </c>
      <c r="C441" s="36" t="str">
        <f t="shared" ca="1" si="119"/>
        <v>1</v>
      </c>
      <c r="D441" s="53">
        <f t="shared" ca="1" si="120"/>
        <v>2</v>
      </c>
      <c r="E441" s="85">
        <f t="shared" ca="1" si="121"/>
        <v>1</v>
      </c>
      <c r="F441" s="62" t="str">
        <f t="shared" ca="1" si="122"/>
        <v>T</v>
      </c>
      <c r="G441" s="53" t="str">
        <f t="shared" ca="1" si="123"/>
        <v/>
      </c>
      <c r="H441" s="85">
        <f t="shared" ca="1" si="124"/>
        <v>0</v>
      </c>
      <c r="I441" s="62" t="str">
        <f t="shared" ca="1" si="125"/>
        <v/>
      </c>
      <c r="J441" s="53" t="str">
        <f t="shared" ca="1" si="126"/>
        <v/>
      </c>
      <c r="K441" s="85">
        <f t="shared" ca="1" si="127"/>
        <v>0</v>
      </c>
      <c r="L441" s="62" t="str">
        <f t="shared" ca="1" si="128"/>
        <v/>
      </c>
    </row>
    <row r="442" spans="2:12">
      <c r="B442" s="36">
        <f t="shared" ca="1" si="118"/>
        <v>21</v>
      </c>
      <c r="C442" s="36" t="str">
        <f t="shared" ca="1" si="119"/>
        <v>2</v>
      </c>
      <c r="D442" s="53" t="str">
        <f t="shared" ca="1" si="120"/>
        <v/>
      </c>
      <c r="E442" s="85">
        <f t="shared" ca="1" si="121"/>
        <v>1</v>
      </c>
      <c r="F442" s="62" t="str">
        <f t="shared" ca="1" si="122"/>
        <v>T</v>
      </c>
      <c r="G442" s="53">
        <f t="shared" ca="1" si="123"/>
        <v>2</v>
      </c>
      <c r="H442" s="85">
        <f t="shared" ca="1" si="124"/>
        <v>0</v>
      </c>
      <c r="I442" s="62" t="str">
        <f t="shared" ca="1" si="125"/>
        <v/>
      </c>
      <c r="J442" s="53" t="str">
        <f t="shared" ca="1" si="126"/>
        <v/>
      </c>
      <c r="K442" s="85">
        <f t="shared" ca="1" si="127"/>
        <v>0</v>
      </c>
      <c r="L442" s="62" t="str">
        <f t="shared" ca="1" si="128"/>
        <v/>
      </c>
    </row>
    <row r="443" spans="2:12">
      <c r="B443" s="36">
        <f t="shared" ca="1" si="118"/>
        <v>13</v>
      </c>
      <c r="C443" s="36" t="str">
        <f t="shared" ca="1" si="119"/>
        <v>2</v>
      </c>
      <c r="D443" s="53" t="str">
        <f t="shared" ca="1" si="120"/>
        <v/>
      </c>
      <c r="E443" s="85">
        <f t="shared" ca="1" si="121"/>
        <v>1</v>
      </c>
      <c r="F443" s="62" t="str">
        <f t="shared" ca="1" si="122"/>
        <v>T</v>
      </c>
      <c r="G443" s="53">
        <f t="shared" ca="1" si="123"/>
        <v>1</v>
      </c>
      <c r="H443" s="85">
        <f t="shared" ca="1" si="124"/>
        <v>0</v>
      </c>
      <c r="I443" s="62" t="str">
        <f t="shared" ca="1" si="125"/>
        <v/>
      </c>
      <c r="J443" s="53" t="str">
        <f t="shared" ca="1" si="126"/>
        <v/>
      </c>
      <c r="K443" s="85">
        <f t="shared" ca="1" si="127"/>
        <v>0</v>
      </c>
      <c r="L443" s="62" t="str">
        <f t="shared" ca="1" si="128"/>
        <v/>
      </c>
    </row>
    <row r="444" spans="2:12">
      <c r="B444" s="36">
        <f t="shared" ca="1" si="118"/>
        <v>32</v>
      </c>
      <c r="C444" s="36" t="str">
        <f t="shared" ca="1" si="119"/>
        <v>3</v>
      </c>
      <c r="D444" s="53" t="str">
        <f t="shared" ca="1" si="120"/>
        <v/>
      </c>
      <c r="E444" s="85">
        <f t="shared" ca="1" si="121"/>
        <v>1</v>
      </c>
      <c r="F444" s="62" t="str">
        <f t="shared" ca="1" si="122"/>
        <v>T</v>
      </c>
      <c r="G444" s="53" t="str">
        <f t="shared" ca="1" si="123"/>
        <v/>
      </c>
      <c r="H444" s="85">
        <f t="shared" ca="1" si="124"/>
        <v>0</v>
      </c>
      <c r="I444" s="62" t="str">
        <f t="shared" ca="1" si="125"/>
        <v/>
      </c>
      <c r="J444" s="53" t="str">
        <f t="shared" ca="1" si="126"/>
        <v>5+</v>
      </c>
      <c r="K444" s="85">
        <f t="shared" ca="1" si="127"/>
        <v>0</v>
      </c>
      <c r="L444" s="62" t="str">
        <f t="shared" ca="1" si="128"/>
        <v/>
      </c>
    </row>
    <row r="445" spans="2:12">
      <c r="B445" s="36">
        <f t="shared" ca="1" si="118"/>
        <v>22</v>
      </c>
      <c r="C445" s="36" t="str">
        <f t="shared" ca="1" si="119"/>
        <v>2</v>
      </c>
      <c r="D445" s="53" t="str">
        <f t="shared" ca="1" si="120"/>
        <v/>
      </c>
      <c r="E445" s="85">
        <f t="shared" ca="1" si="121"/>
        <v>1</v>
      </c>
      <c r="F445" s="62" t="str">
        <f t="shared" ca="1" si="122"/>
        <v>T</v>
      </c>
      <c r="G445" s="53">
        <f t="shared" ca="1" si="123"/>
        <v>2</v>
      </c>
      <c r="H445" s="85">
        <f t="shared" ca="1" si="124"/>
        <v>0</v>
      </c>
      <c r="I445" s="62" t="str">
        <f t="shared" ca="1" si="125"/>
        <v/>
      </c>
      <c r="J445" s="53" t="str">
        <f t="shared" ca="1" si="126"/>
        <v/>
      </c>
      <c r="K445" s="85">
        <f t="shared" ca="1" si="127"/>
        <v>0</v>
      </c>
      <c r="L445" s="62" t="str">
        <f t="shared" ca="1" si="128"/>
        <v/>
      </c>
    </row>
    <row r="446" spans="2:12">
      <c r="B446" s="36">
        <f t="shared" ca="1" si="118"/>
        <v>32</v>
      </c>
      <c r="C446" s="36" t="str">
        <f t="shared" ca="1" si="119"/>
        <v>3</v>
      </c>
      <c r="D446" s="53" t="str">
        <f t="shared" ca="1" si="120"/>
        <v/>
      </c>
      <c r="E446" s="85">
        <f t="shared" ca="1" si="121"/>
        <v>1</v>
      </c>
      <c r="F446" s="62" t="str">
        <f t="shared" ca="1" si="122"/>
        <v>T</v>
      </c>
      <c r="G446" s="53" t="str">
        <f t="shared" ca="1" si="123"/>
        <v/>
      </c>
      <c r="H446" s="85">
        <f t="shared" ca="1" si="124"/>
        <v>0</v>
      </c>
      <c r="I446" s="62" t="str">
        <f t="shared" ca="1" si="125"/>
        <v/>
      </c>
      <c r="J446" s="53">
        <f t="shared" ca="1" si="126"/>
        <v>2</v>
      </c>
      <c r="K446" s="85">
        <f t="shared" ca="1" si="127"/>
        <v>0</v>
      </c>
      <c r="L446" s="62" t="str">
        <f t="shared" ca="1" si="128"/>
        <v/>
      </c>
    </row>
    <row r="447" spans="2:12">
      <c r="B447" s="36">
        <f t="shared" ca="1" si="118"/>
        <v>19</v>
      </c>
      <c r="C447" s="36" t="str">
        <f t="shared" ca="1" si="119"/>
        <v>2</v>
      </c>
      <c r="D447" s="53" t="str">
        <f t="shared" ca="1" si="120"/>
        <v/>
      </c>
      <c r="E447" s="85">
        <f t="shared" ca="1" si="121"/>
        <v>1</v>
      </c>
      <c r="F447" s="62" t="str">
        <f t="shared" ca="1" si="122"/>
        <v>T</v>
      </c>
      <c r="G447" s="53">
        <f t="shared" ca="1" si="123"/>
        <v>2</v>
      </c>
      <c r="H447" s="85">
        <f t="shared" ca="1" si="124"/>
        <v>0</v>
      </c>
      <c r="I447" s="62" t="str">
        <f t="shared" ca="1" si="125"/>
        <v/>
      </c>
      <c r="J447" s="53" t="str">
        <f t="shared" ca="1" si="126"/>
        <v/>
      </c>
      <c r="K447" s="85">
        <f t="shared" ca="1" si="127"/>
        <v>0</v>
      </c>
      <c r="L447" s="62" t="str">
        <f t="shared" ca="1" si="128"/>
        <v/>
      </c>
    </row>
    <row r="448" spans="2:12">
      <c r="B448" s="36">
        <f t="shared" ca="1" si="118"/>
        <v>25</v>
      </c>
      <c r="C448" s="36" t="str">
        <f t="shared" ca="1" si="119"/>
        <v>3</v>
      </c>
      <c r="D448" s="53" t="str">
        <f t="shared" ca="1" si="120"/>
        <v/>
      </c>
      <c r="E448" s="85">
        <f t="shared" ca="1" si="121"/>
        <v>1</v>
      </c>
      <c r="F448" s="62" t="str">
        <f t="shared" ca="1" si="122"/>
        <v>T</v>
      </c>
      <c r="G448" s="53" t="str">
        <f t="shared" ca="1" si="123"/>
        <v/>
      </c>
      <c r="H448" s="85">
        <f t="shared" ca="1" si="124"/>
        <v>0</v>
      </c>
      <c r="I448" s="62" t="str">
        <f t="shared" ca="1" si="125"/>
        <v/>
      </c>
      <c r="J448" s="53">
        <f t="shared" ca="1" si="126"/>
        <v>2</v>
      </c>
      <c r="K448" s="85">
        <f t="shared" ca="1" si="127"/>
        <v>0</v>
      </c>
      <c r="L448" s="62" t="str">
        <f t="shared" ca="1" si="128"/>
        <v/>
      </c>
    </row>
    <row r="449" spans="2:12">
      <c r="B449" s="36">
        <f t="shared" ca="1" si="118"/>
        <v>35</v>
      </c>
      <c r="C449" s="36" t="str">
        <f t="shared" ca="1" si="119"/>
        <v>3</v>
      </c>
      <c r="D449" s="53" t="str">
        <f t="shared" ca="1" si="120"/>
        <v/>
      </c>
      <c r="E449" s="85">
        <f t="shared" ca="1" si="121"/>
        <v>1</v>
      </c>
      <c r="F449" s="62" t="str">
        <f t="shared" ca="1" si="122"/>
        <v>T</v>
      </c>
      <c r="G449" s="53" t="str">
        <f t="shared" ca="1" si="123"/>
        <v/>
      </c>
      <c r="H449" s="85">
        <f t="shared" ca="1" si="124"/>
        <v>0</v>
      </c>
      <c r="I449" s="62" t="str">
        <f t="shared" ca="1" si="125"/>
        <v/>
      </c>
      <c r="J449" s="53">
        <f t="shared" ca="1" si="126"/>
        <v>1</v>
      </c>
      <c r="K449" s="85">
        <f t="shared" ca="1" si="127"/>
        <v>0</v>
      </c>
      <c r="L449" s="62" t="str">
        <f t="shared" ca="1" si="128"/>
        <v/>
      </c>
    </row>
    <row r="450" spans="2:12">
      <c r="B450" s="36">
        <f t="shared" ca="1" si="118"/>
        <v>15</v>
      </c>
      <c r="C450" s="36" t="str">
        <f t="shared" ca="1" si="119"/>
        <v>2</v>
      </c>
      <c r="D450" s="53" t="str">
        <f t="shared" ca="1" si="120"/>
        <v/>
      </c>
      <c r="E450" s="85">
        <f t="shared" ca="1" si="121"/>
        <v>1</v>
      </c>
      <c r="F450" s="62" t="str">
        <f t="shared" ca="1" si="122"/>
        <v>T</v>
      </c>
      <c r="G450" s="53">
        <f t="shared" ca="1" si="123"/>
        <v>3</v>
      </c>
      <c r="H450" s="85">
        <f t="shared" ca="1" si="124"/>
        <v>0</v>
      </c>
      <c r="I450" s="62" t="str">
        <f t="shared" ca="1" si="125"/>
        <v/>
      </c>
      <c r="J450" s="53" t="str">
        <f t="shared" ca="1" si="126"/>
        <v/>
      </c>
      <c r="K450" s="85">
        <f t="shared" ca="1" si="127"/>
        <v>0</v>
      </c>
      <c r="L450" s="62" t="str">
        <f t="shared" ca="1" si="128"/>
        <v/>
      </c>
    </row>
    <row r="451" spans="2:12">
      <c r="B451" s="36">
        <f t="shared" ca="1" si="118"/>
        <v>32</v>
      </c>
      <c r="C451" s="36" t="str">
        <f t="shared" ca="1" si="119"/>
        <v>3</v>
      </c>
      <c r="D451" s="53" t="str">
        <f t="shared" ca="1" si="120"/>
        <v/>
      </c>
      <c r="E451" s="85">
        <f t="shared" ca="1" si="121"/>
        <v>1</v>
      </c>
      <c r="F451" s="62" t="str">
        <f t="shared" ca="1" si="122"/>
        <v>T</v>
      </c>
      <c r="G451" s="53" t="str">
        <f t="shared" ca="1" si="123"/>
        <v/>
      </c>
      <c r="H451" s="85">
        <f t="shared" ca="1" si="124"/>
        <v>0</v>
      </c>
      <c r="I451" s="62" t="str">
        <f t="shared" ca="1" si="125"/>
        <v/>
      </c>
      <c r="J451" s="53">
        <f t="shared" ca="1" si="126"/>
        <v>2</v>
      </c>
      <c r="K451" s="85">
        <f t="shared" ca="1" si="127"/>
        <v>0</v>
      </c>
      <c r="L451" s="62" t="str">
        <f t="shared" ca="1" si="128"/>
        <v/>
      </c>
    </row>
    <row r="452" spans="2:12">
      <c r="B452" s="36">
        <f t="shared" ca="1" si="118"/>
        <v>31</v>
      </c>
      <c r="C452" s="36" t="str">
        <f t="shared" ca="1" si="119"/>
        <v>3</v>
      </c>
      <c r="D452" s="53" t="str">
        <f t="shared" ca="1" si="120"/>
        <v/>
      </c>
      <c r="E452" s="85">
        <f t="shared" ca="1" si="121"/>
        <v>1</v>
      </c>
      <c r="F452" s="62" t="str">
        <f t="shared" ca="1" si="122"/>
        <v>T</v>
      </c>
      <c r="G452" s="53" t="str">
        <f t="shared" ca="1" si="123"/>
        <v/>
      </c>
      <c r="H452" s="85">
        <f t="shared" ca="1" si="124"/>
        <v>0</v>
      </c>
      <c r="I452" s="62" t="str">
        <f t="shared" ca="1" si="125"/>
        <v/>
      </c>
      <c r="J452" s="53">
        <f t="shared" ca="1" si="126"/>
        <v>1</v>
      </c>
      <c r="K452" s="85">
        <f t="shared" ca="1" si="127"/>
        <v>0</v>
      </c>
      <c r="L452" s="62" t="str">
        <f t="shared" ca="1" si="128"/>
        <v/>
      </c>
    </row>
    <row r="453" spans="2:12">
      <c r="B453" s="36">
        <f t="shared" ca="1" si="118"/>
        <v>11</v>
      </c>
      <c r="C453" s="36" t="str">
        <f t="shared" ca="1" si="119"/>
        <v>1</v>
      </c>
      <c r="D453" s="53" t="str">
        <f t="shared" ca="1" si="120"/>
        <v>5+</v>
      </c>
      <c r="E453" s="85">
        <f t="shared" ca="1" si="121"/>
        <v>0</v>
      </c>
      <c r="F453" s="62" t="str">
        <f t="shared" ca="1" si="122"/>
        <v/>
      </c>
      <c r="G453" s="53" t="str">
        <f t="shared" ca="1" si="123"/>
        <v/>
      </c>
      <c r="H453" s="85">
        <f t="shared" ca="1" si="124"/>
        <v>0</v>
      </c>
      <c r="I453" s="62" t="str">
        <f t="shared" ca="1" si="125"/>
        <v/>
      </c>
      <c r="J453" s="53" t="str">
        <f t="shared" ca="1" si="126"/>
        <v/>
      </c>
      <c r="K453" s="85">
        <f t="shared" ca="1" si="127"/>
        <v>0</v>
      </c>
      <c r="L453" s="62" t="str">
        <f t="shared" ca="1" si="128"/>
        <v/>
      </c>
    </row>
    <row r="454" spans="2:12">
      <c r="B454" s="36">
        <f t="shared" ref="B454:B500" ca="1" si="129">INT(RAND()*36)</f>
        <v>0</v>
      </c>
      <c r="C454" s="36" t="str">
        <f t="shared" ca="1" si="119"/>
        <v>0</v>
      </c>
      <c r="D454" s="53" t="str">
        <f t="shared" ca="1" si="120"/>
        <v/>
      </c>
      <c r="E454" s="85">
        <f t="shared" ca="1" si="121"/>
        <v>0</v>
      </c>
      <c r="F454" s="62" t="str">
        <f t="shared" ca="1" si="122"/>
        <v/>
      </c>
      <c r="G454" s="53" t="str">
        <f t="shared" ca="1" si="123"/>
        <v/>
      </c>
      <c r="H454" s="85">
        <f t="shared" ca="1" si="124"/>
        <v>0</v>
      </c>
      <c r="I454" s="62" t="str">
        <f t="shared" ca="1" si="125"/>
        <v/>
      </c>
      <c r="J454" s="53" t="str">
        <f t="shared" ca="1" si="126"/>
        <v/>
      </c>
      <c r="K454" s="85">
        <f t="shared" ca="1" si="127"/>
        <v>0</v>
      </c>
      <c r="L454" s="62" t="str">
        <f t="shared" ca="1" si="128"/>
        <v/>
      </c>
    </row>
    <row r="455" spans="2:12">
      <c r="B455" s="36">
        <f t="shared" ca="1" si="129"/>
        <v>28</v>
      </c>
      <c r="C455" s="36" t="str">
        <f t="shared" ca="1" si="119"/>
        <v>3</v>
      </c>
      <c r="D455" s="53" t="str">
        <f t="shared" ca="1" si="120"/>
        <v/>
      </c>
      <c r="E455" s="85">
        <f t="shared" ca="1" si="121"/>
        <v>0</v>
      </c>
      <c r="F455" s="62" t="str">
        <f t="shared" ca="1" si="122"/>
        <v/>
      </c>
      <c r="G455" s="53" t="str">
        <f t="shared" ca="1" si="123"/>
        <v/>
      </c>
      <c r="H455" s="85">
        <f t="shared" ca="1" si="124"/>
        <v>0</v>
      </c>
      <c r="I455" s="62" t="str">
        <f t="shared" ca="1" si="125"/>
        <v/>
      </c>
      <c r="J455" s="53">
        <f t="shared" ca="1" si="126"/>
        <v>3</v>
      </c>
      <c r="K455" s="85">
        <f t="shared" ca="1" si="127"/>
        <v>0</v>
      </c>
      <c r="L455" s="62" t="str">
        <f t="shared" ca="1" si="128"/>
        <v/>
      </c>
    </row>
    <row r="456" spans="2:12">
      <c r="B456" s="36">
        <f t="shared" ca="1" si="129"/>
        <v>1</v>
      </c>
      <c r="C456" s="36" t="str">
        <f t="shared" ca="1" si="119"/>
        <v>1</v>
      </c>
      <c r="D456" s="53">
        <f t="shared" ca="1" si="120"/>
        <v>3</v>
      </c>
      <c r="E456" s="85">
        <f t="shared" ca="1" si="121"/>
        <v>0</v>
      </c>
      <c r="F456" s="62" t="str">
        <f t="shared" ca="1" si="122"/>
        <v/>
      </c>
      <c r="G456" s="53" t="str">
        <f t="shared" ca="1" si="123"/>
        <v/>
      </c>
      <c r="H456" s="85">
        <f t="shared" ca="1" si="124"/>
        <v>0</v>
      </c>
      <c r="I456" s="62" t="str">
        <f t="shared" ca="1" si="125"/>
        <v/>
      </c>
      <c r="J456" s="53" t="str">
        <f t="shared" ca="1" si="126"/>
        <v/>
      </c>
      <c r="K456" s="85">
        <f t="shared" ca="1" si="127"/>
        <v>0</v>
      </c>
      <c r="L456" s="62" t="str">
        <f t="shared" ca="1" si="128"/>
        <v/>
      </c>
    </row>
    <row r="457" spans="2:12">
      <c r="B457" s="36">
        <f t="shared" ca="1" si="129"/>
        <v>6</v>
      </c>
      <c r="C457" s="36" t="str">
        <f t="shared" ca="1" si="119"/>
        <v>1</v>
      </c>
      <c r="D457" s="53">
        <f t="shared" ca="1" si="120"/>
        <v>1</v>
      </c>
      <c r="E457" s="85">
        <f t="shared" ca="1" si="121"/>
        <v>0</v>
      </c>
      <c r="F457" s="62" t="str">
        <f t="shared" ca="1" si="122"/>
        <v/>
      </c>
      <c r="G457" s="53" t="str">
        <f t="shared" ca="1" si="123"/>
        <v/>
      </c>
      <c r="H457" s="85">
        <f t="shared" ca="1" si="124"/>
        <v>0</v>
      </c>
      <c r="I457" s="62" t="str">
        <f t="shared" ca="1" si="125"/>
        <v/>
      </c>
      <c r="J457" s="53" t="str">
        <f t="shared" ca="1" si="126"/>
        <v/>
      </c>
      <c r="K457" s="85">
        <f t="shared" ca="1" si="127"/>
        <v>0</v>
      </c>
      <c r="L457" s="62" t="str">
        <f t="shared" ca="1" si="128"/>
        <v/>
      </c>
    </row>
    <row r="458" spans="2:12">
      <c r="B458" s="36">
        <f t="shared" ca="1" si="129"/>
        <v>14</v>
      </c>
      <c r="C458" s="36" t="str">
        <f t="shared" ca="1" si="119"/>
        <v>2</v>
      </c>
      <c r="D458" s="53" t="str">
        <f t="shared" ca="1" si="120"/>
        <v/>
      </c>
      <c r="E458" s="85">
        <f t="shared" ca="1" si="121"/>
        <v>0</v>
      </c>
      <c r="F458" s="62" t="str">
        <f t="shared" ca="1" si="122"/>
        <v/>
      </c>
      <c r="G458" s="53" t="str">
        <f t="shared" ca="1" si="123"/>
        <v>5+</v>
      </c>
      <c r="H458" s="85">
        <f t="shared" ca="1" si="124"/>
        <v>0</v>
      </c>
      <c r="I458" s="62" t="str">
        <f t="shared" ca="1" si="125"/>
        <v/>
      </c>
      <c r="J458" s="53" t="str">
        <f t="shared" ca="1" si="126"/>
        <v/>
      </c>
      <c r="K458" s="85">
        <f t="shared" ca="1" si="127"/>
        <v>0</v>
      </c>
      <c r="L458" s="62" t="str">
        <f t="shared" ca="1" si="128"/>
        <v/>
      </c>
    </row>
    <row r="459" spans="2:12">
      <c r="B459" s="36">
        <f t="shared" ca="1" si="129"/>
        <v>1</v>
      </c>
      <c r="C459" s="36" t="str">
        <f t="shared" ca="1" si="119"/>
        <v>1</v>
      </c>
      <c r="D459" s="53">
        <f t="shared" ca="1" si="120"/>
        <v>2</v>
      </c>
      <c r="E459" s="85">
        <f t="shared" ca="1" si="121"/>
        <v>0</v>
      </c>
      <c r="F459" s="62" t="str">
        <f t="shared" ca="1" si="122"/>
        <v/>
      </c>
      <c r="G459" s="53" t="str">
        <f t="shared" ca="1" si="123"/>
        <v/>
      </c>
      <c r="H459" s="85">
        <f t="shared" ca="1" si="124"/>
        <v>0</v>
      </c>
      <c r="I459" s="62" t="str">
        <f t="shared" ca="1" si="125"/>
        <v/>
      </c>
      <c r="J459" s="53" t="str">
        <f t="shared" ca="1" si="126"/>
        <v/>
      </c>
      <c r="K459" s="85">
        <f t="shared" ca="1" si="127"/>
        <v>0</v>
      </c>
      <c r="L459" s="62" t="str">
        <f t="shared" ca="1" si="128"/>
        <v/>
      </c>
    </row>
    <row r="460" spans="2:12">
      <c r="B460" s="36">
        <f t="shared" ca="1" si="129"/>
        <v>16</v>
      </c>
      <c r="C460" s="36" t="str">
        <f t="shared" ca="1" si="119"/>
        <v>2</v>
      </c>
      <c r="D460" s="53" t="str">
        <f t="shared" ca="1" si="120"/>
        <v/>
      </c>
      <c r="E460" s="85">
        <f t="shared" ca="1" si="121"/>
        <v>0</v>
      </c>
      <c r="F460" s="62" t="str">
        <f t="shared" ca="1" si="122"/>
        <v/>
      </c>
      <c r="G460" s="53">
        <f t="shared" ca="1" si="123"/>
        <v>2</v>
      </c>
      <c r="H460" s="85">
        <f t="shared" ca="1" si="124"/>
        <v>0</v>
      </c>
      <c r="I460" s="62" t="str">
        <f t="shared" ca="1" si="125"/>
        <v/>
      </c>
      <c r="J460" s="53" t="str">
        <f t="shared" ca="1" si="126"/>
        <v/>
      </c>
      <c r="K460" s="85">
        <f t="shared" ca="1" si="127"/>
        <v>0</v>
      </c>
      <c r="L460" s="62" t="str">
        <f t="shared" ca="1" si="128"/>
        <v/>
      </c>
    </row>
    <row r="461" spans="2:12">
      <c r="B461" s="36">
        <f t="shared" ca="1" si="129"/>
        <v>2</v>
      </c>
      <c r="C461" s="36" t="str">
        <f t="shared" ca="1" si="119"/>
        <v>1</v>
      </c>
      <c r="D461" s="53">
        <f t="shared" ca="1" si="120"/>
        <v>2</v>
      </c>
      <c r="E461" s="85">
        <f t="shared" ca="1" si="121"/>
        <v>0</v>
      </c>
      <c r="F461" s="62" t="str">
        <f t="shared" ca="1" si="122"/>
        <v/>
      </c>
      <c r="G461" s="53" t="str">
        <f t="shared" ca="1" si="123"/>
        <v/>
      </c>
      <c r="H461" s="85">
        <f t="shared" ca="1" si="124"/>
        <v>0</v>
      </c>
      <c r="I461" s="62" t="str">
        <f t="shared" ca="1" si="125"/>
        <v/>
      </c>
      <c r="J461" s="53" t="str">
        <f t="shared" ca="1" si="126"/>
        <v/>
      </c>
      <c r="K461" s="85">
        <f t="shared" ca="1" si="127"/>
        <v>0</v>
      </c>
      <c r="L461" s="62" t="str">
        <f t="shared" ca="1" si="128"/>
        <v/>
      </c>
    </row>
    <row r="462" spans="2:12">
      <c r="B462" s="36">
        <f t="shared" ca="1" si="129"/>
        <v>21</v>
      </c>
      <c r="C462" s="36" t="str">
        <f t="shared" ca="1" si="119"/>
        <v>2</v>
      </c>
      <c r="D462" s="53" t="str">
        <f t="shared" ca="1" si="120"/>
        <v/>
      </c>
      <c r="E462" s="85">
        <f t="shared" ca="1" si="121"/>
        <v>0</v>
      </c>
      <c r="F462" s="62" t="str">
        <f t="shared" ca="1" si="122"/>
        <v/>
      </c>
      <c r="G462" s="53">
        <f t="shared" ca="1" si="123"/>
        <v>2</v>
      </c>
      <c r="H462" s="85">
        <f t="shared" ca="1" si="124"/>
        <v>0</v>
      </c>
      <c r="I462" s="62" t="str">
        <f t="shared" ca="1" si="125"/>
        <v/>
      </c>
      <c r="J462" s="53" t="str">
        <f t="shared" ca="1" si="126"/>
        <v/>
      </c>
      <c r="K462" s="85">
        <f t="shared" ca="1" si="127"/>
        <v>0</v>
      </c>
      <c r="L462" s="62" t="str">
        <f t="shared" ca="1" si="128"/>
        <v/>
      </c>
    </row>
    <row r="463" spans="2:12">
      <c r="B463" s="36">
        <f t="shared" ca="1" si="129"/>
        <v>18</v>
      </c>
      <c r="C463" s="36" t="str">
        <f t="shared" ca="1" si="119"/>
        <v>2</v>
      </c>
      <c r="D463" s="53" t="str">
        <f t="shared" ca="1" si="120"/>
        <v/>
      </c>
      <c r="E463" s="85">
        <f t="shared" ca="1" si="121"/>
        <v>0</v>
      </c>
      <c r="F463" s="62" t="str">
        <f t="shared" ca="1" si="122"/>
        <v/>
      </c>
      <c r="G463" s="53">
        <f t="shared" ca="1" si="123"/>
        <v>1</v>
      </c>
      <c r="H463" s="85">
        <f t="shared" ca="1" si="124"/>
        <v>0</v>
      </c>
      <c r="I463" s="62" t="str">
        <f t="shared" ca="1" si="125"/>
        <v/>
      </c>
      <c r="J463" s="53" t="str">
        <f t="shared" ca="1" si="126"/>
        <v/>
      </c>
      <c r="K463" s="85">
        <f t="shared" ca="1" si="127"/>
        <v>0</v>
      </c>
      <c r="L463" s="62" t="str">
        <f t="shared" ca="1" si="128"/>
        <v/>
      </c>
    </row>
    <row r="464" spans="2:12">
      <c r="B464" s="36">
        <f t="shared" ca="1" si="129"/>
        <v>33</v>
      </c>
      <c r="C464" s="36" t="str">
        <f t="shared" ca="1" si="119"/>
        <v>3</v>
      </c>
      <c r="D464" s="53" t="str">
        <f t="shared" ca="1" si="120"/>
        <v/>
      </c>
      <c r="E464" s="85">
        <f t="shared" ca="1" si="121"/>
        <v>0</v>
      </c>
      <c r="F464" s="62" t="str">
        <f t="shared" ca="1" si="122"/>
        <v/>
      </c>
      <c r="G464" s="53" t="str">
        <f t="shared" ca="1" si="123"/>
        <v/>
      </c>
      <c r="H464" s="85">
        <f t="shared" ca="1" si="124"/>
        <v>0</v>
      </c>
      <c r="I464" s="62" t="str">
        <f t="shared" ca="1" si="125"/>
        <v/>
      </c>
      <c r="J464" s="53" t="str">
        <f t="shared" ca="1" si="126"/>
        <v>5+</v>
      </c>
      <c r="K464" s="85">
        <f t="shared" ca="1" si="127"/>
        <v>0</v>
      </c>
      <c r="L464" s="62" t="str">
        <f t="shared" ca="1" si="128"/>
        <v/>
      </c>
    </row>
    <row r="465" spans="2:12">
      <c r="B465" s="36">
        <f t="shared" ca="1" si="129"/>
        <v>19</v>
      </c>
      <c r="C465" s="36" t="str">
        <f t="shared" ca="1" si="119"/>
        <v>2</v>
      </c>
      <c r="D465" s="53" t="str">
        <f t="shared" ca="1" si="120"/>
        <v/>
      </c>
      <c r="E465" s="85">
        <f t="shared" ca="1" si="121"/>
        <v>0</v>
      </c>
      <c r="F465" s="62" t="str">
        <f t="shared" ca="1" si="122"/>
        <v/>
      </c>
      <c r="G465" s="53">
        <f t="shared" ca="1" si="123"/>
        <v>2</v>
      </c>
      <c r="H465" s="85">
        <f t="shared" ca="1" si="124"/>
        <v>0</v>
      </c>
      <c r="I465" s="62" t="str">
        <f t="shared" ca="1" si="125"/>
        <v/>
      </c>
      <c r="J465" s="53" t="str">
        <f t="shared" ca="1" si="126"/>
        <v/>
      </c>
      <c r="K465" s="85">
        <f t="shared" ca="1" si="127"/>
        <v>0</v>
      </c>
      <c r="L465" s="62" t="str">
        <f t="shared" ca="1" si="128"/>
        <v/>
      </c>
    </row>
    <row r="466" spans="2:12">
      <c r="B466" s="36">
        <f t="shared" ca="1" si="129"/>
        <v>10</v>
      </c>
      <c r="C466" s="36" t="str">
        <f t="shared" ca="1" si="119"/>
        <v>1</v>
      </c>
      <c r="D466" s="53">
        <f t="shared" ca="1" si="120"/>
        <v>5</v>
      </c>
      <c r="E466" s="85">
        <f t="shared" ca="1" si="121"/>
        <v>0</v>
      </c>
      <c r="F466" s="62" t="str">
        <f t="shared" ca="1" si="122"/>
        <v/>
      </c>
      <c r="G466" s="53" t="str">
        <f t="shared" ca="1" si="123"/>
        <v/>
      </c>
      <c r="H466" s="85">
        <f t="shared" ca="1" si="124"/>
        <v>0</v>
      </c>
      <c r="I466" s="62" t="str">
        <f t="shared" ca="1" si="125"/>
        <v/>
      </c>
      <c r="J466" s="53" t="str">
        <f t="shared" ca="1" si="126"/>
        <v/>
      </c>
      <c r="K466" s="85">
        <f t="shared" ca="1" si="127"/>
        <v>0</v>
      </c>
      <c r="L466" s="62" t="str">
        <f t="shared" ca="1" si="128"/>
        <v/>
      </c>
    </row>
    <row r="467" spans="2:12">
      <c r="B467" s="36">
        <f t="shared" ca="1" si="129"/>
        <v>8</v>
      </c>
      <c r="C467" s="36" t="str">
        <f t="shared" ca="1" si="119"/>
        <v>1</v>
      </c>
      <c r="D467" s="53">
        <f t="shared" ca="1" si="120"/>
        <v>1</v>
      </c>
      <c r="E467" s="85">
        <f t="shared" ca="1" si="121"/>
        <v>0</v>
      </c>
      <c r="F467" s="62" t="str">
        <f t="shared" ca="1" si="122"/>
        <v/>
      </c>
      <c r="G467" s="53" t="str">
        <f t="shared" ca="1" si="123"/>
        <v/>
      </c>
      <c r="H467" s="85">
        <f t="shared" ca="1" si="124"/>
        <v>0</v>
      </c>
      <c r="I467" s="62" t="str">
        <f t="shared" ca="1" si="125"/>
        <v/>
      </c>
      <c r="J467" s="53" t="str">
        <f t="shared" ca="1" si="126"/>
        <v/>
      </c>
      <c r="K467" s="85">
        <f t="shared" ca="1" si="127"/>
        <v>0</v>
      </c>
      <c r="L467" s="62" t="str">
        <f t="shared" ca="1" si="128"/>
        <v/>
      </c>
    </row>
    <row r="468" spans="2:12">
      <c r="B468" s="36">
        <f t="shared" ca="1" si="129"/>
        <v>19</v>
      </c>
      <c r="C468" s="36" t="str">
        <f t="shared" ca="1" si="119"/>
        <v>2</v>
      </c>
      <c r="D468" s="53" t="str">
        <f t="shared" ca="1" si="120"/>
        <v/>
      </c>
      <c r="E468" s="85">
        <f t="shared" ca="1" si="121"/>
        <v>0</v>
      </c>
      <c r="F468" s="62" t="str">
        <f t="shared" ca="1" si="122"/>
        <v/>
      </c>
      <c r="G468" s="53">
        <f t="shared" ca="1" si="123"/>
        <v>3</v>
      </c>
      <c r="H468" s="85">
        <f t="shared" ca="1" si="124"/>
        <v>0</v>
      </c>
      <c r="I468" s="62" t="str">
        <f t="shared" ca="1" si="125"/>
        <v/>
      </c>
      <c r="J468" s="53" t="str">
        <f t="shared" ca="1" si="126"/>
        <v/>
      </c>
      <c r="K468" s="85">
        <f t="shared" ca="1" si="127"/>
        <v>0</v>
      </c>
      <c r="L468" s="62" t="str">
        <f t="shared" ca="1" si="128"/>
        <v/>
      </c>
    </row>
    <row r="469" spans="2:12">
      <c r="B469" s="36">
        <f t="shared" ca="1" si="129"/>
        <v>30</v>
      </c>
      <c r="C469" s="36" t="str">
        <f t="shared" ca="1" si="119"/>
        <v>3</v>
      </c>
      <c r="D469" s="53" t="str">
        <f t="shared" ca="1" si="120"/>
        <v/>
      </c>
      <c r="E469" s="85">
        <f t="shared" ca="1" si="121"/>
        <v>0</v>
      </c>
      <c r="F469" s="62" t="str">
        <f t="shared" ca="1" si="122"/>
        <v/>
      </c>
      <c r="G469" s="53" t="str">
        <f t="shared" ca="1" si="123"/>
        <v/>
      </c>
      <c r="H469" s="85">
        <f t="shared" ca="1" si="124"/>
        <v>0</v>
      </c>
      <c r="I469" s="62" t="str">
        <f t="shared" ca="1" si="125"/>
        <v/>
      </c>
      <c r="J469" s="53">
        <f t="shared" ca="1" si="126"/>
        <v>5</v>
      </c>
      <c r="K469" s="85">
        <f t="shared" ca="1" si="127"/>
        <v>0</v>
      </c>
      <c r="L469" s="62" t="str">
        <f t="shared" ca="1" si="128"/>
        <v/>
      </c>
    </row>
    <row r="470" spans="2:12">
      <c r="B470" s="36">
        <f t="shared" ca="1" si="129"/>
        <v>33</v>
      </c>
      <c r="C470" s="36" t="str">
        <f t="shared" ca="1" si="119"/>
        <v>3</v>
      </c>
      <c r="D470" s="53" t="str">
        <f t="shared" ca="1" si="120"/>
        <v/>
      </c>
      <c r="E470" s="85">
        <f t="shared" ca="1" si="121"/>
        <v>0</v>
      </c>
      <c r="F470" s="62" t="str">
        <f t="shared" ca="1" si="122"/>
        <v/>
      </c>
      <c r="G470" s="53" t="str">
        <f t="shared" ca="1" si="123"/>
        <v/>
      </c>
      <c r="H470" s="85">
        <f t="shared" ca="1" si="124"/>
        <v>0</v>
      </c>
      <c r="I470" s="62" t="str">
        <f t="shared" ca="1" si="125"/>
        <v/>
      </c>
      <c r="J470" s="53">
        <f t="shared" ca="1" si="126"/>
        <v>1</v>
      </c>
      <c r="K470" s="85">
        <f t="shared" ca="1" si="127"/>
        <v>0</v>
      </c>
      <c r="L470" s="62" t="str">
        <f t="shared" ca="1" si="128"/>
        <v/>
      </c>
    </row>
    <row r="471" spans="2:12">
      <c r="B471" s="36">
        <f t="shared" ca="1" si="129"/>
        <v>8</v>
      </c>
      <c r="C471" s="36" t="str">
        <f t="shared" ca="1" si="119"/>
        <v>1</v>
      </c>
      <c r="D471" s="53">
        <f t="shared" ca="1" si="120"/>
        <v>4</v>
      </c>
      <c r="E471" s="85">
        <f t="shared" ca="1" si="121"/>
        <v>1</v>
      </c>
      <c r="F471" s="62" t="str">
        <f t="shared" ca="1" si="122"/>
        <v/>
      </c>
      <c r="G471" s="53" t="str">
        <f t="shared" ca="1" si="123"/>
        <v/>
      </c>
      <c r="H471" s="85">
        <f t="shared" ca="1" si="124"/>
        <v>0</v>
      </c>
      <c r="I471" s="62" t="str">
        <f t="shared" ca="1" si="125"/>
        <v/>
      </c>
      <c r="J471" s="53" t="str">
        <f t="shared" ca="1" si="126"/>
        <v/>
      </c>
      <c r="K471" s="85">
        <f t="shared" ca="1" si="127"/>
        <v>0</v>
      </c>
      <c r="L471" s="62" t="str">
        <f t="shared" ca="1" si="128"/>
        <v/>
      </c>
    </row>
    <row r="472" spans="2:12">
      <c r="B472" s="36">
        <f t="shared" ca="1" si="129"/>
        <v>34</v>
      </c>
      <c r="C472" s="36" t="str">
        <f t="shared" ca="1" si="119"/>
        <v>3</v>
      </c>
      <c r="D472" s="53" t="str">
        <f t="shared" ca="1" si="120"/>
        <v/>
      </c>
      <c r="E472" s="85">
        <f t="shared" ca="1" si="121"/>
        <v>1</v>
      </c>
      <c r="F472" s="62" t="str">
        <f t="shared" ca="1" si="122"/>
        <v/>
      </c>
      <c r="G472" s="53" t="str">
        <f t="shared" ca="1" si="123"/>
        <v/>
      </c>
      <c r="H472" s="85">
        <f t="shared" ca="1" si="124"/>
        <v>0</v>
      </c>
      <c r="I472" s="62" t="str">
        <f t="shared" ca="1" si="125"/>
        <v/>
      </c>
      <c r="J472" s="53">
        <f t="shared" ca="1" si="126"/>
        <v>2</v>
      </c>
      <c r="K472" s="85">
        <f t="shared" ca="1" si="127"/>
        <v>0</v>
      </c>
      <c r="L472" s="62" t="str">
        <f t="shared" ca="1" si="128"/>
        <v/>
      </c>
    </row>
    <row r="473" spans="2:12">
      <c r="B473" s="36">
        <f t="shared" ca="1" si="129"/>
        <v>34</v>
      </c>
      <c r="C473" s="36" t="str">
        <f t="shared" ca="1" si="119"/>
        <v>3</v>
      </c>
      <c r="D473" s="53" t="str">
        <f t="shared" ca="1" si="120"/>
        <v/>
      </c>
      <c r="E473" s="85">
        <f t="shared" ca="1" si="121"/>
        <v>1</v>
      </c>
      <c r="F473" s="62" t="str">
        <f t="shared" ca="1" si="122"/>
        <v/>
      </c>
      <c r="G473" s="53" t="str">
        <f t="shared" ca="1" si="123"/>
        <v/>
      </c>
      <c r="H473" s="85">
        <f t="shared" ca="1" si="124"/>
        <v>0</v>
      </c>
      <c r="I473" s="62" t="str">
        <f t="shared" ca="1" si="125"/>
        <v/>
      </c>
      <c r="J473" s="53">
        <f t="shared" ca="1" si="126"/>
        <v>1</v>
      </c>
      <c r="K473" s="85">
        <f t="shared" ca="1" si="127"/>
        <v>0</v>
      </c>
      <c r="L473" s="62" t="str">
        <f t="shared" ca="1" si="128"/>
        <v/>
      </c>
    </row>
    <row r="474" spans="2:12">
      <c r="B474" s="36">
        <f t="shared" ca="1" si="129"/>
        <v>34</v>
      </c>
      <c r="C474" s="36" t="str">
        <f t="shared" ca="1" si="119"/>
        <v>3</v>
      </c>
      <c r="D474" s="53" t="str">
        <f t="shared" ca="1" si="120"/>
        <v/>
      </c>
      <c r="E474" s="85">
        <f t="shared" ca="1" si="121"/>
        <v>1</v>
      </c>
      <c r="F474" s="62" t="str">
        <f t="shared" ca="1" si="122"/>
        <v/>
      </c>
      <c r="G474" s="53" t="str">
        <f t="shared" ca="1" si="123"/>
        <v/>
      </c>
      <c r="H474" s="85">
        <f t="shared" ca="1" si="124"/>
        <v>0</v>
      </c>
      <c r="I474" s="62" t="str">
        <f t="shared" ca="1" si="125"/>
        <v/>
      </c>
      <c r="J474" s="53">
        <f t="shared" ca="1" si="126"/>
        <v>1</v>
      </c>
      <c r="K474" s="85">
        <f t="shared" ca="1" si="127"/>
        <v>0</v>
      </c>
      <c r="L474" s="62" t="str">
        <f t="shared" ca="1" si="128"/>
        <v/>
      </c>
    </row>
    <row r="475" spans="2:12">
      <c r="B475" s="36">
        <f t="shared" ca="1" si="129"/>
        <v>13</v>
      </c>
      <c r="C475" s="36" t="str">
        <f t="shared" ca="1" si="119"/>
        <v>2</v>
      </c>
      <c r="D475" s="53" t="str">
        <f t="shared" ca="1" si="120"/>
        <v/>
      </c>
      <c r="E475" s="85">
        <f t="shared" ca="1" si="121"/>
        <v>1</v>
      </c>
      <c r="F475" s="62" t="str">
        <f t="shared" ca="1" si="122"/>
        <v/>
      </c>
      <c r="G475" s="53" t="str">
        <f t="shared" ca="1" si="123"/>
        <v>5+</v>
      </c>
      <c r="H475" s="85">
        <f t="shared" ca="1" si="124"/>
        <v>0</v>
      </c>
      <c r="I475" s="62" t="str">
        <f t="shared" ca="1" si="125"/>
        <v/>
      </c>
      <c r="J475" s="53" t="str">
        <f t="shared" ca="1" si="126"/>
        <v/>
      </c>
      <c r="K475" s="85">
        <f t="shared" ca="1" si="127"/>
        <v>0</v>
      </c>
      <c r="L475" s="62" t="str">
        <f t="shared" ca="1" si="128"/>
        <v/>
      </c>
    </row>
    <row r="476" spans="2:12">
      <c r="B476" s="36">
        <f t="shared" ca="1" si="129"/>
        <v>25</v>
      </c>
      <c r="C476" s="36" t="str">
        <f t="shared" ca="1" si="119"/>
        <v>3</v>
      </c>
      <c r="D476" s="53" t="str">
        <f t="shared" ca="1" si="120"/>
        <v/>
      </c>
      <c r="E476" s="85">
        <f t="shared" ca="1" si="121"/>
        <v>1</v>
      </c>
      <c r="F476" s="62" t="str">
        <f t="shared" ca="1" si="122"/>
        <v/>
      </c>
      <c r="G476" s="53" t="str">
        <f t="shared" ca="1" si="123"/>
        <v/>
      </c>
      <c r="H476" s="85">
        <f t="shared" ca="1" si="124"/>
        <v>0</v>
      </c>
      <c r="I476" s="62" t="str">
        <f t="shared" ca="1" si="125"/>
        <v/>
      </c>
      <c r="J476" s="53">
        <f t="shared" ca="1" si="126"/>
        <v>2</v>
      </c>
      <c r="K476" s="85">
        <f t="shared" ca="1" si="127"/>
        <v>0</v>
      </c>
      <c r="L476" s="62" t="str">
        <f t="shared" ca="1" si="128"/>
        <v/>
      </c>
    </row>
    <row r="477" spans="2:12">
      <c r="B477" s="36">
        <f t="shared" ca="1" si="129"/>
        <v>13</v>
      </c>
      <c r="C477" s="36" t="str">
        <f t="shared" ca="1" si="119"/>
        <v>2</v>
      </c>
      <c r="D477" s="53" t="str">
        <f t="shared" ca="1" si="120"/>
        <v/>
      </c>
      <c r="E477" s="85">
        <f t="shared" ca="1" si="121"/>
        <v>1</v>
      </c>
      <c r="F477" s="62" t="str">
        <f t="shared" ca="1" si="122"/>
        <v/>
      </c>
      <c r="G477" s="53">
        <f t="shared" ca="1" si="123"/>
        <v>2</v>
      </c>
      <c r="H477" s="85">
        <f t="shared" ca="1" si="124"/>
        <v>0</v>
      </c>
      <c r="I477" s="62" t="str">
        <f t="shared" ca="1" si="125"/>
        <v/>
      </c>
      <c r="J477" s="53" t="str">
        <f t="shared" ca="1" si="126"/>
        <v/>
      </c>
      <c r="K477" s="85">
        <f t="shared" ca="1" si="127"/>
        <v>0</v>
      </c>
      <c r="L477" s="62" t="str">
        <f t="shared" ca="1" si="128"/>
        <v/>
      </c>
    </row>
    <row r="478" spans="2:12">
      <c r="B478" s="36">
        <f t="shared" ca="1" si="129"/>
        <v>6</v>
      </c>
      <c r="C478" s="36" t="str">
        <f t="shared" ca="1" si="119"/>
        <v>1</v>
      </c>
      <c r="D478" s="53" t="str">
        <f t="shared" ca="1" si="120"/>
        <v>5+</v>
      </c>
      <c r="E478" s="85">
        <f t="shared" ca="1" si="121"/>
        <v>0</v>
      </c>
      <c r="F478" s="62" t="str">
        <f t="shared" ca="1" si="122"/>
        <v/>
      </c>
      <c r="G478" s="53" t="str">
        <f t="shared" ca="1" si="123"/>
        <v/>
      </c>
      <c r="H478" s="85">
        <f t="shared" ca="1" si="124"/>
        <v>0</v>
      </c>
      <c r="I478" s="62" t="str">
        <f t="shared" ca="1" si="125"/>
        <v/>
      </c>
      <c r="J478" s="53" t="str">
        <f t="shared" ca="1" si="126"/>
        <v/>
      </c>
      <c r="K478" s="85">
        <f t="shared" ca="1" si="127"/>
        <v>0</v>
      </c>
      <c r="L478" s="62" t="str">
        <f t="shared" ca="1" si="128"/>
        <v/>
      </c>
    </row>
    <row r="479" spans="2:12">
      <c r="B479" s="36">
        <f t="shared" ca="1" si="129"/>
        <v>24</v>
      </c>
      <c r="C479" s="36" t="str">
        <f t="shared" ca="1" si="119"/>
        <v>2</v>
      </c>
      <c r="D479" s="53" t="str">
        <f t="shared" ca="1" si="120"/>
        <v/>
      </c>
      <c r="E479" s="85">
        <f t="shared" ca="1" si="121"/>
        <v>0</v>
      </c>
      <c r="F479" s="62" t="str">
        <f t="shared" ca="1" si="122"/>
        <v/>
      </c>
      <c r="G479" s="53">
        <f t="shared" ca="1" si="123"/>
        <v>2</v>
      </c>
      <c r="H479" s="85">
        <f t="shared" ca="1" si="124"/>
        <v>0</v>
      </c>
      <c r="I479" s="62" t="str">
        <f t="shared" ca="1" si="125"/>
        <v/>
      </c>
      <c r="J479" s="53" t="str">
        <f t="shared" ca="1" si="126"/>
        <v/>
      </c>
      <c r="K479" s="85">
        <f t="shared" ca="1" si="127"/>
        <v>0</v>
      </c>
      <c r="L479" s="62" t="str">
        <f t="shared" ca="1" si="128"/>
        <v/>
      </c>
    </row>
    <row r="480" spans="2:12">
      <c r="B480" s="36">
        <f t="shared" ca="1" si="129"/>
        <v>32</v>
      </c>
      <c r="C480" s="36" t="str">
        <f t="shared" ca="1" si="119"/>
        <v>3</v>
      </c>
      <c r="D480" s="53" t="str">
        <f t="shared" ca="1" si="120"/>
        <v/>
      </c>
      <c r="E480" s="85">
        <f t="shared" ca="1" si="121"/>
        <v>0</v>
      </c>
      <c r="F480" s="62" t="str">
        <f t="shared" ca="1" si="122"/>
        <v/>
      </c>
      <c r="G480" s="53" t="str">
        <f t="shared" ca="1" si="123"/>
        <v/>
      </c>
      <c r="H480" s="85">
        <f t="shared" ca="1" si="124"/>
        <v>0</v>
      </c>
      <c r="I480" s="62" t="str">
        <f t="shared" ca="1" si="125"/>
        <v/>
      </c>
      <c r="J480" s="53">
        <f t="shared" ca="1" si="126"/>
        <v>4</v>
      </c>
      <c r="K480" s="85">
        <f t="shared" ca="1" si="127"/>
        <v>1</v>
      </c>
      <c r="L480" s="62" t="str">
        <f t="shared" ca="1" si="128"/>
        <v/>
      </c>
    </row>
    <row r="481" spans="2:12">
      <c r="B481" s="36">
        <f t="shared" ca="1" si="129"/>
        <v>6</v>
      </c>
      <c r="C481" s="36" t="str">
        <f t="shared" ca="1" si="119"/>
        <v>1</v>
      </c>
      <c r="D481" s="53">
        <f t="shared" ca="1" si="120"/>
        <v>3</v>
      </c>
      <c r="E481" s="85">
        <f t="shared" ca="1" si="121"/>
        <v>0</v>
      </c>
      <c r="F481" s="62" t="str">
        <f t="shared" ca="1" si="122"/>
        <v/>
      </c>
      <c r="G481" s="53" t="str">
        <f t="shared" ca="1" si="123"/>
        <v/>
      </c>
      <c r="H481" s="85">
        <f t="shared" ca="1" si="124"/>
        <v>0</v>
      </c>
      <c r="I481" s="62" t="str">
        <f t="shared" ca="1" si="125"/>
        <v/>
      </c>
      <c r="J481" s="53" t="str">
        <f t="shared" ca="1" si="126"/>
        <v/>
      </c>
      <c r="K481" s="85">
        <f t="shared" ca="1" si="127"/>
        <v>1</v>
      </c>
      <c r="L481" s="62" t="str">
        <f t="shared" ca="1" si="128"/>
        <v/>
      </c>
    </row>
    <row r="482" spans="2:12">
      <c r="B482" s="36">
        <f t="shared" ca="1" si="129"/>
        <v>27</v>
      </c>
      <c r="C482" s="36" t="str">
        <f t="shared" ca="1" si="119"/>
        <v>3</v>
      </c>
      <c r="D482" s="53" t="str">
        <f t="shared" ca="1" si="120"/>
        <v/>
      </c>
      <c r="E482" s="85">
        <f t="shared" ca="1" si="121"/>
        <v>0</v>
      </c>
      <c r="F482" s="62" t="str">
        <f t="shared" ca="1" si="122"/>
        <v/>
      </c>
      <c r="G482" s="53" t="str">
        <f t="shared" ca="1" si="123"/>
        <v/>
      </c>
      <c r="H482" s="85">
        <f t="shared" ca="1" si="124"/>
        <v>0</v>
      </c>
      <c r="I482" s="62" t="str">
        <f t="shared" ca="1" si="125"/>
        <v/>
      </c>
      <c r="J482" s="53">
        <f t="shared" ca="1" si="126"/>
        <v>2</v>
      </c>
      <c r="K482" s="85">
        <f t="shared" ca="1" si="127"/>
        <v>1</v>
      </c>
      <c r="L482" s="62" t="str">
        <f t="shared" ca="1" si="128"/>
        <v/>
      </c>
    </row>
    <row r="483" spans="2:12">
      <c r="B483" s="36">
        <f t="shared" ca="1" si="129"/>
        <v>13</v>
      </c>
      <c r="C483" s="36" t="str">
        <f t="shared" ca="1" si="119"/>
        <v>2</v>
      </c>
      <c r="D483" s="53" t="str">
        <f t="shared" ca="1" si="120"/>
        <v/>
      </c>
      <c r="E483" s="85">
        <f t="shared" ca="1" si="121"/>
        <v>0</v>
      </c>
      <c r="F483" s="62" t="str">
        <f t="shared" ca="1" si="122"/>
        <v/>
      </c>
      <c r="G483" s="53">
        <f t="shared" ca="1" si="123"/>
        <v>4</v>
      </c>
      <c r="H483" s="85">
        <f t="shared" ca="1" si="124"/>
        <v>1</v>
      </c>
      <c r="I483" s="62" t="str">
        <f t="shared" ca="1" si="125"/>
        <v/>
      </c>
      <c r="J483" s="53" t="str">
        <f t="shared" ca="1" si="126"/>
        <v/>
      </c>
      <c r="K483" s="85">
        <f t="shared" ca="1" si="127"/>
        <v>1</v>
      </c>
      <c r="L483" s="62" t="str">
        <f t="shared" ca="1" si="128"/>
        <v/>
      </c>
    </row>
    <row r="484" spans="2:12">
      <c r="B484" s="36">
        <f t="shared" ca="1" si="129"/>
        <v>8</v>
      </c>
      <c r="C484" s="36" t="str">
        <f t="shared" ca="1" si="119"/>
        <v>1</v>
      </c>
      <c r="D484" s="53">
        <f t="shared" ca="1" si="120"/>
        <v>3</v>
      </c>
      <c r="E484" s="85">
        <f t="shared" ca="1" si="121"/>
        <v>0</v>
      </c>
      <c r="F484" s="62" t="str">
        <f t="shared" ca="1" si="122"/>
        <v/>
      </c>
      <c r="G484" s="53" t="str">
        <f t="shared" ca="1" si="123"/>
        <v/>
      </c>
      <c r="H484" s="85">
        <f t="shared" ca="1" si="124"/>
        <v>1</v>
      </c>
      <c r="I484" s="62" t="str">
        <f t="shared" ca="1" si="125"/>
        <v/>
      </c>
      <c r="J484" s="53" t="str">
        <f t="shared" ca="1" si="126"/>
        <v/>
      </c>
      <c r="K484" s="85">
        <f t="shared" ca="1" si="127"/>
        <v>1</v>
      </c>
      <c r="L484" s="62" t="str">
        <f t="shared" ca="1" si="128"/>
        <v/>
      </c>
    </row>
    <row r="485" spans="2:12">
      <c r="B485" s="36">
        <f t="shared" ca="1" si="129"/>
        <v>17</v>
      </c>
      <c r="C485" s="36" t="str">
        <f t="shared" ca="1" si="119"/>
        <v>2</v>
      </c>
      <c r="D485" s="53" t="str">
        <f t="shared" ca="1" si="120"/>
        <v/>
      </c>
      <c r="E485" s="85">
        <f t="shared" ca="1" si="121"/>
        <v>0</v>
      </c>
      <c r="F485" s="62" t="str">
        <f t="shared" ca="1" si="122"/>
        <v/>
      </c>
      <c r="G485" s="53">
        <f t="shared" ca="1" si="123"/>
        <v>2</v>
      </c>
      <c r="H485" s="85">
        <f t="shared" ca="1" si="124"/>
        <v>1</v>
      </c>
      <c r="I485" s="62" t="str">
        <f t="shared" ca="1" si="125"/>
        <v/>
      </c>
      <c r="J485" s="53" t="str">
        <f t="shared" ca="1" si="126"/>
        <v/>
      </c>
      <c r="K485" s="85">
        <f t="shared" ca="1" si="127"/>
        <v>1</v>
      </c>
      <c r="L485" s="62" t="str">
        <f t="shared" ca="1" si="128"/>
        <v/>
      </c>
    </row>
    <row r="486" spans="2:12">
      <c r="B486" s="36">
        <f t="shared" ca="1" si="129"/>
        <v>33</v>
      </c>
      <c r="C486" s="36" t="str">
        <f t="shared" ca="1" si="119"/>
        <v>3</v>
      </c>
      <c r="D486" s="53" t="str">
        <f t="shared" ca="1" si="120"/>
        <v/>
      </c>
      <c r="E486" s="85">
        <f t="shared" ca="1" si="121"/>
        <v>0</v>
      </c>
      <c r="F486" s="62" t="str">
        <f t="shared" ca="1" si="122"/>
        <v/>
      </c>
      <c r="G486" s="53" t="str">
        <f t="shared" ca="1" si="123"/>
        <v/>
      </c>
      <c r="H486" s="85">
        <f t="shared" ca="1" si="124"/>
        <v>1</v>
      </c>
      <c r="I486" s="62" t="str">
        <f t="shared" ca="1" si="125"/>
        <v/>
      </c>
      <c r="J486" s="53">
        <f t="shared" ca="1" si="126"/>
        <v>4</v>
      </c>
      <c r="K486" s="85">
        <f t="shared" ca="1" si="127"/>
        <v>2</v>
      </c>
      <c r="L486" s="62" t="str">
        <f t="shared" ca="1" si="128"/>
        <v/>
      </c>
    </row>
    <row r="487" spans="2:12">
      <c r="B487" s="36">
        <f t="shared" ca="1" si="129"/>
        <v>7</v>
      </c>
      <c r="C487" s="36" t="str">
        <f t="shared" ca="1" si="119"/>
        <v>1</v>
      </c>
      <c r="D487" s="53">
        <f t="shared" ca="1" si="120"/>
        <v>3</v>
      </c>
      <c r="E487" s="85">
        <f t="shared" ca="1" si="121"/>
        <v>0</v>
      </c>
      <c r="F487" s="62" t="str">
        <f t="shared" ca="1" si="122"/>
        <v/>
      </c>
      <c r="G487" s="53" t="str">
        <f t="shared" ca="1" si="123"/>
        <v/>
      </c>
      <c r="H487" s="85">
        <f t="shared" ca="1" si="124"/>
        <v>1</v>
      </c>
      <c r="I487" s="62" t="str">
        <f t="shared" ca="1" si="125"/>
        <v/>
      </c>
      <c r="J487" s="53" t="str">
        <f t="shared" ca="1" si="126"/>
        <v/>
      </c>
      <c r="K487" s="85">
        <f t="shared" ca="1" si="127"/>
        <v>2</v>
      </c>
      <c r="L487" s="62" t="str">
        <f t="shared" ca="1" si="128"/>
        <v/>
      </c>
    </row>
    <row r="488" spans="2:12">
      <c r="B488" s="36">
        <f t="shared" ca="1" si="129"/>
        <v>9</v>
      </c>
      <c r="C488" s="36" t="str">
        <f t="shared" ca="1" si="119"/>
        <v>1</v>
      </c>
      <c r="D488" s="53">
        <f t="shared" ca="1" si="120"/>
        <v>1</v>
      </c>
      <c r="E488" s="85">
        <f t="shared" ca="1" si="121"/>
        <v>0</v>
      </c>
      <c r="F488" s="62" t="str">
        <f t="shared" ca="1" si="122"/>
        <v/>
      </c>
      <c r="G488" s="53" t="str">
        <f t="shared" ca="1" si="123"/>
        <v/>
      </c>
      <c r="H488" s="85">
        <f t="shared" ca="1" si="124"/>
        <v>1</v>
      </c>
      <c r="I488" s="62" t="str">
        <f t="shared" ca="1" si="125"/>
        <v/>
      </c>
      <c r="J488" s="53" t="str">
        <f t="shared" ca="1" si="126"/>
        <v/>
      </c>
      <c r="K488" s="85">
        <f t="shared" ca="1" si="127"/>
        <v>2</v>
      </c>
      <c r="L488" s="62" t="str">
        <f t="shared" ca="1" si="128"/>
        <v/>
      </c>
    </row>
    <row r="489" spans="2:12">
      <c r="B489" s="36">
        <f t="shared" ca="1" si="129"/>
        <v>16</v>
      </c>
      <c r="C489" s="36" t="str">
        <f t="shared" ref="C489:C500" ca="1" si="130">VLOOKUP(B489,$BC$107:$BK$144,2,0)</f>
        <v>2</v>
      </c>
      <c r="D489" s="53" t="str">
        <f t="shared" ref="D489:D500" ca="1" si="131">IF(OR(C489="2",C489="3",C489="0"),"",IF(AND(C488="1",C489="1"),1,IF(AND(C487="1",C489="1"),2,IF(AND(C486="1",C489="1"),3,IF(AND(C485="1",C489="1"),4,IF(AND(C489="1",C484="1"),5,"5+"))))))</f>
        <v/>
      </c>
      <c r="E489" s="85">
        <f t="shared" ref="E489:E500" ca="1" si="132">IF(D489=4,E488+1,IF(D489="",E488,IF(D489&gt;4,0,E488)))</f>
        <v>0</v>
      </c>
      <c r="F489" s="62" t="str">
        <f t="shared" ref="F489:F500" ca="1" si="133">IF(I488="T","",IF(L488="T","",IF(OR(Q489="W",Q489="L"),"",IF(AND(D489=4,E489&gt;=3,OR(D485=5,D485="5+")),"T",IF(AND(D489=4,H489&gt;=2),"T",IF(AND(D489=4,K489&gt;=2),"T",IF(AND(F488="T",OR(D489&lt;4,D489="")),"T","")))))))</f>
        <v/>
      </c>
      <c r="G489" s="53">
        <f t="shared" ref="G489:G500" ca="1" si="134">IF(OR(C489="1",C489="3",C489="0"),"",IF(AND(C488="2",C489="2"),1,IF(AND(C487="2",C489="2"),2,IF(AND(C486="2",C489="2"),3,IF(AND(C485="2",C489="2"),4,IF(AND(C489="2",C484="2"),5,"5+"))))))</f>
        <v>4</v>
      </c>
      <c r="H489" s="85">
        <f t="shared" ref="H489:H500" ca="1" si="135">IF(G489=4,H488+1,IF(G489="",H488,IF(G489&gt;4,0,H488)))</f>
        <v>2</v>
      </c>
      <c r="I489" s="62" t="str">
        <f t="shared" ref="I489:I500" ca="1" si="136">IF(F488="T","",IF(L488="T","",IF(OR(Q489="W",Q489="L"),"",IF(AND(G489=4,H489&gt;=3,OR(G485=5,G485="5+")),"T",IF(AND(G489=4,E489&gt;=2),"T",IF(AND(G489=4,K489&gt;=2),"T",IF(AND(I488="T",OR(G489&lt;4,G489="")),"T","")))))))</f>
        <v>T</v>
      </c>
      <c r="J489" s="53" t="str">
        <f t="shared" ref="J489:J500" ca="1" si="137">IF(OR(C489="1",C489="2",C489="0"),"",IF(AND(C488="3",C489="3"),1,IF(AND(C487="3",C489="3"),2,IF(AND(C486="3",C489="3"),3,IF(AND(C485="3",C489="3"),4,IF(AND(C489="3",C484="3"),5,"5+"))))))</f>
        <v/>
      </c>
      <c r="K489" s="85">
        <f t="shared" ref="K489:K500" ca="1" si="138">IF(J489=4,K488+1,IF(J489="",K488,IF(J489&gt;4,0,K488)))</f>
        <v>2</v>
      </c>
      <c r="L489" s="62" t="str">
        <f t="shared" ref="L489:L500" ca="1" si="139">IF(I488="T","",IF(F488="T","",IF(OR(Q489="W",Q489="L"),"",IF(AND(J489=4,K489&gt;=3,OR(J485=5,J485="5+")),"T",IF(AND(J489=4,H489&gt;=2),"T",IF(AND(J489=4,E489&gt;=2),"T",IF(AND(L488="T",OR(J489&lt;4,J489="")),"T","")))))))</f>
        <v/>
      </c>
    </row>
    <row r="490" spans="2:12">
      <c r="B490" s="36">
        <f t="shared" ca="1" si="129"/>
        <v>7</v>
      </c>
      <c r="C490" s="36" t="str">
        <f t="shared" ca="1" si="130"/>
        <v>1</v>
      </c>
      <c r="D490" s="53">
        <f t="shared" ca="1" si="131"/>
        <v>2</v>
      </c>
      <c r="E490" s="85">
        <f t="shared" ca="1" si="132"/>
        <v>0</v>
      </c>
      <c r="F490" s="62" t="str">
        <f t="shared" ca="1" si="133"/>
        <v/>
      </c>
      <c r="G490" s="53" t="str">
        <f t="shared" ca="1" si="134"/>
        <v/>
      </c>
      <c r="H490" s="85">
        <f t="shared" ca="1" si="135"/>
        <v>2</v>
      </c>
      <c r="I490" s="62" t="str">
        <f t="shared" ca="1" si="136"/>
        <v>T</v>
      </c>
      <c r="J490" s="53" t="str">
        <f t="shared" ca="1" si="137"/>
        <v/>
      </c>
      <c r="K490" s="85">
        <f t="shared" ca="1" si="138"/>
        <v>2</v>
      </c>
      <c r="L490" s="62" t="str">
        <f t="shared" ca="1" si="139"/>
        <v/>
      </c>
    </row>
    <row r="491" spans="2:12">
      <c r="B491" s="36">
        <f t="shared" ca="1" si="129"/>
        <v>6</v>
      </c>
      <c r="C491" s="36" t="str">
        <f t="shared" ca="1" si="130"/>
        <v>1</v>
      </c>
      <c r="D491" s="53">
        <f t="shared" ca="1" si="131"/>
        <v>1</v>
      </c>
      <c r="E491" s="85">
        <f t="shared" ca="1" si="132"/>
        <v>0</v>
      </c>
      <c r="F491" s="62" t="str">
        <f t="shared" ca="1" si="133"/>
        <v/>
      </c>
      <c r="G491" s="53" t="str">
        <f t="shared" ca="1" si="134"/>
        <v/>
      </c>
      <c r="H491" s="85">
        <f t="shared" ca="1" si="135"/>
        <v>2</v>
      </c>
      <c r="I491" s="62" t="str">
        <f t="shared" ca="1" si="136"/>
        <v>T</v>
      </c>
      <c r="J491" s="53" t="str">
        <f t="shared" ca="1" si="137"/>
        <v/>
      </c>
      <c r="K491" s="85">
        <f t="shared" ca="1" si="138"/>
        <v>2</v>
      </c>
      <c r="L491" s="62" t="str">
        <f t="shared" ca="1" si="139"/>
        <v/>
      </c>
    </row>
    <row r="492" spans="2:12">
      <c r="B492" s="36">
        <f t="shared" ca="1" si="129"/>
        <v>18</v>
      </c>
      <c r="C492" s="36" t="str">
        <f t="shared" ca="1" si="130"/>
        <v>2</v>
      </c>
      <c r="D492" s="53" t="str">
        <f t="shared" ca="1" si="131"/>
        <v/>
      </c>
      <c r="E492" s="85">
        <f t="shared" ca="1" si="132"/>
        <v>0</v>
      </c>
      <c r="F492" s="62" t="str">
        <f t="shared" ca="1" si="133"/>
        <v/>
      </c>
      <c r="G492" s="53">
        <f t="shared" ca="1" si="134"/>
        <v>3</v>
      </c>
      <c r="H492" s="85">
        <f t="shared" ca="1" si="135"/>
        <v>2</v>
      </c>
      <c r="I492" s="62" t="str">
        <f t="shared" ca="1" si="136"/>
        <v>T</v>
      </c>
      <c r="J492" s="53" t="str">
        <f t="shared" ca="1" si="137"/>
        <v/>
      </c>
      <c r="K492" s="85">
        <f t="shared" ca="1" si="138"/>
        <v>2</v>
      </c>
      <c r="L492" s="62" t="str">
        <f t="shared" ca="1" si="139"/>
        <v/>
      </c>
    </row>
    <row r="493" spans="2:12">
      <c r="B493" s="36">
        <f t="shared" ca="1" si="129"/>
        <v>22</v>
      </c>
      <c r="C493" s="36" t="str">
        <f t="shared" ca="1" si="130"/>
        <v>2</v>
      </c>
      <c r="D493" s="53" t="str">
        <f t="shared" ca="1" si="131"/>
        <v/>
      </c>
      <c r="E493" s="85">
        <f t="shared" ca="1" si="132"/>
        <v>0</v>
      </c>
      <c r="F493" s="62" t="str">
        <f t="shared" ca="1" si="133"/>
        <v/>
      </c>
      <c r="G493" s="53">
        <f t="shared" ca="1" si="134"/>
        <v>1</v>
      </c>
      <c r="H493" s="85">
        <f t="shared" ca="1" si="135"/>
        <v>2</v>
      </c>
      <c r="I493" s="62" t="str">
        <f t="shared" ca="1" si="136"/>
        <v>T</v>
      </c>
      <c r="J493" s="53" t="str">
        <f t="shared" ca="1" si="137"/>
        <v/>
      </c>
      <c r="K493" s="85">
        <f t="shared" ca="1" si="138"/>
        <v>2</v>
      </c>
      <c r="L493" s="62" t="str">
        <f t="shared" ca="1" si="139"/>
        <v/>
      </c>
    </row>
    <row r="494" spans="2:12">
      <c r="B494" s="36">
        <f t="shared" ca="1" si="129"/>
        <v>29</v>
      </c>
      <c r="C494" s="36" t="str">
        <f t="shared" ca="1" si="130"/>
        <v>3</v>
      </c>
      <c r="D494" s="53" t="str">
        <f t="shared" ca="1" si="131"/>
        <v/>
      </c>
      <c r="E494" s="85">
        <f t="shared" ca="1" si="132"/>
        <v>0</v>
      </c>
      <c r="F494" s="62" t="str">
        <f t="shared" ca="1" si="133"/>
        <v/>
      </c>
      <c r="G494" s="53" t="str">
        <f t="shared" ca="1" si="134"/>
        <v/>
      </c>
      <c r="H494" s="85">
        <f t="shared" ca="1" si="135"/>
        <v>2</v>
      </c>
      <c r="I494" s="62" t="str">
        <f t="shared" ca="1" si="136"/>
        <v>T</v>
      </c>
      <c r="J494" s="53" t="str">
        <f t="shared" ca="1" si="137"/>
        <v>5+</v>
      </c>
      <c r="K494" s="85">
        <f t="shared" ca="1" si="138"/>
        <v>0</v>
      </c>
      <c r="L494" s="62" t="str">
        <f t="shared" ca="1" si="139"/>
        <v/>
      </c>
    </row>
    <row r="495" spans="2:12">
      <c r="B495" s="36">
        <f t="shared" ca="1" si="129"/>
        <v>3</v>
      </c>
      <c r="C495" s="36" t="str">
        <f t="shared" ca="1" si="130"/>
        <v>1</v>
      </c>
      <c r="D495" s="53">
        <f t="shared" ca="1" si="131"/>
        <v>4</v>
      </c>
      <c r="E495" s="85">
        <f t="shared" ca="1" si="132"/>
        <v>1</v>
      </c>
      <c r="F495" s="62" t="str">
        <f t="shared" ca="1" si="133"/>
        <v/>
      </c>
      <c r="G495" s="53" t="str">
        <f t="shared" ca="1" si="134"/>
        <v/>
      </c>
      <c r="H495" s="85">
        <f t="shared" ca="1" si="135"/>
        <v>2</v>
      </c>
      <c r="I495" s="62" t="str">
        <f t="shared" ca="1" si="136"/>
        <v>T</v>
      </c>
      <c r="J495" s="53" t="str">
        <f t="shared" ca="1" si="137"/>
        <v/>
      </c>
      <c r="K495" s="85">
        <f t="shared" ca="1" si="138"/>
        <v>0</v>
      </c>
      <c r="L495" s="62" t="str">
        <f t="shared" ca="1" si="139"/>
        <v/>
      </c>
    </row>
    <row r="496" spans="2:12">
      <c r="B496" s="36">
        <f t="shared" ca="1" si="129"/>
        <v>2</v>
      </c>
      <c r="C496" s="36" t="str">
        <f t="shared" ca="1" si="130"/>
        <v>1</v>
      </c>
      <c r="D496" s="53">
        <f t="shared" ca="1" si="131"/>
        <v>1</v>
      </c>
      <c r="E496" s="85">
        <f t="shared" ca="1" si="132"/>
        <v>1</v>
      </c>
      <c r="F496" s="62" t="str">
        <f t="shared" ca="1" si="133"/>
        <v/>
      </c>
      <c r="G496" s="53" t="str">
        <f t="shared" ca="1" si="134"/>
        <v/>
      </c>
      <c r="H496" s="85">
        <f t="shared" ca="1" si="135"/>
        <v>2</v>
      </c>
      <c r="I496" s="62" t="str">
        <f t="shared" ca="1" si="136"/>
        <v>T</v>
      </c>
      <c r="J496" s="53" t="str">
        <f t="shared" ca="1" si="137"/>
        <v/>
      </c>
      <c r="K496" s="85">
        <f t="shared" ca="1" si="138"/>
        <v>0</v>
      </c>
      <c r="L496" s="62" t="str">
        <f t="shared" ca="1" si="139"/>
        <v/>
      </c>
    </row>
    <row r="497" spans="2:12">
      <c r="B497" s="36">
        <f t="shared" ca="1" si="129"/>
        <v>27</v>
      </c>
      <c r="C497" s="36" t="str">
        <f t="shared" ca="1" si="130"/>
        <v>3</v>
      </c>
      <c r="D497" s="53" t="str">
        <f t="shared" ca="1" si="131"/>
        <v/>
      </c>
      <c r="E497" s="85">
        <f t="shared" ca="1" si="132"/>
        <v>1</v>
      </c>
      <c r="F497" s="62" t="str">
        <f t="shared" ca="1" si="133"/>
        <v/>
      </c>
      <c r="G497" s="53" t="str">
        <f t="shared" ca="1" si="134"/>
        <v/>
      </c>
      <c r="H497" s="85">
        <f t="shared" ca="1" si="135"/>
        <v>2</v>
      </c>
      <c r="I497" s="62" t="str">
        <f t="shared" ca="1" si="136"/>
        <v>T</v>
      </c>
      <c r="J497" s="53">
        <f t="shared" ca="1" si="137"/>
        <v>3</v>
      </c>
      <c r="K497" s="85">
        <f t="shared" ca="1" si="138"/>
        <v>0</v>
      </c>
      <c r="L497" s="62" t="str">
        <f t="shared" ca="1" si="139"/>
        <v/>
      </c>
    </row>
    <row r="498" spans="2:12">
      <c r="B498" s="36">
        <f t="shared" ca="1" si="129"/>
        <v>8</v>
      </c>
      <c r="C498" s="36" t="str">
        <f t="shared" ca="1" si="130"/>
        <v>1</v>
      </c>
      <c r="D498" s="53">
        <f t="shared" ca="1" si="131"/>
        <v>2</v>
      </c>
      <c r="E498" s="85">
        <f t="shared" ca="1" si="132"/>
        <v>1</v>
      </c>
      <c r="F498" s="62" t="str">
        <f t="shared" ca="1" si="133"/>
        <v/>
      </c>
      <c r="G498" s="53" t="str">
        <f t="shared" ca="1" si="134"/>
        <v/>
      </c>
      <c r="H498" s="85">
        <f t="shared" ca="1" si="135"/>
        <v>2</v>
      </c>
      <c r="I498" s="62" t="str">
        <f t="shared" ca="1" si="136"/>
        <v>T</v>
      </c>
      <c r="J498" s="53" t="str">
        <f t="shared" ca="1" si="137"/>
        <v/>
      </c>
      <c r="K498" s="85">
        <f t="shared" ca="1" si="138"/>
        <v>0</v>
      </c>
      <c r="L498" s="62" t="str">
        <f t="shared" ca="1" si="139"/>
        <v/>
      </c>
    </row>
    <row r="499" spans="2:12">
      <c r="B499" s="36">
        <f t="shared" ca="1" si="129"/>
        <v>28</v>
      </c>
      <c r="C499" s="36" t="str">
        <f t="shared" ca="1" si="130"/>
        <v>3</v>
      </c>
      <c r="D499" s="53" t="str">
        <f t="shared" ca="1" si="131"/>
        <v/>
      </c>
      <c r="E499" s="85">
        <f t="shared" ca="1" si="132"/>
        <v>1</v>
      </c>
      <c r="F499" s="62" t="str">
        <f t="shared" ca="1" si="133"/>
        <v/>
      </c>
      <c r="G499" s="53" t="str">
        <f t="shared" ca="1" si="134"/>
        <v/>
      </c>
      <c r="H499" s="85">
        <f t="shared" ca="1" si="135"/>
        <v>2</v>
      </c>
      <c r="I499" s="62" t="str">
        <f t="shared" ca="1" si="136"/>
        <v>T</v>
      </c>
      <c r="J499" s="53">
        <f t="shared" ca="1" si="137"/>
        <v>2</v>
      </c>
      <c r="K499" s="85">
        <f t="shared" ca="1" si="138"/>
        <v>0</v>
      </c>
      <c r="L499" s="62" t="str">
        <f t="shared" ca="1" si="139"/>
        <v/>
      </c>
    </row>
    <row r="500" spans="2:12">
      <c r="B500" s="36">
        <f t="shared" ca="1" si="129"/>
        <v>34</v>
      </c>
      <c r="C500" s="36" t="str">
        <f t="shared" ca="1" si="130"/>
        <v>3</v>
      </c>
      <c r="D500" s="53" t="str">
        <f t="shared" ca="1" si="131"/>
        <v/>
      </c>
      <c r="E500" s="85">
        <f t="shared" ca="1" si="132"/>
        <v>1</v>
      </c>
      <c r="F500" s="62" t="str">
        <f t="shared" ca="1" si="133"/>
        <v/>
      </c>
      <c r="G500" s="53" t="str">
        <f t="shared" ca="1" si="134"/>
        <v/>
      </c>
      <c r="H500" s="85">
        <f t="shared" ca="1" si="135"/>
        <v>2</v>
      </c>
      <c r="I500" s="62" t="str">
        <f t="shared" ca="1" si="136"/>
        <v>T</v>
      </c>
      <c r="J500" s="53">
        <f t="shared" ca="1" si="137"/>
        <v>1</v>
      </c>
      <c r="K500" s="85">
        <f t="shared" ca="1" si="138"/>
        <v>0</v>
      </c>
      <c r="L500" s="62" t="str">
        <f t="shared" ca="1" si="139"/>
        <v/>
      </c>
    </row>
  </sheetData>
  <sheetProtection selectLockedCells="1" selectUnlockedCells="1"/>
  <mergeCells count="8">
    <mergeCell ref="AL11:AO11"/>
    <mergeCell ref="AL18:AQ18"/>
    <mergeCell ref="M2:Y2"/>
    <mergeCell ref="AM2:AU2"/>
    <mergeCell ref="N4:P4"/>
    <mergeCell ref="S4:U4"/>
    <mergeCell ref="AL5:AO5"/>
    <mergeCell ref="AL6:AO6"/>
  </mergeCells>
  <dataValidations disablePrompts="1" count="1">
    <dataValidation type="list" allowBlank="1" showErrorMessage="1" sqref="V1 B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2012-09-21T05:09:13Z</dcterms:created>
  <dcterms:modified xsi:type="dcterms:W3CDTF">2012-09-26T06:31:09Z</dcterms:modified>
</cp:coreProperties>
</file>