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600" windowWidth="13815" windowHeight="5325" activeTab="2"/>
  </bookViews>
  <sheets>
    <sheet name="Hoja1" sheetId="1" r:id="rId1"/>
    <sheet name="Hoja2" sheetId="2" r:id="rId2"/>
    <sheet name="Hoja3" sheetId="3" r:id="rId3"/>
  </sheets>
  <definedNames>
    <definedName name="Bdgral">Hoja3!$B$2:$H$39</definedName>
    <definedName name="betgaps">Hoja3!$B$42:$H$127</definedName>
    <definedName name="rmelipse">Hoja3!$B$2:$AJ$39</definedName>
  </definedNames>
  <calcPr calcId="144525"/>
</workbook>
</file>

<file path=xl/calcChain.xml><?xml version="1.0" encoding="utf-8"?>
<calcChain xmlns="http://schemas.openxmlformats.org/spreadsheetml/2006/main">
  <c r="Y6" i="1" l="1"/>
  <c r="Y7" i="1" s="1"/>
  <c r="Y8" i="1" s="1"/>
  <c r="Y9" i="1" s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D5" i="1" l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X5" i="1" s="1"/>
  <c r="C8" i="3"/>
  <c r="C10" i="3" s="1"/>
  <c r="C11" i="3" s="1"/>
  <c r="C12" i="3" s="1"/>
  <c r="C13" i="3" s="1"/>
  <c r="C14" i="3" s="1"/>
  <c r="C16" i="3" s="1"/>
  <c r="C17" i="3" s="1"/>
  <c r="C18" i="3" s="1"/>
  <c r="C19" i="3" s="1"/>
  <c r="C20" i="3" s="1"/>
  <c r="C22" i="3" s="1"/>
  <c r="C23" i="3" s="1"/>
  <c r="C24" i="3" s="1"/>
  <c r="C25" i="3" s="1"/>
  <c r="C26" i="3" s="1"/>
  <c r="C28" i="3" s="1"/>
  <c r="C29" i="3" s="1"/>
  <c r="C30" i="3" s="1"/>
  <c r="C31" i="3" s="1"/>
  <c r="C32" i="3" s="1"/>
  <c r="C34" i="3" s="1"/>
  <c r="C35" i="3" s="1"/>
  <c r="C36" i="3" s="1"/>
  <c r="C37" i="3" s="1"/>
  <c r="C38" i="3" s="1"/>
  <c r="C7" i="3"/>
  <c r="C5" i="3"/>
  <c r="C6" i="3" s="1"/>
  <c r="Z7" i="1" l="1"/>
  <c r="AA7" i="1" s="1"/>
  <c r="Z5" i="1"/>
  <c r="X3" i="3"/>
  <c r="W3" i="3"/>
  <c r="V3" i="3"/>
  <c r="U3" i="3"/>
  <c r="C127" i="3"/>
  <c r="C63" i="3"/>
  <c r="C66" i="3" s="1"/>
  <c r="C69" i="3" s="1"/>
  <c r="C72" i="3" s="1"/>
  <c r="C75" i="3" s="1"/>
  <c r="C78" i="3" s="1"/>
  <c r="C81" i="3" s="1"/>
  <c r="C84" i="3" s="1"/>
  <c r="C87" i="3" s="1"/>
  <c r="C90" i="3" s="1"/>
  <c r="C93" i="3" s="1"/>
  <c r="C96" i="3" s="1"/>
  <c r="C99" i="3" s="1"/>
  <c r="C102" i="3" s="1"/>
  <c r="C105" i="3" s="1"/>
  <c r="C108" i="3" s="1"/>
  <c r="C111" i="3" s="1"/>
  <c r="C114" i="3" s="1"/>
  <c r="C117" i="3" s="1"/>
  <c r="C120" i="3" s="1"/>
  <c r="C123" i="3" s="1"/>
  <c r="C126" i="3" s="1"/>
  <c r="C55" i="3"/>
  <c r="C58" i="3" s="1"/>
  <c r="C61" i="3" s="1"/>
  <c r="C64" i="3" s="1"/>
  <c r="C67" i="3" s="1"/>
  <c r="C70" i="3" s="1"/>
  <c r="C73" i="3" s="1"/>
  <c r="C76" i="3" s="1"/>
  <c r="C79" i="3" s="1"/>
  <c r="C82" i="3" s="1"/>
  <c r="C85" i="3" s="1"/>
  <c r="C88" i="3" s="1"/>
  <c r="C91" i="3" s="1"/>
  <c r="C94" i="3" s="1"/>
  <c r="C97" i="3" s="1"/>
  <c r="C100" i="3" s="1"/>
  <c r="C103" i="3" s="1"/>
  <c r="C106" i="3" s="1"/>
  <c r="C109" i="3" s="1"/>
  <c r="C112" i="3" s="1"/>
  <c r="C115" i="3" s="1"/>
  <c r="C118" i="3" s="1"/>
  <c r="C121" i="3" s="1"/>
  <c r="C124" i="3" s="1"/>
  <c r="C49" i="3"/>
  <c r="C52" i="3" s="1"/>
  <c r="C47" i="3"/>
  <c r="C50" i="3" s="1"/>
  <c r="C53" i="3" s="1"/>
  <c r="C56" i="3" s="1"/>
  <c r="C59" i="3" s="1"/>
  <c r="C62" i="3" s="1"/>
  <c r="C65" i="3" s="1"/>
  <c r="C68" i="3" s="1"/>
  <c r="C71" i="3" s="1"/>
  <c r="C74" i="3" s="1"/>
  <c r="C77" i="3" s="1"/>
  <c r="C80" i="3" s="1"/>
  <c r="C83" i="3" s="1"/>
  <c r="C86" i="3" s="1"/>
  <c r="C89" i="3" s="1"/>
  <c r="C92" i="3" s="1"/>
  <c r="C95" i="3" s="1"/>
  <c r="C98" i="3" s="1"/>
  <c r="C101" i="3" s="1"/>
  <c r="C104" i="3" s="1"/>
  <c r="C107" i="3" s="1"/>
  <c r="C110" i="3" s="1"/>
  <c r="C113" i="3" s="1"/>
  <c r="C116" i="3" s="1"/>
  <c r="C119" i="3" s="1"/>
  <c r="C122" i="3" s="1"/>
  <c r="C125" i="3" s="1"/>
  <c r="C46" i="3"/>
  <c r="C45" i="3"/>
  <c r="C48" i="3" s="1"/>
  <c r="C51" i="3" s="1"/>
  <c r="C54" i="3" s="1"/>
  <c r="C57" i="3" s="1"/>
  <c r="C60" i="3" s="1"/>
  <c r="C4" i="3"/>
  <c r="AD84" i="1"/>
  <c r="AD52" i="1"/>
  <c r="AD5" i="1"/>
  <c r="AC5" i="1"/>
  <c r="AB5" i="1" l="1"/>
  <c r="AA5" i="1"/>
  <c r="W5" i="1" s="1"/>
  <c r="Z8" i="1"/>
  <c r="AA8" i="1" s="1"/>
  <c r="Z6" i="1"/>
  <c r="AA6" i="1" s="1"/>
  <c r="W6" i="1" s="1"/>
  <c r="X6" i="1"/>
  <c r="X7" i="1" s="1"/>
  <c r="X8" i="1" s="1"/>
  <c r="X9" i="1" s="1"/>
  <c r="X10" i="1" s="1"/>
  <c r="Z9" i="1"/>
  <c r="Z10" i="1"/>
  <c r="AA10" i="1" s="1"/>
  <c r="W10" i="1" l="1"/>
  <c r="W7" i="1"/>
  <c r="W8" i="1"/>
  <c r="X11" i="1"/>
  <c r="X12" i="1" s="1"/>
  <c r="AB6" i="1"/>
  <c r="AB7" i="1" s="1"/>
  <c r="AB8" i="1" s="1"/>
  <c r="Z12" i="1"/>
  <c r="AA12" i="1" s="1"/>
  <c r="Z11" i="1"/>
  <c r="AA11" i="1" s="1"/>
  <c r="W11" i="1" l="1"/>
  <c r="W12" i="1"/>
  <c r="X13" i="1"/>
  <c r="X14" i="1" s="1"/>
  <c r="Z13" i="1"/>
  <c r="AA13" i="1" s="1"/>
  <c r="Z14" i="1"/>
  <c r="AA14" i="1" s="1"/>
  <c r="AC6" i="1"/>
  <c r="AD6" i="1" s="1"/>
  <c r="W13" i="1" l="1"/>
  <c r="W14" i="1"/>
  <c r="X15" i="1"/>
  <c r="Z15" i="1"/>
  <c r="AA15" i="1" s="1"/>
  <c r="AA9" i="1"/>
  <c r="AC7" i="1"/>
  <c r="W15" i="1" l="1"/>
  <c r="AB9" i="1"/>
  <c r="AB10" i="1" s="1"/>
  <c r="AB11" i="1" s="1"/>
  <c r="AB12" i="1" s="1"/>
  <c r="AB13" i="1" s="1"/>
  <c r="AB14" i="1" s="1"/>
  <c r="AB15" i="1" s="1"/>
  <c r="W9" i="1"/>
  <c r="X16" i="1"/>
  <c r="Z16" i="1"/>
  <c r="AA16" i="1" s="1"/>
  <c r="AD7" i="1"/>
  <c r="AC8" i="1" s="1"/>
  <c r="AD8" i="1" s="1"/>
  <c r="AC9" i="1" s="1"/>
  <c r="AD9" i="1" l="1"/>
  <c r="X17" i="1"/>
  <c r="W16" i="1"/>
  <c r="Z17" i="1"/>
  <c r="AA17" i="1" s="1"/>
  <c r="W17" i="1" s="1"/>
  <c r="AB16" i="1"/>
  <c r="X18" i="1"/>
  <c r="AC10" i="1"/>
  <c r="Z18" i="1" l="1"/>
  <c r="AA18" i="1" s="1"/>
  <c r="W18" i="1" s="1"/>
  <c r="AB17" i="1"/>
  <c r="AD10" i="1"/>
  <c r="AC11" i="1" s="1"/>
  <c r="X19" i="1" l="1"/>
  <c r="AB18" i="1"/>
  <c r="Z19" i="1"/>
  <c r="AA19" i="1" s="1"/>
  <c r="AD11" i="1"/>
  <c r="AC12" i="1" s="1"/>
  <c r="W19" i="1" l="1"/>
  <c r="X20" i="1"/>
  <c r="Z20" i="1"/>
  <c r="AA20" i="1" s="1"/>
  <c r="AB19" i="1"/>
  <c r="AD12" i="1"/>
  <c r="X21" i="1" l="1"/>
  <c r="W20" i="1"/>
  <c r="AB20" i="1"/>
  <c r="Z21" i="1"/>
  <c r="AA21" i="1" s="1"/>
  <c r="AC13" i="1"/>
  <c r="W21" i="1" l="1"/>
  <c r="X22" i="1"/>
  <c r="Z22" i="1"/>
  <c r="AA22" i="1" s="1"/>
  <c r="AB21" i="1"/>
  <c r="AD13" i="1"/>
  <c r="AC14" i="1" s="1"/>
  <c r="AD14" i="1" s="1"/>
  <c r="W22" i="1" l="1"/>
  <c r="X23" i="1"/>
  <c r="AB22" i="1"/>
  <c r="Z23" i="1"/>
  <c r="AA23" i="1" s="1"/>
  <c r="AC15" i="1"/>
  <c r="X24" i="1" l="1"/>
  <c r="W23" i="1"/>
  <c r="AB23" i="1"/>
  <c r="Z24" i="1"/>
  <c r="AA24" i="1" s="1"/>
  <c r="AD15" i="1"/>
  <c r="AC16" i="1" s="1"/>
  <c r="AD16" i="1" s="1"/>
  <c r="W24" i="1" l="1"/>
  <c r="X25" i="1"/>
  <c r="Z25" i="1"/>
  <c r="AA25" i="1" s="1"/>
  <c r="AB24" i="1"/>
  <c r="AC17" i="1"/>
  <c r="W25" i="1" l="1"/>
  <c r="X26" i="1"/>
  <c r="AB25" i="1"/>
  <c r="Z26" i="1"/>
  <c r="AA26" i="1" s="1"/>
  <c r="W26" i="1" s="1"/>
  <c r="AD17" i="1"/>
  <c r="AC18" i="1" s="1"/>
  <c r="X27" i="1" l="1"/>
  <c r="Z27" i="1"/>
  <c r="AA27" i="1" s="1"/>
  <c r="W27" i="1" s="1"/>
  <c r="AB26" i="1"/>
  <c r="AD18" i="1"/>
  <c r="AC19" i="1" s="1"/>
  <c r="X28" i="1" l="1"/>
  <c r="AB27" i="1"/>
  <c r="Z28" i="1"/>
  <c r="AA28" i="1" s="1"/>
  <c r="AD19" i="1"/>
  <c r="AC20" i="1" s="1"/>
  <c r="W28" i="1" l="1"/>
  <c r="X29" i="1"/>
  <c r="AB28" i="1"/>
  <c r="Z29" i="1"/>
  <c r="AA29" i="1" s="1"/>
  <c r="AD20" i="1"/>
  <c r="W29" i="1" l="1"/>
  <c r="X30" i="1"/>
  <c r="Z30" i="1"/>
  <c r="AA30" i="1" s="1"/>
  <c r="AB29" i="1"/>
  <c r="Y50" i="1"/>
  <c r="Y51" i="1" s="1"/>
  <c r="AC21" i="1"/>
  <c r="AD21" i="1" s="1"/>
  <c r="W30" i="1" l="1"/>
  <c r="X31" i="1"/>
  <c r="Z31" i="1"/>
  <c r="AA31" i="1" s="1"/>
  <c r="AB30" i="1"/>
  <c r="AC22" i="1"/>
  <c r="W31" i="1" l="1"/>
  <c r="X32" i="1"/>
  <c r="AB31" i="1"/>
  <c r="Z32" i="1"/>
  <c r="AA32" i="1" s="1"/>
  <c r="Y52" i="1"/>
  <c r="AD22" i="1"/>
  <c r="AC23" i="1" s="1"/>
  <c r="AD23" i="1" s="1"/>
  <c r="X33" i="1" l="1"/>
  <c r="W32" i="1"/>
  <c r="Z33" i="1"/>
  <c r="AA33" i="1" s="1"/>
  <c r="W33" i="1" s="1"/>
  <c r="AB32" i="1"/>
  <c r="Y53" i="1"/>
  <c r="AC24" i="1"/>
  <c r="X34" i="1" l="1"/>
  <c r="AB33" i="1"/>
  <c r="Z34" i="1"/>
  <c r="AA34" i="1" s="1"/>
  <c r="Y54" i="1"/>
  <c r="AD24" i="1"/>
  <c r="W34" i="1" l="1"/>
  <c r="X35" i="1"/>
  <c r="Z35" i="1"/>
  <c r="AA35" i="1" s="1"/>
  <c r="AB34" i="1"/>
  <c r="Y55" i="1"/>
  <c r="AC25" i="1"/>
  <c r="AD25" i="1" s="1"/>
  <c r="AC26" i="1" s="1"/>
  <c r="W35" i="1" l="1"/>
  <c r="X36" i="1"/>
  <c r="Z36" i="1"/>
  <c r="AB35" i="1"/>
  <c r="Y56" i="1"/>
  <c r="AD26" i="1"/>
  <c r="AC27" i="1" s="1"/>
  <c r="X37" i="1" l="1"/>
  <c r="Z37" i="1"/>
  <c r="AA36" i="1"/>
  <c r="Y57" i="1"/>
  <c r="AD27" i="1"/>
  <c r="AB36" i="1" l="1"/>
  <c r="W36" i="1"/>
  <c r="X38" i="1"/>
  <c r="Z38" i="1"/>
  <c r="AA37" i="1"/>
  <c r="Y58" i="1"/>
  <c r="AC28" i="1"/>
  <c r="X39" i="1" l="1"/>
  <c r="AB37" i="1"/>
  <c r="W37" i="1"/>
  <c r="Z39" i="1"/>
  <c r="AA39" i="1" s="1"/>
  <c r="AA38" i="1"/>
  <c r="Y59" i="1"/>
  <c r="AD28" i="1"/>
  <c r="AC29" i="1" s="1"/>
  <c r="W39" i="1" l="1"/>
  <c r="X40" i="1"/>
  <c r="AB38" i="1"/>
  <c r="AB39" i="1" s="1"/>
  <c r="W38" i="1"/>
  <c r="Z40" i="1"/>
  <c r="AA40" i="1" s="1"/>
  <c r="Y60" i="1"/>
  <c r="AD29" i="1"/>
  <c r="AC30" i="1" s="1"/>
  <c r="W40" i="1" l="1"/>
  <c r="X41" i="1"/>
  <c r="Z41" i="1"/>
  <c r="AA41" i="1" s="1"/>
  <c r="AB40" i="1"/>
  <c r="Y61" i="1"/>
  <c r="AD30" i="1"/>
  <c r="AC31" i="1" s="1"/>
  <c r="W41" i="1" l="1"/>
  <c r="X42" i="1"/>
  <c r="Z42" i="1"/>
  <c r="AA42" i="1" s="1"/>
  <c r="W42" i="1" s="1"/>
  <c r="AB41" i="1"/>
  <c r="Y62" i="1"/>
  <c r="AD31" i="1"/>
  <c r="AC32" i="1" s="1"/>
  <c r="X43" i="1" l="1"/>
  <c r="AB42" i="1"/>
  <c r="Z43" i="1"/>
  <c r="AA43" i="1" s="1"/>
  <c r="Y63" i="1"/>
  <c r="AD32" i="1"/>
  <c r="AC33" i="1" s="1"/>
  <c r="AD33" i="1" s="1"/>
  <c r="AC34" i="1" s="1"/>
  <c r="W43" i="1" l="1"/>
  <c r="X44" i="1"/>
  <c r="Z44" i="1"/>
  <c r="AA44" i="1" s="1"/>
  <c r="AB43" i="1"/>
  <c r="Y64" i="1"/>
  <c r="AD34" i="1"/>
  <c r="AC35" i="1" s="1"/>
  <c r="W44" i="1" l="1"/>
  <c r="X45" i="1"/>
  <c r="Z45" i="1"/>
  <c r="AA45" i="1" s="1"/>
  <c r="W45" i="1" s="1"/>
  <c r="AB44" i="1"/>
  <c r="Y65" i="1"/>
  <c r="AD35" i="1"/>
  <c r="AC36" i="1" s="1"/>
  <c r="X46" i="1" l="1"/>
  <c r="AB45" i="1"/>
  <c r="Z46" i="1"/>
  <c r="AA46" i="1" s="1"/>
  <c r="W46" i="1" s="1"/>
  <c r="Y66" i="1"/>
  <c r="AD36" i="1"/>
  <c r="AC37" i="1" s="1"/>
  <c r="X47" i="1" l="1"/>
  <c r="Z47" i="1"/>
  <c r="AA47" i="1" s="1"/>
  <c r="W47" i="1" s="1"/>
  <c r="AB46" i="1"/>
  <c r="Y67" i="1"/>
  <c r="AD37" i="1"/>
  <c r="AC38" i="1" s="1"/>
  <c r="X48" i="1" l="1"/>
  <c r="Z48" i="1"/>
  <c r="AA48" i="1" s="1"/>
  <c r="W48" i="1" s="1"/>
  <c r="AB47" i="1"/>
  <c r="Y68" i="1"/>
  <c r="AD38" i="1"/>
  <c r="AC39" i="1" s="1"/>
  <c r="X49" i="1" l="1"/>
  <c r="AB48" i="1"/>
  <c r="Z49" i="1"/>
  <c r="AA49" i="1" s="1"/>
  <c r="Y69" i="1"/>
  <c r="AD39" i="1"/>
  <c r="AC40" i="1" s="1"/>
  <c r="W49" i="1" l="1"/>
  <c r="X50" i="1"/>
  <c r="Z50" i="1"/>
  <c r="AA50" i="1" s="1"/>
  <c r="AB49" i="1"/>
  <c r="Y70" i="1"/>
  <c r="AD40" i="1"/>
  <c r="AC41" i="1" s="1"/>
  <c r="W50" i="1" l="1"/>
  <c r="X51" i="1"/>
  <c r="Z51" i="1"/>
  <c r="AA51" i="1" s="1"/>
  <c r="AB50" i="1"/>
  <c r="Y71" i="1"/>
  <c r="AD41" i="1"/>
  <c r="AC42" i="1" s="1"/>
  <c r="W51" i="1" l="1"/>
  <c r="X52" i="1"/>
  <c r="Z52" i="1"/>
  <c r="AA52" i="1" s="1"/>
  <c r="W52" i="1" s="1"/>
  <c r="AB51" i="1"/>
  <c r="Y72" i="1"/>
  <c r="AD42" i="1"/>
  <c r="AC43" i="1" s="1"/>
  <c r="X53" i="1" l="1"/>
  <c r="Z53" i="1"/>
  <c r="Y73" i="1"/>
  <c r="AD43" i="1"/>
  <c r="AC44" i="1" s="1"/>
  <c r="X54" i="1" l="1"/>
  <c r="Z54" i="1"/>
  <c r="AA54" i="1" s="1"/>
  <c r="W54" i="1" s="1"/>
  <c r="AA53" i="1"/>
  <c r="Y74" i="1"/>
  <c r="AD44" i="1"/>
  <c r="AB53" i="1" l="1"/>
  <c r="W53" i="1"/>
  <c r="X55" i="1"/>
  <c r="AB54" i="1"/>
  <c r="Z55" i="1"/>
  <c r="Y75" i="1"/>
  <c r="AC45" i="1"/>
  <c r="X56" i="1" l="1"/>
  <c r="Z56" i="1"/>
  <c r="AA55" i="1"/>
  <c r="Y76" i="1"/>
  <c r="AD45" i="1"/>
  <c r="AC46" i="1" s="1"/>
  <c r="AB55" i="1" l="1"/>
  <c r="AB56" i="1" s="1"/>
  <c r="W55" i="1"/>
  <c r="X57" i="1"/>
  <c r="Z57" i="1"/>
  <c r="AA57" i="1" s="1"/>
  <c r="AA56" i="1"/>
  <c r="W56" i="1" s="1"/>
  <c r="Y77" i="1"/>
  <c r="AD46" i="1"/>
  <c r="AC47" i="1" s="1"/>
  <c r="W57" i="1" l="1"/>
  <c r="X58" i="1"/>
  <c r="Z58" i="1"/>
  <c r="AA58" i="1" s="1"/>
  <c r="W58" i="1" s="1"/>
  <c r="AB57" i="1"/>
  <c r="Y78" i="1"/>
  <c r="AD47" i="1"/>
  <c r="AC48" i="1" s="1"/>
  <c r="X59" i="1" l="1"/>
  <c r="AB58" i="1"/>
  <c r="Z59" i="1"/>
  <c r="AA59" i="1" s="1"/>
  <c r="Y79" i="1"/>
  <c r="AD48" i="1"/>
  <c r="AC49" i="1" s="1"/>
  <c r="W59" i="1" l="1"/>
  <c r="X60" i="1"/>
  <c r="Z60" i="1"/>
  <c r="AA60" i="1" s="1"/>
  <c r="AB59" i="1"/>
  <c r="Y80" i="1"/>
  <c r="AD49" i="1"/>
  <c r="AC50" i="1" s="1"/>
  <c r="W60" i="1" l="1"/>
  <c r="X61" i="1"/>
  <c r="Z61" i="1"/>
  <c r="AA61" i="1" s="1"/>
  <c r="AB60" i="1"/>
  <c r="Y81" i="1"/>
  <c r="AD50" i="1"/>
  <c r="AC51" i="1" s="1"/>
  <c r="W61" i="1" l="1"/>
  <c r="X62" i="1"/>
  <c r="Z62" i="1"/>
  <c r="AA62" i="1" s="1"/>
  <c r="AB61" i="1"/>
  <c r="Y82" i="1"/>
  <c r="AD51" i="1"/>
  <c r="AC52" i="1" s="1"/>
  <c r="AC53" i="1" s="1"/>
  <c r="AD53" i="1" s="1"/>
  <c r="AC54" i="1" s="1"/>
  <c r="W62" i="1" l="1"/>
  <c r="X63" i="1"/>
  <c r="AB62" i="1"/>
  <c r="Z63" i="1"/>
  <c r="AA63" i="1" s="1"/>
  <c r="W63" i="1" s="1"/>
  <c r="Y83" i="1"/>
  <c r="AD54" i="1"/>
  <c r="AC55" i="1" s="1"/>
  <c r="X64" i="1" l="1"/>
  <c r="Z64" i="1"/>
  <c r="AA64" i="1" s="1"/>
  <c r="W64" i="1" s="1"/>
  <c r="AB63" i="1"/>
  <c r="Y84" i="1"/>
  <c r="AD55" i="1"/>
  <c r="AC56" i="1" s="1"/>
  <c r="X65" i="1" l="1"/>
  <c r="Z65" i="1"/>
  <c r="AA65" i="1" s="1"/>
  <c r="AB64" i="1"/>
  <c r="Y85" i="1"/>
  <c r="AD56" i="1"/>
  <c r="AC57" i="1" s="1"/>
  <c r="X66" i="1" l="1"/>
  <c r="W65" i="1"/>
  <c r="Z66" i="1"/>
  <c r="AA66" i="1" s="1"/>
  <c r="AB65" i="1"/>
  <c r="Y86" i="1"/>
  <c r="AD57" i="1"/>
  <c r="AC58" i="1" s="1"/>
  <c r="X67" i="1" l="1"/>
  <c r="X68" i="1" s="1"/>
  <c r="W66" i="1"/>
  <c r="Z67" i="1"/>
  <c r="AA67" i="1" s="1"/>
  <c r="AB66" i="1"/>
  <c r="Y87" i="1"/>
  <c r="AD58" i="1"/>
  <c r="AC59" i="1" s="1"/>
  <c r="W67" i="1" l="1"/>
  <c r="Z68" i="1"/>
  <c r="AA68" i="1" s="1"/>
  <c r="W68" i="1" s="1"/>
  <c r="AB67" i="1"/>
  <c r="Y88" i="1"/>
  <c r="X69" i="1"/>
  <c r="AD59" i="1"/>
  <c r="AC60" i="1" s="1"/>
  <c r="AB68" i="1" l="1"/>
  <c r="Z69" i="1"/>
  <c r="AA69" i="1" s="1"/>
  <c r="W69" i="1" s="1"/>
  <c r="Y89" i="1"/>
  <c r="X70" i="1"/>
  <c r="AD60" i="1"/>
  <c r="AC61" i="1" s="1"/>
  <c r="AB69" i="1" l="1"/>
  <c r="Z70" i="1"/>
  <c r="AA70" i="1" s="1"/>
  <c r="W70" i="1" s="1"/>
  <c r="Y90" i="1"/>
  <c r="AD61" i="1"/>
  <c r="AC62" i="1" s="1"/>
  <c r="X71" i="1" l="1"/>
  <c r="Z71" i="1"/>
  <c r="AA71" i="1" s="1"/>
  <c r="AB70" i="1"/>
  <c r="Y91" i="1"/>
  <c r="AD62" i="1"/>
  <c r="AC63" i="1" s="1"/>
  <c r="X72" i="1" l="1"/>
  <c r="W71" i="1"/>
  <c r="Z72" i="1"/>
  <c r="AA72" i="1" s="1"/>
  <c r="AB71" i="1"/>
  <c r="Y92" i="1"/>
  <c r="AD63" i="1"/>
  <c r="AC64" i="1" s="1"/>
  <c r="X73" i="1" l="1"/>
  <c r="W72" i="1"/>
  <c r="Z73" i="1"/>
  <c r="AA73" i="1" s="1"/>
  <c r="AB72" i="1"/>
  <c r="Y93" i="1"/>
  <c r="AD64" i="1"/>
  <c r="AC65" i="1" s="1"/>
  <c r="X74" i="1" l="1"/>
  <c r="W73" i="1"/>
  <c r="Z74" i="1"/>
  <c r="AA74" i="1" s="1"/>
  <c r="AB73" i="1"/>
  <c r="Y94" i="1"/>
  <c r="AD65" i="1"/>
  <c r="AC66" i="1" s="1"/>
  <c r="W74" i="1" l="1"/>
  <c r="X75" i="1"/>
  <c r="Z75" i="1"/>
  <c r="AA75" i="1" s="1"/>
  <c r="AB74" i="1"/>
  <c r="Y95" i="1"/>
  <c r="AD66" i="1"/>
  <c r="AC67" i="1" s="1"/>
  <c r="X76" i="1" l="1"/>
  <c r="X77" i="1" s="1"/>
  <c r="W75" i="1"/>
  <c r="AB75" i="1"/>
  <c r="Z76" i="1"/>
  <c r="AA76" i="1" s="1"/>
  <c r="Y96" i="1"/>
  <c r="AD67" i="1"/>
  <c r="AC68" i="1" s="1"/>
  <c r="W76" i="1" l="1"/>
  <c r="Z77" i="1"/>
  <c r="AA77" i="1" s="1"/>
  <c r="W77" i="1" s="1"/>
  <c r="AB76" i="1"/>
  <c r="Y97" i="1"/>
  <c r="AD68" i="1"/>
  <c r="AC69" i="1" s="1"/>
  <c r="X78" i="1" l="1"/>
  <c r="Z78" i="1"/>
  <c r="AA78" i="1" s="1"/>
  <c r="AB77" i="1"/>
  <c r="Y98" i="1"/>
  <c r="AD69" i="1"/>
  <c r="AC70" i="1" s="1"/>
  <c r="W78" i="1" l="1"/>
  <c r="X79" i="1"/>
  <c r="AB78" i="1"/>
  <c r="Z79" i="1"/>
  <c r="AA79" i="1" s="1"/>
  <c r="Y99" i="1"/>
  <c r="AD70" i="1"/>
  <c r="AC71" i="1" s="1"/>
  <c r="W79" i="1" l="1"/>
  <c r="X80" i="1"/>
  <c r="AB79" i="1"/>
  <c r="Z80" i="1"/>
  <c r="AA80" i="1" s="1"/>
  <c r="W80" i="1" s="1"/>
  <c r="Y100" i="1"/>
  <c r="AD71" i="1"/>
  <c r="AC72" i="1" s="1"/>
  <c r="X81" i="1" l="1"/>
  <c r="Z81" i="1"/>
  <c r="AA81" i="1" s="1"/>
  <c r="W81" i="1" s="1"/>
  <c r="AB80" i="1"/>
  <c r="Y101" i="1"/>
  <c r="X82" i="1"/>
  <c r="AD72" i="1"/>
  <c r="AC73" i="1" s="1"/>
  <c r="AB81" i="1" l="1"/>
  <c r="Z82" i="1"/>
  <c r="AA82" i="1" s="1"/>
  <c r="W82" i="1" s="1"/>
  <c r="Y102" i="1"/>
  <c r="X83" i="1"/>
  <c r="AD73" i="1"/>
  <c r="AC74" i="1" s="1"/>
  <c r="Z83" i="1" l="1"/>
  <c r="AA83" i="1" s="1"/>
  <c r="W83" i="1" s="1"/>
  <c r="AB82" i="1"/>
  <c r="Y103" i="1"/>
  <c r="X84" i="1"/>
  <c r="AD74" i="1"/>
  <c r="AC75" i="1" s="1"/>
  <c r="Z84" i="1" l="1"/>
  <c r="AA84" i="1" s="1"/>
  <c r="W84" i="1" s="1"/>
  <c r="AB83" i="1"/>
  <c r="Y104" i="1"/>
  <c r="X85" i="1"/>
  <c r="AD75" i="1"/>
  <c r="AC76" i="1" s="1"/>
  <c r="Z85" i="1" l="1"/>
  <c r="AA85" i="1" s="1"/>
  <c r="W85" i="1" s="1"/>
  <c r="Y105" i="1"/>
  <c r="X86" i="1"/>
  <c r="AD76" i="1"/>
  <c r="AC77" i="1" s="1"/>
  <c r="Z86" i="1" l="1"/>
  <c r="AA86" i="1" s="1"/>
  <c r="W86" i="1" s="1"/>
  <c r="AB85" i="1"/>
  <c r="Y106" i="1"/>
  <c r="X87" i="1"/>
  <c r="AD77" i="1"/>
  <c r="AB86" i="1" l="1"/>
  <c r="Z87" i="1"/>
  <c r="AA87" i="1" s="1"/>
  <c r="W87" i="1" s="1"/>
  <c r="Y107" i="1"/>
  <c r="X88" i="1"/>
  <c r="AC78" i="1"/>
  <c r="Z88" i="1" l="1"/>
  <c r="AA88" i="1" s="1"/>
  <c r="W88" i="1" s="1"/>
  <c r="AB87" i="1"/>
  <c r="Y108" i="1"/>
  <c r="X89" i="1"/>
  <c r="AD78" i="1"/>
  <c r="AC79" i="1" s="1"/>
  <c r="Z89" i="1" l="1"/>
  <c r="AA89" i="1" s="1"/>
  <c r="W89" i="1" s="1"/>
  <c r="AB88" i="1"/>
  <c r="Y109" i="1"/>
  <c r="AD79" i="1"/>
  <c r="AC80" i="1" s="1"/>
  <c r="X90" i="1" l="1"/>
  <c r="Z90" i="1"/>
  <c r="AA90" i="1" s="1"/>
  <c r="AB89" i="1"/>
  <c r="Y110" i="1"/>
  <c r="AD80" i="1"/>
  <c r="AC81" i="1" s="1"/>
  <c r="W90" i="1" l="1"/>
  <c r="X91" i="1"/>
  <c r="Z91" i="1"/>
  <c r="AA91" i="1" s="1"/>
  <c r="AB90" i="1"/>
  <c r="Y111" i="1"/>
  <c r="AD81" i="1"/>
  <c r="AC82" i="1" s="1"/>
  <c r="W91" i="1" l="1"/>
  <c r="X92" i="1"/>
  <c r="Z92" i="1"/>
  <c r="AA92" i="1" s="1"/>
  <c r="AB91" i="1"/>
  <c r="Y112" i="1"/>
  <c r="AD82" i="1"/>
  <c r="AC83" i="1" s="1"/>
  <c r="W92" i="1" l="1"/>
  <c r="X93" i="1"/>
  <c r="Z93" i="1"/>
  <c r="AA93" i="1" s="1"/>
  <c r="AB92" i="1"/>
  <c r="Y113" i="1"/>
  <c r="AD83" i="1"/>
  <c r="AC84" i="1" s="1"/>
  <c r="AC85" i="1" s="1"/>
  <c r="W93" i="1" l="1"/>
  <c r="X94" i="1"/>
  <c r="AB93" i="1"/>
  <c r="Z94" i="1"/>
  <c r="AA94" i="1" s="1"/>
  <c r="Y114" i="1"/>
  <c r="AD85" i="1"/>
  <c r="AC86" i="1" s="1"/>
  <c r="AD86" i="1" s="1"/>
  <c r="AC87" i="1" s="1"/>
  <c r="W94" i="1" l="1"/>
  <c r="X95" i="1"/>
  <c r="AB94" i="1"/>
  <c r="Z95" i="1"/>
  <c r="AA95" i="1" s="1"/>
  <c r="Y115" i="1"/>
  <c r="AD87" i="1"/>
  <c r="AC88" i="1" s="1"/>
  <c r="W95" i="1" l="1"/>
  <c r="X96" i="1"/>
  <c r="Z96" i="1"/>
  <c r="AA96" i="1" s="1"/>
  <c r="AB95" i="1"/>
  <c r="Y116" i="1"/>
  <c r="AD88" i="1"/>
  <c r="AC89" i="1" s="1"/>
  <c r="W96" i="1" l="1"/>
  <c r="X97" i="1"/>
  <c r="Z97" i="1"/>
  <c r="AA97" i="1" s="1"/>
  <c r="W97" i="1" s="1"/>
  <c r="AB96" i="1"/>
  <c r="Y117" i="1"/>
  <c r="AD89" i="1"/>
  <c r="AC90" i="1" s="1"/>
  <c r="X98" i="1" l="1"/>
  <c r="Z98" i="1"/>
  <c r="AA98" i="1" s="1"/>
  <c r="W98" i="1" s="1"/>
  <c r="AB97" i="1"/>
  <c r="Y118" i="1"/>
  <c r="AD90" i="1"/>
  <c r="AC91" i="1" s="1"/>
  <c r="X99" i="1" l="1"/>
  <c r="AB98" i="1"/>
  <c r="Z99" i="1"/>
  <c r="AA99" i="1" s="1"/>
  <c r="Y119" i="1"/>
  <c r="AD91" i="1"/>
  <c r="AC92" i="1" s="1"/>
  <c r="W99" i="1" l="1"/>
  <c r="X100" i="1"/>
  <c r="Z100" i="1"/>
  <c r="AA100" i="1" s="1"/>
  <c r="AB99" i="1"/>
  <c r="Y120" i="1"/>
  <c r="AD92" i="1"/>
  <c r="AC93" i="1" s="1"/>
  <c r="W100" i="1" l="1"/>
  <c r="X101" i="1"/>
  <c r="Z101" i="1"/>
  <c r="AA101" i="1" s="1"/>
  <c r="AB100" i="1"/>
  <c r="Y121" i="1"/>
  <c r="AD93" i="1"/>
  <c r="AC94" i="1" s="1"/>
  <c r="W101" i="1" l="1"/>
  <c r="X102" i="1"/>
  <c r="Z102" i="1"/>
  <c r="AA102" i="1" s="1"/>
  <c r="AB101" i="1"/>
  <c r="Y122" i="1"/>
  <c r="AD94" i="1"/>
  <c r="AC95" i="1" s="1"/>
  <c r="W102" i="1" l="1"/>
  <c r="X103" i="1"/>
  <c r="Z103" i="1"/>
  <c r="AA103" i="1" s="1"/>
  <c r="W103" i="1" s="1"/>
  <c r="AB102" i="1"/>
  <c r="Y123" i="1"/>
  <c r="AD95" i="1"/>
  <c r="AC96" i="1" s="1"/>
  <c r="X104" i="1" l="1"/>
  <c r="AB103" i="1"/>
  <c r="Z104" i="1"/>
  <c r="AA104" i="1" s="1"/>
  <c r="Y124" i="1"/>
  <c r="AD96" i="1"/>
  <c r="AC97" i="1" s="1"/>
  <c r="W104" i="1" l="1"/>
  <c r="X105" i="1"/>
  <c r="Z105" i="1"/>
  <c r="AA105" i="1" s="1"/>
  <c r="AB104" i="1"/>
  <c r="Y125" i="1"/>
  <c r="AD97" i="1"/>
  <c r="AC98" i="1" s="1"/>
  <c r="W105" i="1" l="1"/>
  <c r="X106" i="1"/>
  <c r="Z106" i="1"/>
  <c r="AA106" i="1" s="1"/>
  <c r="AB105" i="1"/>
  <c r="Y126" i="1"/>
  <c r="AD98" i="1"/>
  <c r="AC99" i="1" s="1"/>
  <c r="W106" i="1" l="1"/>
  <c r="X107" i="1"/>
  <c r="Z107" i="1"/>
  <c r="AA107" i="1" s="1"/>
  <c r="AB106" i="1"/>
  <c r="Y127" i="1"/>
  <c r="AD99" i="1"/>
  <c r="AC100" i="1" s="1"/>
  <c r="W107" i="1" l="1"/>
  <c r="X108" i="1"/>
  <c r="AB107" i="1"/>
  <c r="Z108" i="1"/>
  <c r="AA108" i="1" s="1"/>
  <c r="Y128" i="1"/>
  <c r="AD100" i="1"/>
  <c r="AC101" i="1" s="1"/>
  <c r="W108" i="1" l="1"/>
  <c r="X109" i="1"/>
  <c r="AB108" i="1"/>
  <c r="Z109" i="1"/>
  <c r="AA109" i="1" s="1"/>
  <c r="W109" i="1" s="1"/>
  <c r="Y129" i="1"/>
  <c r="AD101" i="1"/>
  <c r="AC102" i="1" s="1"/>
  <c r="X110" i="1" l="1"/>
  <c r="Z110" i="1"/>
  <c r="AA110" i="1" s="1"/>
  <c r="AB109" i="1"/>
  <c r="Y130" i="1"/>
  <c r="AD102" i="1"/>
  <c r="AC103" i="1" s="1"/>
  <c r="W110" i="1" l="1"/>
  <c r="X111" i="1"/>
  <c r="Z111" i="1"/>
  <c r="AA111" i="1" s="1"/>
  <c r="AB110" i="1"/>
  <c r="Y131" i="1"/>
  <c r="AD103" i="1"/>
  <c r="AC104" i="1" s="1"/>
  <c r="W111" i="1" l="1"/>
  <c r="X112" i="1"/>
  <c r="Z112" i="1"/>
  <c r="AA112" i="1" s="1"/>
  <c r="W112" i="1" s="1"/>
  <c r="AB111" i="1"/>
  <c r="Y132" i="1"/>
  <c r="AD104" i="1"/>
  <c r="AC105" i="1" s="1"/>
  <c r="X113" i="1" l="1"/>
  <c r="AB112" i="1"/>
  <c r="Z113" i="1"/>
  <c r="AA113" i="1" s="1"/>
  <c r="Y133" i="1"/>
  <c r="AD105" i="1"/>
  <c r="AC106" i="1" s="1"/>
  <c r="W113" i="1" l="1"/>
  <c r="X114" i="1"/>
  <c r="Z114" i="1"/>
  <c r="AA114" i="1" s="1"/>
  <c r="AB113" i="1"/>
  <c r="Y134" i="1"/>
  <c r="AD106" i="1"/>
  <c r="AC107" i="1" s="1"/>
  <c r="W114" i="1" l="1"/>
  <c r="X115" i="1"/>
  <c r="Z115" i="1"/>
  <c r="AA115" i="1" s="1"/>
  <c r="AB114" i="1"/>
  <c r="Y135" i="1"/>
  <c r="AD107" i="1"/>
  <c r="AC108" i="1" s="1"/>
  <c r="W115" i="1" l="1"/>
  <c r="X116" i="1"/>
  <c r="Z116" i="1"/>
  <c r="AA116" i="1" s="1"/>
  <c r="AB115" i="1"/>
  <c r="Y136" i="1"/>
  <c r="AD108" i="1"/>
  <c r="AC109" i="1" s="1"/>
  <c r="W116" i="1" l="1"/>
  <c r="X117" i="1"/>
  <c r="Z117" i="1"/>
  <c r="AB116" i="1"/>
  <c r="Y137" i="1"/>
  <c r="AD109" i="1"/>
  <c r="AC110" i="1" s="1"/>
  <c r="X118" i="1" l="1"/>
  <c r="Z118" i="1"/>
  <c r="AA118" i="1" s="1"/>
  <c r="AA117" i="1"/>
  <c r="Y138" i="1"/>
  <c r="AD110" i="1"/>
  <c r="AC111" i="1" s="1"/>
  <c r="AB117" i="1" l="1"/>
  <c r="AB118" i="1" s="1"/>
  <c r="W117" i="1"/>
  <c r="W118" i="1"/>
  <c r="X119" i="1"/>
  <c r="Z119" i="1"/>
  <c r="AA119" i="1" s="1"/>
  <c r="Y139" i="1"/>
  <c r="AD111" i="1"/>
  <c r="AC112" i="1" s="1"/>
  <c r="W119" i="1" l="1"/>
  <c r="X120" i="1"/>
  <c r="Z120" i="1"/>
  <c r="AB119" i="1"/>
  <c r="Y140" i="1"/>
  <c r="AD112" i="1"/>
  <c r="AC113" i="1" s="1"/>
  <c r="X121" i="1" l="1"/>
  <c r="Z121" i="1"/>
  <c r="AA121" i="1" s="1"/>
  <c r="AA120" i="1"/>
  <c r="AD113" i="1"/>
  <c r="AC114" i="1" s="1"/>
  <c r="AB120" i="1" l="1"/>
  <c r="AB121" i="1" s="1"/>
  <c r="W120" i="1"/>
  <c r="W121" i="1"/>
  <c r="X122" i="1"/>
  <c r="Z122" i="1"/>
  <c r="AA122" i="1" s="1"/>
  <c r="AD114" i="1"/>
  <c r="AC115" i="1" s="1"/>
  <c r="W122" i="1" l="1"/>
  <c r="X123" i="1"/>
  <c r="AB122" i="1"/>
  <c r="Z123" i="1"/>
  <c r="AA123" i="1" s="1"/>
  <c r="AD115" i="1"/>
  <c r="AC116" i="1" s="1"/>
  <c r="W123" i="1" l="1"/>
  <c r="X124" i="1"/>
  <c r="Z124" i="1"/>
  <c r="AA124" i="1" s="1"/>
  <c r="W124" i="1" s="1"/>
  <c r="AB123" i="1"/>
  <c r="AD116" i="1"/>
  <c r="AC117" i="1" s="1"/>
  <c r="X125" i="1" l="1"/>
  <c r="Z125" i="1"/>
  <c r="AA125" i="1" s="1"/>
  <c r="AB124" i="1"/>
  <c r="AD117" i="1"/>
  <c r="AC118" i="1" s="1"/>
  <c r="W125" i="1" l="1"/>
  <c r="X126" i="1"/>
  <c r="AB125" i="1"/>
  <c r="Z126" i="1"/>
  <c r="AA126" i="1" s="1"/>
  <c r="AD118" i="1"/>
  <c r="AC119" i="1" s="1"/>
  <c r="W126" i="1" l="1"/>
  <c r="X127" i="1"/>
  <c r="Z127" i="1"/>
  <c r="AA127" i="1" s="1"/>
  <c r="AB126" i="1"/>
  <c r="AD119" i="1"/>
  <c r="AC120" i="1" s="1"/>
  <c r="W127" i="1" l="1"/>
  <c r="X128" i="1"/>
  <c r="Z128" i="1"/>
  <c r="AA128" i="1" s="1"/>
  <c r="AB127" i="1"/>
  <c r="AD120" i="1"/>
  <c r="AC121" i="1" s="1"/>
  <c r="W128" i="1" l="1"/>
  <c r="X129" i="1"/>
  <c r="Z129" i="1"/>
  <c r="AA129" i="1" s="1"/>
  <c r="W129" i="1" s="1"/>
  <c r="AB128" i="1"/>
  <c r="AD121" i="1"/>
  <c r="X130" i="1" l="1"/>
  <c r="AB129" i="1"/>
  <c r="Z130" i="1"/>
  <c r="AC122" i="1"/>
  <c r="X131" i="1" l="1"/>
  <c r="Z131" i="1"/>
  <c r="AA130" i="1"/>
  <c r="AD122" i="1"/>
  <c r="AC123" i="1" s="1"/>
  <c r="AB130" i="1" l="1"/>
  <c r="W130" i="1"/>
  <c r="X132" i="1"/>
  <c r="Z132" i="1"/>
  <c r="AA132" i="1" s="1"/>
  <c r="W132" i="1" s="1"/>
  <c r="AA131" i="1"/>
  <c r="AD123" i="1"/>
  <c r="AC124" i="1" s="1"/>
  <c r="AB131" i="1" l="1"/>
  <c r="AB132" i="1" s="1"/>
  <c r="W131" i="1"/>
  <c r="X133" i="1"/>
  <c r="Z133" i="1"/>
  <c r="AA133" i="1" s="1"/>
  <c r="W133" i="1" s="1"/>
  <c r="AD124" i="1"/>
  <c r="AC125" i="1" s="1"/>
  <c r="X134" i="1" l="1"/>
  <c r="Z134" i="1"/>
  <c r="AA134" i="1" s="1"/>
  <c r="W134" i="1" s="1"/>
  <c r="AB133" i="1"/>
  <c r="AD125" i="1"/>
  <c r="AC126" i="1" s="1"/>
  <c r="X135" i="1" l="1"/>
  <c r="Z135" i="1"/>
  <c r="AA135" i="1" s="1"/>
  <c r="AB134" i="1"/>
  <c r="AD126" i="1"/>
  <c r="AC127" i="1" s="1"/>
  <c r="W135" i="1" l="1"/>
  <c r="X136" i="1"/>
  <c r="AB135" i="1"/>
  <c r="Z136" i="1"/>
  <c r="AA136" i="1" s="1"/>
  <c r="W136" i="1" s="1"/>
  <c r="AD127" i="1"/>
  <c r="X137" i="1" l="1"/>
  <c r="Z137" i="1"/>
  <c r="AA137" i="1" s="1"/>
  <c r="AB136" i="1"/>
  <c r="AC128" i="1"/>
  <c r="W137" i="1" l="1"/>
  <c r="X138" i="1"/>
  <c r="Z138" i="1"/>
  <c r="AA138" i="1" s="1"/>
  <c r="AB137" i="1"/>
  <c r="AD128" i="1"/>
  <c r="AC129" i="1" s="1"/>
  <c r="W138" i="1" l="1"/>
  <c r="X139" i="1"/>
  <c r="AB138" i="1"/>
  <c r="Z139" i="1"/>
  <c r="AA139" i="1" s="1"/>
  <c r="AD129" i="1"/>
  <c r="AC130" i="1" s="1"/>
  <c r="W139" i="1" l="1"/>
  <c r="X140" i="1"/>
  <c r="Z140" i="1"/>
  <c r="AA140" i="1" s="1"/>
  <c r="W140" i="1" s="1"/>
  <c r="AB139" i="1"/>
  <c r="AD130" i="1"/>
  <c r="AC131" i="1" s="1"/>
  <c r="AB140" i="1" l="1"/>
  <c r="AD131" i="1"/>
  <c r="AC132" i="1" l="1"/>
  <c r="AD132" i="1" l="1"/>
  <c r="AC133" i="1" s="1"/>
  <c r="AD133" i="1" l="1"/>
  <c r="AC134" i="1" l="1"/>
  <c r="AD134" i="1" l="1"/>
  <c r="AC135" i="1" s="1"/>
  <c r="AD135" i="1" l="1"/>
  <c r="AC136" i="1" s="1"/>
  <c r="AD136" i="1" l="1"/>
  <c r="AC137" i="1" s="1"/>
  <c r="AD137" i="1" l="1"/>
  <c r="AC138" i="1" s="1"/>
  <c r="AD138" i="1" l="1"/>
  <c r="AC139" i="1" s="1"/>
  <c r="AD139" i="1" l="1"/>
  <c r="AC140" i="1" l="1"/>
  <c r="AD140" i="1" l="1"/>
  <c r="X1" i="1" l="1"/>
  <c r="AA1" i="1" l="1"/>
  <c r="AB1" i="1" l="1"/>
</calcChain>
</file>

<file path=xl/sharedStrings.xml><?xml version="1.0" encoding="utf-8"?>
<sst xmlns="http://schemas.openxmlformats.org/spreadsheetml/2006/main" count="1708" uniqueCount="27">
  <si>
    <t>x</t>
  </si>
  <si>
    <t>Game</t>
  </si>
  <si>
    <t>Spin</t>
  </si>
  <si>
    <t>Draw</t>
  </si>
  <si>
    <t>Line</t>
  </si>
  <si>
    <t>Bet Numbers</t>
  </si>
  <si>
    <t>Reg</t>
  </si>
  <si>
    <t>$bet</t>
  </si>
  <si>
    <t>$balance</t>
  </si>
  <si>
    <t>2 3 5 6</t>
  </si>
  <si>
    <t>14 15 29 30</t>
  </si>
  <si>
    <t>11 12 20 21</t>
  </si>
  <si>
    <t>23 24 32 33</t>
  </si>
  <si>
    <t>1 2 4 5</t>
  </si>
  <si>
    <t>13 14 28 29</t>
  </si>
  <si>
    <t>10 11 19 20</t>
  </si>
  <si>
    <t>22 23 31 32</t>
  </si>
  <si>
    <t>4 5 13 14</t>
  </si>
  <si>
    <t>16 17 25 26</t>
  </si>
  <si>
    <t>7 8 22 23</t>
  </si>
  <si>
    <t>31 32 34 35</t>
  </si>
  <si>
    <t>5 6 14 15</t>
  </si>
  <si>
    <t>17 18 26 27</t>
  </si>
  <si>
    <t>8 9 23 24</t>
  </si>
  <si>
    <t>32 33 35 36</t>
  </si>
  <si>
    <t>x x x x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</si>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</sst>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0.0"/>
  </numFmts>
  <fonts count="23" x14ac:knownFonts="1">
    <font>
      <sz val="11"/>
      <color rgb="FF333333"/>
      <name val="Calibri"/>
      <family val="2"/>
    </font>
    <font>
      <sz val="5"/>
      <color rgb="FF333333"/>
      <name val="Calibri"/>
      <family val="2"/>
    </font>
    <font>
      <sz val="6"/>
      <color rgb="FF993366"/>
      <name val="Calibri"/>
      <family val="2"/>
    </font>
    <font>
      <b/>
      <sz val="7"/>
      <color rgb="FF333333"/>
      <name val="Calibri"/>
      <family val="2"/>
    </font>
    <font>
      <sz val="7"/>
      <color rgb="FF000000"/>
      <name val="Tahoma"/>
      <family val="2"/>
    </font>
    <font>
      <b/>
      <sz val="7"/>
      <color rgb="FF800080"/>
      <name val="Tahoma"/>
      <family val="2"/>
    </font>
    <font>
      <sz val="6"/>
      <color rgb="FF000000"/>
      <name val="Tahoma"/>
      <family val="2"/>
    </font>
    <font>
      <b/>
      <sz val="6"/>
      <color rgb="FF333333"/>
      <name val="Calibri"/>
      <family val="2"/>
    </font>
    <font>
      <b/>
      <sz val="8"/>
      <color rgb="FF333333"/>
      <name val="Calibri"/>
      <family val="2"/>
    </font>
    <font>
      <b/>
      <sz val="8"/>
      <color rgb="FF993366"/>
      <name val="Calibri"/>
      <family val="2"/>
    </font>
    <font>
      <sz val="6"/>
      <color rgb="FF333333"/>
      <name val="Calibri"/>
      <family val="2"/>
    </font>
    <font>
      <sz val="6"/>
      <color rgb="FFFFFFFF"/>
      <name val="Calibri"/>
      <family val="2"/>
    </font>
    <font>
      <b/>
      <sz val="10"/>
      <color rgb="FF993366"/>
      <name val="Calibri"/>
      <family val="2"/>
    </font>
    <font>
      <sz val="8"/>
      <color rgb="FF333333"/>
      <name val="Calibri"/>
      <family val="2"/>
    </font>
    <font>
      <sz val="7"/>
      <color rgb="FF333333"/>
      <name val="Calibri"/>
      <family val="2"/>
    </font>
    <font>
      <sz val="9"/>
      <color rgb="FF333333"/>
      <name val="Calibri"/>
      <family val="2"/>
    </font>
    <font>
      <sz val="5"/>
      <color rgb="FF000000"/>
      <name val="Tahoma"/>
      <family val="2"/>
    </font>
    <font>
      <sz val="8"/>
      <color rgb="FF0070C0"/>
      <name val="Tahoma"/>
      <family val="2"/>
    </font>
    <font>
      <sz val="8"/>
      <color theme="0"/>
      <name val="Tahoma"/>
      <family val="2"/>
    </font>
    <font>
      <b/>
      <sz val="7"/>
      <color rgb="FF000000"/>
      <name val="Tahoma"/>
      <family val="2"/>
    </font>
    <font>
      <sz val="7"/>
      <color rgb="FF3333CC"/>
      <name val="Tahoma"/>
      <family val="2"/>
    </font>
    <font>
      <b/>
      <sz val="7"/>
      <color rgb="FF3333CC"/>
      <name val="Calibri"/>
      <family val="2"/>
    </font>
    <font>
      <b/>
      <sz val="7"/>
      <color rgb="FF3333CC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3" fillId="0" borderId="0" xfId="0" applyFont="1"/>
    <xf numFmtId="0" fontId="7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4" fontId="4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0" fontId="10" fillId="0" borderId="0" xfId="0" applyFont="1"/>
    <xf numFmtId="164" fontId="6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17" fillId="0" borderId="0" xfId="0" applyNumberFormat="1" applyFont="1" applyFill="1" applyAlignment="1">
      <alignment horizontal="center" vertical="center"/>
    </xf>
    <xf numFmtId="164" fontId="18" fillId="3" borderId="0" xfId="0" applyNumberFormat="1" applyFont="1" applyFill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10" fillId="0" borderId="0" xfId="0" applyNumberFormat="1" applyFont="1"/>
    <xf numFmtId="164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64" fontId="22" fillId="0" borderId="0" xfId="0" applyNumberFormat="1" applyFont="1" applyAlignment="1">
      <alignment horizontal="center" vertical="center"/>
    </xf>
    <xf numFmtId="164" fontId="16" fillId="4" borderId="0" xfId="0" applyNumberFormat="1" applyFont="1" applyFill="1" applyAlignment="1">
      <alignment horizontal="center" vertical="center"/>
    </xf>
    <xf numFmtId="164" fontId="19" fillId="5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40"/>
  <sheetViews>
    <sheetView topLeftCell="A2" zoomScale="180" zoomScaleNormal="180" workbookViewId="0">
      <pane ySplit="3" topLeftCell="A5" activePane="bottomLeft" state="frozen"/>
      <selection activeCell="A2" sqref="A2"/>
      <selection pane="bottomLeft" activeCell="J9" sqref="J9"/>
    </sheetView>
  </sheetViews>
  <sheetFormatPr baseColWidth="10" defaultColWidth="9.140625" defaultRowHeight="13.7" customHeight="1" x14ac:dyDescent="0.25"/>
  <cols>
    <col min="1" max="1" width="4.28515625" customWidth="1"/>
    <col min="2" max="2" width="3.140625" customWidth="1"/>
    <col min="3" max="4" width="3" style="3" customWidth="1"/>
    <col min="5" max="5" width="3" style="3" hidden="1" customWidth="1"/>
    <col min="6" max="6" width="2.28515625" style="17" customWidth="1"/>
    <col min="7" max="9" width="2" style="17" customWidth="1"/>
    <col min="10" max="21" width="2" style="4" customWidth="1"/>
    <col min="22" max="22" width="2" style="4" hidden="1" customWidth="1"/>
    <col min="23" max="23" width="4.42578125" style="27" customWidth="1"/>
    <col min="24" max="24" width="2.28515625" style="5" hidden="1" customWidth="1"/>
    <col min="25" max="25" width="4.140625" style="6" hidden="1" customWidth="1"/>
    <col min="26" max="26" width="2" style="19" hidden="1" customWidth="1"/>
    <col min="27" max="27" width="3.85546875" style="26" customWidth="1"/>
    <col min="28" max="28" width="6.7109375" style="21" customWidth="1"/>
    <col min="29" max="29" width="2.5703125" hidden="1" customWidth="1"/>
    <col min="30" max="30" width="3.85546875" hidden="1" customWidth="1"/>
    <col min="31" max="32" width="0.7109375" hidden="1" customWidth="1"/>
    <col min="33" max="47" width="2" style="9" hidden="1" customWidth="1"/>
    <col min="48" max="62" width="0" hidden="1" customWidth="1"/>
  </cols>
  <sheetData>
    <row r="1" spans="1:30" ht="7.5" hidden="1" customHeight="1" x14ac:dyDescent="0.25">
      <c r="A1" s="10">
        <v>30</v>
      </c>
      <c r="F1" s="18">
        <v>1</v>
      </c>
      <c r="G1" s="18">
        <v>2</v>
      </c>
      <c r="H1" s="18">
        <v>3</v>
      </c>
      <c r="I1" s="18">
        <v>4</v>
      </c>
      <c r="J1" s="18">
        <v>5</v>
      </c>
      <c r="K1" s="18">
        <v>6</v>
      </c>
      <c r="L1" s="18">
        <v>7</v>
      </c>
      <c r="M1" s="18">
        <v>8</v>
      </c>
      <c r="N1" s="18">
        <v>9</v>
      </c>
      <c r="O1" s="18">
        <v>10</v>
      </c>
      <c r="P1" s="18">
        <v>11</v>
      </c>
      <c r="Q1" s="18">
        <v>12</v>
      </c>
      <c r="R1" s="18">
        <v>13</v>
      </c>
      <c r="S1" s="18">
        <v>14</v>
      </c>
      <c r="T1" s="18">
        <v>15</v>
      </c>
      <c r="U1" s="18">
        <v>16</v>
      </c>
      <c r="X1" s="5">
        <f>MAX(X2:X140)</f>
        <v>19</v>
      </c>
      <c r="AA1" s="24">
        <f>MAX(AA2:AA140)</f>
        <v>8</v>
      </c>
      <c r="AB1" s="21">
        <f>MIN(AB2:AB140)</f>
        <v>-180</v>
      </c>
    </row>
    <row r="2" spans="1:30" ht="7.5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F2" s="31" t="s">
        <v>5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28" t="s">
        <v>6</v>
      </c>
      <c r="X2" s="3" t="s">
        <v>4</v>
      </c>
      <c r="Y2" s="3" t="s">
        <v>4</v>
      </c>
      <c r="Z2" s="3" t="s">
        <v>4</v>
      </c>
      <c r="AA2" s="25" t="s">
        <v>7</v>
      </c>
      <c r="AB2" s="3" t="s">
        <v>8</v>
      </c>
    </row>
    <row r="3" spans="1:30" ht="7.5" hidden="1" customHeight="1" x14ac:dyDescent="0.25"/>
    <row r="4" spans="1:30" ht="7.5" hidden="1" customHeight="1" x14ac:dyDescent="0.25"/>
    <row r="5" spans="1:30" ht="6.75" customHeight="1" x14ac:dyDescent="0.25">
      <c r="A5" s="1">
        <v>1</v>
      </c>
      <c r="B5" s="2">
        <v>1</v>
      </c>
      <c r="C5" s="3">
        <v>34</v>
      </c>
      <c r="D5" s="22">
        <f t="shared" ref="D5" si="0">INDEX(rmelipse,$C5+1,2)</f>
        <v>2</v>
      </c>
      <c r="E5" s="23" t="s">
        <v>0</v>
      </c>
      <c r="F5" s="30" t="str">
        <f t="shared" ref="F5" si="1">IF(OR($E5=2,$E5="x",$B5=1),"",INDEX(rmelipse,$C4+1,F$1+2))</f>
        <v/>
      </c>
      <c r="G5" s="30" t="str">
        <f t="shared" ref="G5" si="2">IF(OR($E5=2,$E5="x",$B5=1),"",INDEX(rmelipse,$C4+1,G$1+2))</f>
        <v/>
      </c>
      <c r="H5" s="30" t="str">
        <f t="shared" ref="H5" si="3">IF(OR($E5=2,$E5="x",$B5=1),"",INDEX(rmelipse,$C4+1,H$1+2))</f>
        <v/>
      </c>
      <c r="I5" s="30" t="str">
        <f t="shared" ref="I5" si="4">IF(OR($E5=2,$E5="x",$B5=1),"",INDEX(rmelipse,$C4+1,I$1+2))</f>
        <v/>
      </c>
      <c r="J5" s="30" t="str">
        <f t="shared" ref="J5" si="5">IF(OR($E5=2,$E5="x",$B5=1),"",INDEX(rmelipse,$C4+1,J$1+2))</f>
        <v/>
      </c>
      <c r="K5" s="30" t="str">
        <f t="shared" ref="K5" si="6">IF(OR($E5=2,$E5="x",$B5=1),"",INDEX(rmelipse,$C4+1,K$1+2))</f>
        <v/>
      </c>
      <c r="L5" s="30" t="str">
        <f t="shared" ref="L5" si="7">IF(OR($E5=2,$E5="x",$B5=1),"",INDEX(rmelipse,$C4+1,L$1+2))</f>
        <v/>
      </c>
      <c r="M5" s="30" t="str">
        <f t="shared" ref="M5" si="8">IF(OR($E5=2,$E5="x",$B5=1),"",INDEX(rmelipse,$C4+1,M$1+2))</f>
        <v/>
      </c>
      <c r="N5" s="30" t="str">
        <f t="shared" ref="N5" si="9">IF(OR($E5=1,$E5="x",$B5=1),"",INDEX(rmelipse,$C4+1,N$1+2))</f>
        <v/>
      </c>
      <c r="O5" s="30" t="str">
        <f t="shared" ref="O5" si="10">IF(OR($E5=1,$E5="x",$B5=1),"",INDEX(rmelipse,$C4+1,O$1+2))</f>
        <v/>
      </c>
      <c r="P5" s="30" t="str">
        <f t="shared" ref="P5" si="11">IF(OR($E5=1,$E5="x",$B5=1),"",INDEX(rmelipse,$C4+1,P$1+2))</f>
        <v/>
      </c>
      <c r="Q5" s="30" t="str">
        <f t="shared" ref="Q5" si="12">IF(OR($E5=1,$E5="x",$B5=1),"",INDEX(rmelipse,$C4+1,Q$1+2))</f>
        <v/>
      </c>
      <c r="R5" s="30" t="str">
        <f t="shared" ref="R5" si="13">IF(OR($E5=1,$E5="x",$B5=1),"",INDEX(rmelipse,$C4+1,R$1+2))</f>
        <v/>
      </c>
      <c r="S5" s="30" t="str">
        <f t="shared" ref="S5" si="14">IF(OR($E5=1,$E5="x",$B5=1),"",INDEX(rmelipse,$C4+1,S$1+2))</f>
        <v/>
      </c>
      <c r="T5" s="30" t="str">
        <f t="shared" ref="T5" si="15">IF(OR($E5=1,$E5="x",$B5=1),"",INDEX(rmelipse,$C4+1,T$1+2))</f>
        <v/>
      </c>
      <c r="U5" s="30" t="str">
        <f t="shared" ref="U5" si="16">IF(OR($E5=1,$E5="x",$B5=1),"",INDEX(rmelipse,$C4+1,U$1+2))</f>
        <v/>
      </c>
      <c r="W5" s="29" t="str">
        <f t="shared" ref="W5:W16" si="17">IF(AA5=0,"No Bet",IF(X5=0,"W","L"))</f>
        <v>No Bet</v>
      </c>
      <c r="X5" s="5">
        <f t="shared" ref="X5" si="18">IF(OR(F5="x",E5="x"),X4,IF(COUNTIF(F5:U5,C5)&gt;0,0,X4+1))</f>
        <v>0</v>
      </c>
      <c r="Y5" s="6">
        <v>2</v>
      </c>
      <c r="Z5" s="20">
        <f t="shared" ref="Z5" si="19">COUNT(F5:U5)/2</f>
        <v>0</v>
      </c>
      <c r="AA5" s="24">
        <f t="shared" ref="AA5:AA8" si="20">Y5*Z5</f>
        <v>0</v>
      </c>
      <c r="AB5" s="21">
        <f t="shared" ref="AB5:AB8" si="21">IF(Z5=0,AB4,IF(X5=0,AB4+(18-Z5)*Y5,AB4-AA5))</f>
        <v>0</v>
      </c>
      <c r="AC5" s="10">
        <f t="shared" ref="AC5:AC36" si="22">IF(AC4=$A$1,1,IF(AB4&gt;=AD4,1,IF(IF(X4=0,AC4-2,AC4+1)&lt;1,1,IF(X4=0,AC4-2,AC4+1))))</f>
        <v>1</v>
      </c>
      <c r="AD5" s="13">
        <f t="shared" ref="AD5" si="23">IF(B5=1,0,IF(AC5=1,AB4,IF(AB5&gt;AD4,AB5,AD4)))</f>
        <v>0</v>
      </c>
    </row>
    <row r="6" spans="1:30" ht="6.75" customHeight="1" x14ac:dyDescent="0.25">
      <c r="A6" s="1">
        <v>1</v>
      </c>
      <c r="B6" s="2">
        <v>2</v>
      </c>
      <c r="C6" s="3">
        <v>19</v>
      </c>
      <c r="D6" s="22">
        <v>2</v>
      </c>
      <c r="E6" s="23" t="s">
        <v>0</v>
      </c>
      <c r="F6" s="30" t="s">
        <v>26</v>
      </c>
      <c r="G6" s="30" t="s">
        <v>26</v>
      </c>
      <c r="H6" s="30" t="s">
        <v>26</v>
      </c>
      <c r="I6" s="30" t="s">
        <v>26</v>
      </c>
      <c r="J6" s="30" t="s">
        <v>26</v>
      </c>
      <c r="K6" s="30" t="s">
        <v>26</v>
      </c>
      <c r="L6" s="30" t="s">
        <v>26</v>
      </c>
      <c r="M6" s="30" t="s">
        <v>26</v>
      </c>
      <c r="N6" s="30" t="s">
        <v>26</v>
      </c>
      <c r="O6" s="30" t="s">
        <v>26</v>
      </c>
      <c r="P6" s="30" t="s">
        <v>26</v>
      </c>
      <c r="Q6" s="30" t="s">
        <v>26</v>
      </c>
      <c r="R6" s="30" t="s">
        <v>26</v>
      </c>
      <c r="S6" s="30" t="s">
        <v>26</v>
      </c>
      <c r="T6" s="30" t="s">
        <v>26</v>
      </c>
      <c r="U6" s="30" t="s">
        <v>26</v>
      </c>
      <c r="W6" s="29" t="str">
        <f t="shared" si="17"/>
        <v>No Bet</v>
      </c>
      <c r="X6" s="5">
        <f>IF(OR(F6="x",E6="x"),X5,IF(COUNTIF(F6:U6,C6)&gt;0,0,X5+1))</f>
        <v>0</v>
      </c>
      <c r="Y6" s="6">
        <f>Y5</f>
        <v>2</v>
      </c>
      <c r="Z6" s="20">
        <f>COUNT(F6:U6)/2</f>
        <v>0</v>
      </c>
      <c r="AA6" s="24">
        <f t="shared" si="20"/>
        <v>0</v>
      </c>
      <c r="AB6" s="21">
        <f>IF(Z6=0,AB5,IF(X6=0,AB5+(18-Z6)*Y6,AB5-AA6))</f>
        <v>0</v>
      </c>
      <c r="AC6" s="10">
        <f>IF(AC5=$A$1,1,IF(AB5&gt;=AD5,1,IF(IF(X5=0,AC5-2,AC5+1)&lt;1,1,IF(X5=0,AC5-2,AC5+1))))</f>
        <v>1</v>
      </c>
      <c r="AD6" s="13">
        <f>IF(B6=1,0,IF(AC6=1,AB5,IF(AB6&gt;AD5,AB6,AD5)))</f>
        <v>0</v>
      </c>
    </row>
    <row r="7" spans="1:30" ht="6.75" customHeight="1" x14ac:dyDescent="0.25">
      <c r="A7" s="1">
        <v>1</v>
      </c>
      <c r="B7" s="2">
        <v>3</v>
      </c>
      <c r="C7" s="3">
        <v>27</v>
      </c>
      <c r="D7" s="22">
        <v>1</v>
      </c>
      <c r="E7" s="23">
        <v>2</v>
      </c>
      <c r="F7" s="30" t="s">
        <v>26</v>
      </c>
      <c r="G7" s="30" t="s">
        <v>26</v>
      </c>
      <c r="H7" s="30" t="s">
        <v>26</v>
      </c>
      <c r="I7" s="30" t="s">
        <v>26</v>
      </c>
      <c r="J7" s="30" t="s">
        <v>26</v>
      </c>
      <c r="K7" s="30" t="s">
        <v>26</v>
      </c>
      <c r="L7" s="30" t="s">
        <v>26</v>
      </c>
      <c r="M7" s="30" t="s">
        <v>26</v>
      </c>
      <c r="N7" s="30">
        <v>10</v>
      </c>
      <c r="O7" s="30">
        <v>11</v>
      </c>
      <c r="P7" s="30">
        <v>19</v>
      </c>
      <c r="Q7" s="30">
        <v>20</v>
      </c>
      <c r="R7" s="30">
        <v>22</v>
      </c>
      <c r="S7" s="30">
        <v>23</v>
      </c>
      <c r="T7" s="30">
        <v>31</v>
      </c>
      <c r="U7" s="30">
        <v>32</v>
      </c>
      <c r="W7" s="29" t="str">
        <f t="shared" si="17"/>
        <v>L</v>
      </c>
      <c r="X7" s="5">
        <f>IF(OR(F7="x",E7="x"),X6,IF(COUNTIF(F7:U7,C7)&gt;0,0,X6+1))</f>
        <v>1</v>
      </c>
      <c r="Y7" s="6">
        <f t="shared" ref="Y7:Y70" si="24">Y6</f>
        <v>2</v>
      </c>
      <c r="Z7" s="20">
        <f>COUNT(F7:U7)/2</f>
        <v>4</v>
      </c>
      <c r="AA7" s="24">
        <f t="shared" si="20"/>
        <v>8</v>
      </c>
      <c r="AB7" s="21">
        <f t="shared" si="21"/>
        <v>-8</v>
      </c>
      <c r="AC7" s="10">
        <f t="shared" si="22"/>
        <v>1</v>
      </c>
      <c r="AD7" s="13">
        <f>IF(B7=1,0,IF(AC7=1,AB6,IF(AB7&gt;AD6,AB7,AD6)))</f>
        <v>0</v>
      </c>
    </row>
    <row r="8" spans="1:30" ht="6.75" customHeight="1" x14ac:dyDescent="0.25">
      <c r="A8" s="1">
        <v>1</v>
      </c>
      <c r="B8" s="2">
        <v>4</v>
      </c>
      <c r="C8" s="3">
        <v>27</v>
      </c>
      <c r="D8" s="22">
        <v>1</v>
      </c>
      <c r="E8" s="23">
        <v>2</v>
      </c>
      <c r="F8" s="30" t="s">
        <v>26</v>
      </c>
      <c r="G8" s="30" t="s">
        <v>26</v>
      </c>
      <c r="H8" s="30" t="s">
        <v>26</v>
      </c>
      <c r="I8" s="30" t="s">
        <v>26</v>
      </c>
      <c r="J8" s="30" t="s">
        <v>26</v>
      </c>
      <c r="K8" s="30" t="s">
        <v>26</v>
      </c>
      <c r="L8" s="30" t="s">
        <v>26</v>
      </c>
      <c r="M8" s="30" t="s">
        <v>26</v>
      </c>
      <c r="N8" s="30">
        <v>8</v>
      </c>
      <c r="O8" s="30">
        <v>9</v>
      </c>
      <c r="P8" s="30">
        <v>23</v>
      </c>
      <c r="Q8" s="30">
        <v>24</v>
      </c>
      <c r="R8" s="30">
        <v>32</v>
      </c>
      <c r="S8" s="30">
        <v>33</v>
      </c>
      <c r="T8" s="30">
        <v>35</v>
      </c>
      <c r="U8" s="30">
        <v>36</v>
      </c>
      <c r="W8" s="29" t="str">
        <f t="shared" si="17"/>
        <v>L</v>
      </c>
      <c r="X8" s="5">
        <f>IF(OR(F8="x",E8="x"),X7,IF(COUNTIF(F8:U8,C8)&gt;0,0,X7+1))</f>
        <v>2</v>
      </c>
      <c r="Y8" s="6">
        <f t="shared" si="24"/>
        <v>2</v>
      </c>
      <c r="Z8" s="20">
        <f>COUNT(F8:U8)/2</f>
        <v>4</v>
      </c>
      <c r="AA8" s="24">
        <f t="shared" si="20"/>
        <v>8</v>
      </c>
      <c r="AB8" s="21">
        <f t="shared" si="21"/>
        <v>-16</v>
      </c>
      <c r="AC8" s="10">
        <f t="shared" si="22"/>
        <v>2</v>
      </c>
      <c r="AD8" s="13">
        <f>IF(B8=1,0,IF(AC8=1,AB7,IF(AB8&gt;AD7,AB8,AD7)))</f>
        <v>0</v>
      </c>
    </row>
    <row r="9" spans="1:30" ht="6.75" customHeight="1" x14ac:dyDescent="0.25">
      <c r="A9" s="1">
        <v>1</v>
      </c>
      <c r="B9" s="2">
        <v>5</v>
      </c>
      <c r="C9" s="3">
        <v>12</v>
      </c>
      <c r="D9" s="22">
        <v>2</v>
      </c>
      <c r="E9" s="23">
        <v>1</v>
      </c>
      <c r="F9" s="30">
        <v>5</v>
      </c>
      <c r="G9" s="30">
        <v>6</v>
      </c>
      <c r="H9" s="30">
        <v>14</v>
      </c>
      <c r="I9" s="30">
        <v>15</v>
      </c>
      <c r="J9" s="30">
        <v>17</v>
      </c>
      <c r="K9" s="30">
        <v>18</v>
      </c>
      <c r="L9" s="30">
        <v>26</v>
      </c>
      <c r="M9" s="30">
        <v>27</v>
      </c>
      <c r="N9" s="30" t="s">
        <v>26</v>
      </c>
      <c r="O9" s="30" t="s">
        <v>26</v>
      </c>
      <c r="P9" s="30" t="s">
        <v>26</v>
      </c>
      <c r="Q9" s="30" t="s">
        <v>26</v>
      </c>
      <c r="R9" s="30" t="s">
        <v>26</v>
      </c>
      <c r="S9" s="30" t="s">
        <v>26</v>
      </c>
      <c r="T9" s="30" t="s">
        <v>26</v>
      </c>
      <c r="U9" s="30" t="s">
        <v>26</v>
      </c>
      <c r="W9" s="29" t="str">
        <f t="shared" si="17"/>
        <v>L</v>
      </c>
      <c r="X9" s="5">
        <f>IF(OR(F9="x",E9="x"),X8,IF(COUNTIF(F9:U9,C9)&gt;0,0,X8+1))</f>
        <v>3</v>
      </c>
      <c r="Y9" s="6">
        <f t="shared" si="24"/>
        <v>2</v>
      </c>
      <c r="Z9" s="20">
        <f>COUNT(F9:U9)/2</f>
        <v>4</v>
      </c>
      <c r="AA9" s="24">
        <f t="shared" ref="AA9" si="25">Y9*Z9</f>
        <v>8</v>
      </c>
      <c r="AB9" s="21">
        <f>IF(Z9=0,AB8,IF(X9=0,AB8+(18-Z9)*Y9,AB8-AA9))</f>
        <v>-24</v>
      </c>
      <c r="AC9" s="10">
        <f t="shared" si="22"/>
        <v>3</v>
      </c>
      <c r="AD9" s="13">
        <f>IF(B9=1,0,IF(AC9=1,AB8,IF(AB9&gt;AD8,AB9,AD8)))</f>
        <v>0</v>
      </c>
    </row>
    <row r="10" spans="1:30" ht="6.75" customHeight="1" x14ac:dyDescent="0.25">
      <c r="A10" s="1">
        <v>1</v>
      </c>
      <c r="B10" s="2">
        <v>6</v>
      </c>
      <c r="C10" s="3">
        <v>10</v>
      </c>
      <c r="D10" s="22">
        <v>2</v>
      </c>
      <c r="E10" s="23">
        <v>1</v>
      </c>
      <c r="F10" s="30">
        <v>2</v>
      </c>
      <c r="G10" s="30">
        <v>3</v>
      </c>
      <c r="H10" s="30">
        <v>5</v>
      </c>
      <c r="I10" s="30">
        <v>6</v>
      </c>
      <c r="J10" s="30">
        <v>14</v>
      </c>
      <c r="K10" s="30">
        <v>15</v>
      </c>
      <c r="L10" s="30">
        <v>29</v>
      </c>
      <c r="M10" s="30">
        <v>30</v>
      </c>
      <c r="N10" s="30" t="s">
        <v>26</v>
      </c>
      <c r="O10" s="30" t="s">
        <v>26</v>
      </c>
      <c r="P10" s="30" t="s">
        <v>26</v>
      </c>
      <c r="Q10" s="30" t="s">
        <v>26</v>
      </c>
      <c r="R10" s="30" t="s">
        <v>26</v>
      </c>
      <c r="S10" s="30" t="s">
        <v>26</v>
      </c>
      <c r="T10" s="30" t="s">
        <v>26</v>
      </c>
      <c r="U10" s="30" t="s">
        <v>26</v>
      </c>
      <c r="W10" s="29" t="str">
        <f t="shared" si="17"/>
        <v>L</v>
      </c>
      <c r="X10" s="5">
        <f>IF(OR(F10="x",E10="x"),X9,IF(COUNTIF(F10:U10,C10)&gt;0,0,X9+1))</f>
        <v>4</v>
      </c>
      <c r="Y10" s="6">
        <f t="shared" si="24"/>
        <v>2</v>
      </c>
      <c r="Z10" s="20">
        <f>COUNT(F10:U10)/2</f>
        <v>4</v>
      </c>
      <c r="AA10" s="24">
        <f t="shared" ref="AA10:AA73" si="26">Y10*Z10</f>
        <v>8</v>
      </c>
      <c r="AB10" s="21">
        <f t="shared" ref="AB10:AB73" si="27">IF(Z10=0,AB9,IF(X10=0,AB9+(18-Z10)*Y10,AB9-AA10))</f>
        <v>-32</v>
      </c>
      <c r="AC10" s="10">
        <f t="shared" si="22"/>
        <v>4</v>
      </c>
      <c r="AD10" s="13">
        <f>IF(B10=1,0,IF(AC10=1,AB9,IF(AB10&gt;AD9,AB10,AD9)))</f>
        <v>0</v>
      </c>
    </row>
    <row r="11" spans="1:30" ht="6.75" customHeight="1" x14ac:dyDescent="0.25">
      <c r="A11" s="1">
        <v>1</v>
      </c>
      <c r="B11" s="2">
        <v>7</v>
      </c>
      <c r="C11" s="3">
        <v>29</v>
      </c>
      <c r="D11" s="22">
        <v>1</v>
      </c>
      <c r="E11" s="23">
        <v>2</v>
      </c>
      <c r="F11" s="30" t="s">
        <v>26</v>
      </c>
      <c r="G11" s="30" t="s">
        <v>26</v>
      </c>
      <c r="H11" s="30" t="s">
        <v>26</v>
      </c>
      <c r="I11" s="30" t="s">
        <v>26</v>
      </c>
      <c r="J11" s="30" t="s">
        <v>26</v>
      </c>
      <c r="K11" s="30" t="s">
        <v>26</v>
      </c>
      <c r="L11" s="30" t="s">
        <v>26</v>
      </c>
      <c r="M11" s="30" t="s">
        <v>26</v>
      </c>
      <c r="N11" s="30">
        <v>10</v>
      </c>
      <c r="O11" s="30">
        <v>11</v>
      </c>
      <c r="P11" s="30">
        <v>19</v>
      </c>
      <c r="Q11" s="30">
        <v>20</v>
      </c>
      <c r="R11" s="30">
        <v>22</v>
      </c>
      <c r="S11" s="30">
        <v>23</v>
      </c>
      <c r="T11" s="30">
        <v>31</v>
      </c>
      <c r="U11" s="30">
        <v>32</v>
      </c>
      <c r="W11" s="29" t="str">
        <f t="shared" si="17"/>
        <v>L</v>
      </c>
      <c r="X11" s="5">
        <f>IF(OR(F11="x",E11="x"),X10,IF(COUNTIF(F11:U11,C11)&gt;0,0,X10+1))</f>
        <v>5</v>
      </c>
      <c r="Y11" s="6">
        <f t="shared" si="24"/>
        <v>2</v>
      </c>
      <c r="Z11" s="20">
        <f>COUNT(F11:U11)/2</f>
        <v>4</v>
      </c>
      <c r="AA11" s="24">
        <f t="shared" si="26"/>
        <v>8</v>
      </c>
      <c r="AB11" s="21">
        <f t="shared" si="27"/>
        <v>-40</v>
      </c>
      <c r="AC11" s="10">
        <f t="shared" si="22"/>
        <v>5</v>
      </c>
      <c r="AD11" s="13">
        <f>IF(B11=1,0,IF(AC11=1,AB10,IF(AB11&gt;AD10,AB11,AD10)))</f>
        <v>0</v>
      </c>
    </row>
    <row r="12" spans="1:30" ht="6.75" customHeight="1" x14ac:dyDescent="0.25">
      <c r="A12" s="1">
        <v>1</v>
      </c>
      <c r="B12" s="2">
        <v>8</v>
      </c>
      <c r="C12" s="3">
        <v>28</v>
      </c>
      <c r="D12" s="22">
        <v>1</v>
      </c>
      <c r="E12" s="23">
        <v>2</v>
      </c>
      <c r="F12" s="30" t="s">
        <v>26</v>
      </c>
      <c r="G12" s="30" t="s">
        <v>26</v>
      </c>
      <c r="H12" s="30" t="s">
        <v>26</v>
      </c>
      <c r="I12" s="30" t="s">
        <v>26</v>
      </c>
      <c r="J12" s="30" t="s">
        <v>26</v>
      </c>
      <c r="K12" s="30" t="s">
        <v>26</v>
      </c>
      <c r="L12" s="30" t="s">
        <v>26</v>
      </c>
      <c r="M12" s="30" t="s">
        <v>26</v>
      </c>
      <c r="N12" s="30">
        <v>11</v>
      </c>
      <c r="O12" s="30">
        <v>12</v>
      </c>
      <c r="P12" s="30">
        <v>20</v>
      </c>
      <c r="Q12" s="30">
        <v>21</v>
      </c>
      <c r="R12" s="30">
        <v>23</v>
      </c>
      <c r="S12" s="30">
        <v>24</v>
      </c>
      <c r="T12" s="30">
        <v>32</v>
      </c>
      <c r="U12" s="30">
        <v>33</v>
      </c>
      <c r="W12" s="29" t="str">
        <f t="shared" si="17"/>
        <v>L</v>
      </c>
      <c r="X12" s="5">
        <f>IF(OR(F12="x",E12="x"),X11,IF(COUNTIF(F12:U12,C12)&gt;0,0,X11+1))</f>
        <v>6</v>
      </c>
      <c r="Y12" s="6">
        <f t="shared" si="24"/>
        <v>2</v>
      </c>
      <c r="Z12" s="20">
        <f>COUNT(F12:U12)/2</f>
        <v>4</v>
      </c>
      <c r="AA12" s="24">
        <f t="shared" si="26"/>
        <v>8</v>
      </c>
      <c r="AB12" s="21">
        <f t="shared" si="27"/>
        <v>-48</v>
      </c>
      <c r="AC12" s="10">
        <f t="shared" si="22"/>
        <v>6</v>
      </c>
      <c r="AD12" s="13">
        <f>IF(B12=1,0,IF(AC12=1,AB11,IF(AB12&gt;AD11,AB12,AD11)))</f>
        <v>0</v>
      </c>
    </row>
    <row r="13" spans="1:30" ht="6.75" customHeight="1" x14ac:dyDescent="0.25">
      <c r="A13" s="1">
        <v>1</v>
      </c>
      <c r="B13" s="2">
        <v>9</v>
      </c>
      <c r="C13" s="3">
        <v>19</v>
      </c>
      <c r="D13" s="22">
        <v>2</v>
      </c>
      <c r="E13" s="23">
        <v>1</v>
      </c>
      <c r="F13" s="30">
        <v>1</v>
      </c>
      <c r="G13" s="30">
        <v>2</v>
      </c>
      <c r="H13" s="30">
        <v>4</v>
      </c>
      <c r="I13" s="30">
        <v>5</v>
      </c>
      <c r="J13" s="30">
        <v>13</v>
      </c>
      <c r="K13" s="30">
        <v>14</v>
      </c>
      <c r="L13" s="30">
        <v>28</v>
      </c>
      <c r="M13" s="30">
        <v>29</v>
      </c>
      <c r="N13" s="30" t="s">
        <v>26</v>
      </c>
      <c r="O13" s="30" t="s">
        <v>26</v>
      </c>
      <c r="P13" s="30" t="s">
        <v>26</v>
      </c>
      <c r="Q13" s="30" t="s">
        <v>26</v>
      </c>
      <c r="R13" s="30" t="s">
        <v>26</v>
      </c>
      <c r="S13" s="30" t="s">
        <v>26</v>
      </c>
      <c r="T13" s="30" t="s">
        <v>26</v>
      </c>
      <c r="U13" s="30" t="s">
        <v>26</v>
      </c>
      <c r="W13" s="29" t="str">
        <f t="shared" si="17"/>
        <v>L</v>
      </c>
      <c r="X13" s="5">
        <f>IF(OR(F13="x",E13="x"),X12,IF(COUNTIF(F13:U13,C13)&gt;0,0,X12+1))</f>
        <v>7</v>
      </c>
      <c r="Y13" s="6">
        <f t="shared" si="24"/>
        <v>2</v>
      </c>
      <c r="Z13" s="20">
        <f>COUNT(F13:U13)/2</f>
        <v>4</v>
      </c>
      <c r="AA13" s="24">
        <f t="shared" si="26"/>
        <v>8</v>
      </c>
      <c r="AB13" s="21">
        <f t="shared" si="27"/>
        <v>-56</v>
      </c>
      <c r="AC13" s="10">
        <f t="shared" si="22"/>
        <v>7</v>
      </c>
      <c r="AD13" s="13">
        <f>IF(B13=1,0,IF(AC13=1,AB12,IF(AB13&gt;AD12,AB13,AD12)))</f>
        <v>0</v>
      </c>
    </row>
    <row r="14" spans="1:30" ht="6.75" customHeight="1" x14ac:dyDescent="0.25">
      <c r="A14" s="1">
        <v>1</v>
      </c>
      <c r="B14" s="2">
        <v>10</v>
      </c>
      <c r="C14" s="3">
        <v>33</v>
      </c>
      <c r="D14" s="22">
        <v>2</v>
      </c>
      <c r="E14" s="23">
        <v>1</v>
      </c>
      <c r="F14" s="30">
        <v>1</v>
      </c>
      <c r="G14" s="30">
        <v>2</v>
      </c>
      <c r="H14" s="30">
        <v>4</v>
      </c>
      <c r="I14" s="30">
        <v>5</v>
      </c>
      <c r="J14" s="30">
        <v>13</v>
      </c>
      <c r="K14" s="30">
        <v>14</v>
      </c>
      <c r="L14" s="30">
        <v>28</v>
      </c>
      <c r="M14" s="30">
        <v>29</v>
      </c>
      <c r="N14" s="30" t="s">
        <v>26</v>
      </c>
      <c r="O14" s="30" t="s">
        <v>26</v>
      </c>
      <c r="P14" s="30" t="s">
        <v>26</v>
      </c>
      <c r="Q14" s="30" t="s">
        <v>26</v>
      </c>
      <c r="R14" s="30" t="s">
        <v>26</v>
      </c>
      <c r="S14" s="30" t="s">
        <v>26</v>
      </c>
      <c r="T14" s="30" t="s">
        <v>26</v>
      </c>
      <c r="U14" s="30" t="s">
        <v>26</v>
      </c>
      <c r="W14" s="29" t="str">
        <f t="shared" si="17"/>
        <v>L</v>
      </c>
      <c r="X14" s="5">
        <f>IF(OR(F14="x",E14="x"),X13,IF(COUNTIF(F14:U14,C14)&gt;0,0,X13+1))</f>
        <v>8</v>
      </c>
      <c r="Y14" s="6">
        <f t="shared" si="24"/>
        <v>2</v>
      </c>
      <c r="Z14" s="20">
        <f>COUNT(F14:U14)/2</f>
        <v>4</v>
      </c>
      <c r="AA14" s="24">
        <f t="shared" si="26"/>
        <v>8</v>
      </c>
      <c r="AB14" s="21">
        <f t="shared" si="27"/>
        <v>-64</v>
      </c>
      <c r="AC14" s="10">
        <f t="shared" si="22"/>
        <v>8</v>
      </c>
      <c r="AD14" s="13">
        <f>IF(B14=1,0,IF(AC14=1,AB13,IF(AB14&gt;AD13,AB14,AD13)))</f>
        <v>0</v>
      </c>
    </row>
    <row r="15" spans="1:30" ht="6.75" customHeight="1" x14ac:dyDescent="0.25">
      <c r="A15" s="1">
        <v>1</v>
      </c>
      <c r="B15" s="2">
        <v>11</v>
      </c>
      <c r="C15" s="3">
        <v>36</v>
      </c>
      <c r="D15" s="22">
        <v>2</v>
      </c>
      <c r="E15" s="23">
        <v>2</v>
      </c>
      <c r="F15" s="30" t="s">
        <v>26</v>
      </c>
      <c r="G15" s="30" t="s">
        <v>26</v>
      </c>
      <c r="H15" s="30" t="s">
        <v>26</v>
      </c>
      <c r="I15" s="30" t="s">
        <v>26</v>
      </c>
      <c r="J15" s="30" t="s">
        <v>26</v>
      </c>
      <c r="K15" s="30" t="s">
        <v>26</v>
      </c>
      <c r="L15" s="30" t="s">
        <v>26</v>
      </c>
      <c r="M15" s="30" t="s">
        <v>26</v>
      </c>
      <c r="N15" s="30">
        <v>8</v>
      </c>
      <c r="O15" s="30">
        <v>9</v>
      </c>
      <c r="P15" s="30">
        <v>23</v>
      </c>
      <c r="Q15" s="30">
        <v>24</v>
      </c>
      <c r="R15" s="30">
        <v>32</v>
      </c>
      <c r="S15" s="30">
        <v>33</v>
      </c>
      <c r="T15" s="30">
        <v>35</v>
      </c>
      <c r="U15" s="30">
        <v>36</v>
      </c>
      <c r="W15" s="29" t="str">
        <f t="shared" si="17"/>
        <v>W</v>
      </c>
      <c r="X15" s="5">
        <f>IF(OR(F15="x",E15="x"),X14,IF(COUNTIF(F15:U15,C15)&gt;0,0,X14+1))</f>
        <v>0</v>
      </c>
      <c r="Y15" s="6">
        <f t="shared" si="24"/>
        <v>2</v>
      </c>
      <c r="Z15" s="20">
        <f>COUNT(F15:U15)/2</f>
        <v>4</v>
      </c>
      <c r="AA15" s="24">
        <f t="shared" si="26"/>
        <v>8</v>
      </c>
      <c r="AB15" s="21">
        <f t="shared" si="27"/>
        <v>-36</v>
      </c>
      <c r="AC15" s="10">
        <f t="shared" si="22"/>
        <v>9</v>
      </c>
      <c r="AD15" s="13">
        <f>IF(B15=1,0,IF(AC15=1,AB14,IF(AB15&gt;AD14,AB15,AD14)))</f>
        <v>0</v>
      </c>
    </row>
    <row r="16" spans="1:30" ht="6.75" customHeight="1" x14ac:dyDescent="0.25">
      <c r="A16" s="1">
        <v>1</v>
      </c>
      <c r="B16" s="2">
        <v>12</v>
      </c>
      <c r="C16" s="3">
        <v>16</v>
      </c>
      <c r="D16" s="22">
        <v>1</v>
      </c>
      <c r="E16" s="23">
        <v>2</v>
      </c>
      <c r="F16" s="30" t="s">
        <v>26</v>
      </c>
      <c r="G16" s="30" t="s">
        <v>26</v>
      </c>
      <c r="H16" s="30" t="s">
        <v>26</v>
      </c>
      <c r="I16" s="30" t="s">
        <v>26</v>
      </c>
      <c r="J16" s="30" t="s">
        <v>26</v>
      </c>
      <c r="K16" s="30" t="s">
        <v>26</v>
      </c>
      <c r="L16" s="30" t="s">
        <v>26</v>
      </c>
      <c r="M16" s="30" t="s">
        <v>26</v>
      </c>
      <c r="N16" s="30">
        <v>8</v>
      </c>
      <c r="O16" s="30">
        <v>9</v>
      </c>
      <c r="P16" s="30">
        <v>23</v>
      </c>
      <c r="Q16" s="30">
        <v>24</v>
      </c>
      <c r="R16" s="30">
        <v>32</v>
      </c>
      <c r="S16" s="30">
        <v>33</v>
      </c>
      <c r="T16" s="30">
        <v>35</v>
      </c>
      <c r="U16" s="30">
        <v>36</v>
      </c>
      <c r="W16" s="29" t="str">
        <f t="shared" si="17"/>
        <v>L</v>
      </c>
      <c r="X16" s="5">
        <f>IF(OR(F16="x",E16="x"),X15,IF(COUNTIF(F16:U16,C16)&gt;0,0,X15+1))</f>
        <v>1</v>
      </c>
      <c r="Y16" s="6">
        <f t="shared" si="24"/>
        <v>2</v>
      </c>
      <c r="Z16" s="20">
        <f>COUNT(F16:U16)/2</f>
        <v>4</v>
      </c>
      <c r="AA16" s="24">
        <f t="shared" si="26"/>
        <v>8</v>
      </c>
      <c r="AB16" s="21">
        <f t="shared" si="27"/>
        <v>-44</v>
      </c>
      <c r="AC16" s="10">
        <f t="shared" si="22"/>
        <v>7</v>
      </c>
      <c r="AD16" s="13">
        <f>IF(B16=1,0,IF(AC16=1,AB15,IF(AB16&gt;AD15,AB16,AD15)))</f>
        <v>0</v>
      </c>
    </row>
    <row r="17" spans="1:30" ht="6.75" customHeight="1" x14ac:dyDescent="0.25">
      <c r="A17" s="1">
        <v>1</v>
      </c>
      <c r="B17" s="2">
        <v>13</v>
      </c>
      <c r="C17" s="3">
        <v>36</v>
      </c>
      <c r="D17" s="22">
        <v>2</v>
      </c>
      <c r="E17" s="23" t="s">
        <v>0</v>
      </c>
      <c r="F17" s="30" t="s">
        <v>26</v>
      </c>
      <c r="G17" s="30" t="s">
        <v>26</v>
      </c>
      <c r="H17" s="30" t="s">
        <v>26</v>
      </c>
      <c r="I17" s="30" t="s">
        <v>26</v>
      </c>
      <c r="J17" s="30" t="s">
        <v>26</v>
      </c>
      <c r="K17" s="30" t="s">
        <v>26</v>
      </c>
      <c r="L17" s="30" t="s">
        <v>26</v>
      </c>
      <c r="M17" s="30" t="s">
        <v>26</v>
      </c>
      <c r="N17" s="30" t="s">
        <v>26</v>
      </c>
      <c r="O17" s="30" t="s">
        <v>26</v>
      </c>
      <c r="P17" s="30" t="s">
        <v>26</v>
      </c>
      <c r="Q17" s="30" t="s">
        <v>26</v>
      </c>
      <c r="R17" s="30" t="s">
        <v>26</v>
      </c>
      <c r="S17" s="30" t="s">
        <v>26</v>
      </c>
      <c r="T17" s="30" t="s">
        <v>26</v>
      </c>
      <c r="U17" s="30" t="s">
        <v>26</v>
      </c>
      <c r="W17" s="29" t="str">
        <f>IF(AA17=0,"No Bet",IF(X17=0,"W","L"))</f>
        <v>No Bet</v>
      </c>
      <c r="X17" s="5">
        <f>IF(OR(F17="x",E17="x"),X16,IF(COUNTIF(F17:U17,C17)&gt;0,0,X16+1))</f>
        <v>1</v>
      </c>
      <c r="Y17" s="6">
        <f t="shared" si="24"/>
        <v>2</v>
      </c>
      <c r="Z17" s="20">
        <f>COUNT(F17:U17)/2</f>
        <v>0</v>
      </c>
      <c r="AA17" s="24">
        <f t="shared" si="26"/>
        <v>0</v>
      </c>
      <c r="AB17" s="21">
        <f t="shared" si="27"/>
        <v>-44</v>
      </c>
      <c r="AC17" s="10">
        <f t="shared" si="22"/>
        <v>8</v>
      </c>
      <c r="AD17" s="13">
        <f>IF(B17=1,0,IF(AC17=1,AB16,IF(AB17&gt;AD16,AB17,AD16)))</f>
        <v>0</v>
      </c>
    </row>
    <row r="18" spans="1:30" ht="6.75" customHeight="1" x14ac:dyDescent="0.25">
      <c r="A18" s="1">
        <v>1</v>
      </c>
      <c r="B18" s="2">
        <v>14</v>
      </c>
      <c r="C18" s="3">
        <v>10</v>
      </c>
      <c r="D18" s="22">
        <v>2</v>
      </c>
      <c r="E18" s="23" t="s">
        <v>0</v>
      </c>
      <c r="F18" s="30" t="s">
        <v>26</v>
      </c>
      <c r="G18" s="30" t="s">
        <v>26</v>
      </c>
      <c r="H18" s="30" t="s">
        <v>26</v>
      </c>
      <c r="I18" s="30" t="s">
        <v>26</v>
      </c>
      <c r="J18" s="30" t="s">
        <v>26</v>
      </c>
      <c r="K18" s="30" t="s">
        <v>26</v>
      </c>
      <c r="L18" s="30" t="s">
        <v>26</v>
      </c>
      <c r="M18" s="30" t="s">
        <v>26</v>
      </c>
      <c r="N18" s="30" t="s">
        <v>26</v>
      </c>
      <c r="O18" s="30" t="s">
        <v>26</v>
      </c>
      <c r="P18" s="30" t="s">
        <v>26</v>
      </c>
      <c r="Q18" s="30" t="s">
        <v>26</v>
      </c>
      <c r="R18" s="30" t="s">
        <v>26</v>
      </c>
      <c r="S18" s="30" t="s">
        <v>26</v>
      </c>
      <c r="T18" s="30" t="s">
        <v>26</v>
      </c>
      <c r="U18" s="30" t="s">
        <v>26</v>
      </c>
      <c r="W18" s="29" t="str">
        <f t="shared" ref="W18:W81" si="28">IF(AA18=0,"No Bet",IF(X18=0,"W","L"))</f>
        <v>No Bet</v>
      </c>
      <c r="X18" s="5">
        <f>IF(OR(F18="x",E18="x"),X17,IF(COUNTIF(F18:U18,C18)&gt;0,0,X17+1))</f>
        <v>1</v>
      </c>
      <c r="Y18" s="6">
        <f t="shared" si="24"/>
        <v>2</v>
      </c>
      <c r="Z18" s="20">
        <f>COUNT(F18:U18)/2</f>
        <v>0</v>
      </c>
      <c r="AA18" s="24">
        <f t="shared" si="26"/>
        <v>0</v>
      </c>
      <c r="AB18" s="21">
        <f t="shared" si="27"/>
        <v>-44</v>
      </c>
      <c r="AC18" s="10">
        <f t="shared" si="22"/>
        <v>9</v>
      </c>
      <c r="AD18" s="13">
        <f>IF(B18=1,0,IF(AC18=1,AB17,IF(AB18&gt;AD17,AB18,AD17)))</f>
        <v>0</v>
      </c>
    </row>
    <row r="19" spans="1:30" ht="6.75" customHeight="1" x14ac:dyDescent="0.25">
      <c r="A19" s="1">
        <v>1</v>
      </c>
      <c r="B19" s="2">
        <v>15</v>
      </c>
      <c r="C19" s="3">
        <v>1</v>
      </c>
      <c r="D19" s="22">
        <v>1</v>
      </c>
      <c r="E19" s="23">
        <v>2</v>
      </c>
      <c r="F19" s="30" t="s">
        <v>26</v>
      </c>
      <c r="G19" s="30" t="s">
        <v>26</v>
      </c>
      <c r="H19" s="30" t="s">
        <v>26</v>
      </c>
      <c r="I19" s="30" t="s">
        <v>26</v>
      </c>
      <c r="J19" s="30" t="s">
        <v>26</v>
      </c>
      <c r="K19" s="30" t="s">
        <v>26</v>
      </c>
      <c r="L19" s="30" t="s">
        <v>26</v>
      </c>
      <c r="M19" s="30" t="s">
        <v>26</v>
      </c>
      <c r="N19" s="30">
        <v>10</v>
      </c>
      <c r="O19" s="30">
        <v>11</v>
      </c>
      <c r="P19" s="30">
        <v>19</v>
      </c>
      <c r="Q19" s="30">
        <v>20</v>
      </c>
      <c r="R19" s="30">
        <v>22</v>
      </c>
      <c r="S19" s="30">
        <v>23</v>
      </c>
      <c r="T19" s="30">
        <v>31</v>
      </c>
      <c r="U19" s="30">
        <v>32</v>
      </c>
      <c r="W19" s="29" t="str">
        <f t="shared" si="28"/>
        <v>L</v>
      </c>
      <c r="X19" s="5">
        <f>IF(OR(F19="x",E19="x"),X18,IF(COUNTIF(F19:U19,C19)&gt;0,0,X18+1))</f>
        <v>2</v>
      </c>
      <c r="Y19" s="6">
        <f t="shared" si="24"/>
        <v>2</v>
      </c>
      <c r="Z19" s="20">
        <f>COUNT(F19:U19)/2</f>
        <v>4</v>
      </c>
      <c r="AA19" s="24">
        <f t="shared" si="26"/>
        <v>8</v>
      </c>
      <c r="AB19" s="21">
        <f t="shared" si="27"/>
        <v>-52</v>
      </c>
      <c r="AC19" s="10">
        <f t="shared" si="22"/>
        <v>10</v>
      </c>
      <c r="AD19" s="13">
        <f>IF(B19=1,0,IF(AC19=1,AB18,IF(AB19&gt;AD18,AB19,AD18)))</f>
        <v>0</v>
      </c>
    </row>
    <row r="20" spans="1:30" ht="6.75" customHeight="1" x14ac:dyDescent="0.25">
      <c r="A20" s="1">
        <v>1</v>
      </c>
      <c r="B20" s="2">
        <v>16</v>
      </c>
      <c r="C20" s="3">
        <v>5</v>
      </c>
      <c r="D20" s="22">
        <v>1</v>
      </c>
      <c r="E20" s="23">
        <v>2</v>
      </c>
      <c r="F20" s="30" t="s">
        <v>26</v>
      </c>
      <c r="G20" s="30" t="s">
        <v>26</v>
      </c>
      <c r="H20" s="30" t="s">
        <v>26</v>
      </c>
      <c r="I20" s="30" t="s">
        <v>26</v>
      </c>
      <c r="J20" s="30" t="s">
        <v>26</v>
      </c>
      <c r="K20" s="30" t="s">
        <v>26</v>
      </c>
      <c r="L20" s="30" t="s">
        <v>26</v>
      </c>
      <c r="M20" s="30" t="s">
        <v>26</v>
      </c>
      <c r="N20" s="30">
        <v>10</v>
      </c>
      <c r="O20" s="30">
        <v>11</v>
      </c>
      <c r="P20" s="30">
        <v>19</v>
      </c>
      <c r="Q20" s="30">
        <v>20</v>
      </c>
      <c r="R20" s="30">
        <v>22</v>
      </c>
      <c r="S20" s="30">
        <v>23</v>
      </c>
      <c r="T20" s="30">
        <v>31</v>
      </c>
      <c r="U20" s="30">
        <v>32</v>
      </c>
      <c r="W20" s="29" t="str">
        <f t="shared" si="28"/>
        <v>L</v>
      </c>
      <c r="X20" s="5">
        <f>IF(OR(F20="x",E20="x"),X19,IF(COUNTIF(F20:U20,C20)&gt;0,0,X19+1))</f>
        <v>3</v>
      </c>
      <c r="Y20" s="6">
        <f t="shared" si="24"/>
        <v>2</v>
      </c>
      <c r="Z20" s="20">
        <f>COUNT(F20:U20)/2</f>
        <v>4</v>
      </c>
      <c r="AA20" s="24">
        <f t="shared" si="26"/>
        <v>8</v>
      </c>
      <c r="AB20" s="21">
        <f t="shared" si="27"/>
        <v>-60</v>
      </c>
      <c r="AC20" s="10">
        <f t="shared" si="22"/>
        <v>11</v>
      </c>
      <c r="AD20" s="13">
        <f>IF(B20=1,0,IF(AC20=1,AB19,IF(AB20&gt;AD19,AB20,AD19)))</f>
        <v>0</v>
      </c>
    </row>
    <row r="21" spans="1:30" ht="6.75" customHeight="1" x14ac:dyDescent="0.25">
      <c r="A21" s="1">
        <v>1</v>
      </c>
      <c r="B21" s="2">
        <v>17</v>
      </c>
      <c r="C21" s="3">
        <v>11</v>
      </c>
      <c r="D21" s="22">
        <v>2</v>
      </c>
      <c r="E21" s="23">
        <v>1</v>
      </c>
      <c r="F21" s="30">
        <v>4</v>
      </c>
      <c r="G21" s="30">
        <v>5</v>
      </c>
      <c r="H21" s="30">
        <v>13</v>
      </c>
      <c r="I21" s="30">
        <v>14</v>
      </c>
      <c r="J21" s="30">
        <v>16</v>
      </c>
      <c r="K21" s="30">
        <v>17</v>
      </c>
      <c r="L21" s="30">
        <v>25</v>
      </c>
      <c r="M21" s="30">
        <v>26</v>
      </c>
      <c r="N21" s="30" t="s">
        <v>26</v>
      </c>
      <c r="O21" s="30" t="s">
        <v>26</v>
      </c>
      <c r="P21" s="30" t="s">
        <v>26</v>
      </c>
      <c r="Q21" s="30" t="s">
        <v>26</v>
      </c>
      <c r="R21" s="30" t="s">
        <v>26</v>
      </c>
      <c r="S21" s="30" t="s">
        <v>26</v>
      </c>
      <c r="T21" s="30" t="s">
        <v>26</v>
      </c>
      <c r="U21" s="30" t="s">
        <v>26</v>
      </c>
      <c r="W21" s="29" t="str">
        <f t="shared" si="28"/>
        <v>L</v>
      </c>
      <c r="X21" s="5">
        <f>IF(OR(F21="x",E21="x"),X20,IF(COUNTIF(F21:U21,C21)&gt;0,0,X20+1))</f>
        <v>4</v>
      </c>
      <c r="Y21" s="6">
        <f t="shared" si="24"/>
        <v>2</v>
      </c>
      <c r="Z21" s="20">
        <f>COUNT(F21:U21)/2</f>
        <v>4</v>
      </c>
      <c r="AA21" s="24">
        <f t="shared" si="26"/>
        <v>8</v>
      </c>
      <c r="AB21" s="21">
        <f t="shared" si="27"/>
        <v>-68</v>
      </c>
      <c r="AC21" s="10">
        <f t="shared" si="22"/>
        <v>12</v>
      </c>
      <c r="AD21" s="13">
        <f>IF(B21=1,0,IF(AC21=1,AB20,IF(AB21&gt;AD20,AB21,AD20)))</f>
        <v>0</v>
      </c>
    </row>
    <row r="22" spans="1:30" ht="6.75" customHeight="1" x14ac:dyDescent="0.25">
      <c r="A22" s="1">
        <v>1</v>
      </c>
      <c r="B22" s="2">
        <v>18</v>
      </c>
      <c r="C22" s="3">
        <v>11</v>
      </c>
      <c r="D22" s="22">
        <v>2</v>
      </c>
      <c r="E22" s="23">
        <v>1</v>
      </c>
      <c r="F22" s="30">
        <v>2</v>
      </c>
      <c r="G22" s="30">
        <v>3</v>
      </c>
      <c r="H22" s="30">
        <v>5</v>
      </c>
      <c r="I22" s="30">
        <v>6</v>
      </c>
      <c r="J22" s="30">
        <v>14</v>
      </c>
      <c r="K22" s="30">
        <v>15</v>
      </c>
      <c r="L22" s="30">
        <v>29</v>
      </c>
      <c r="M22" s="30">
        <v>30</v>
      </c>
      <c r="N22" s="30" t="s">
        <v>26</v>
      </c>
      <c r="O22" s="30" t="s">
        <v>26</v>
      </c>
      <c r="P22" s="30" t="s">
        <v>26</v>
      </c>
      <c r="Q22" s="30" t="s">
        <v>26</v>
      </c>
      <c r="R22" s="30" t="s">
        <v>26</v>
      </c>
      <c r="S22" s="30" t="s">
        <v>26</v>
      </c>
      <c r="T22" s="30" t="s">
        <v>26</v>
      </c>
      <c r="U22" s="30" t="s">
        <v>26</v>
      </c>
      <c r="W22" s="29" t="str">
        <f t="shared" si="28"/>
        <v>L</v>
      </c>
      <c r="X22" s="5">
        <f>IF(OR(F22="x",E22="x"),X21,IF(COUNTIF(F22:U22,C22)&gt;0,0,X21+1))</f>
        <v>5</v>
      </c>
      <c r="Y22" s="6">
        <f t="shared" si="24"/>
        <v>2</v>
      </c>
      <c r="Z22" s="20">
        <f>COUNT(F22:U22)/2</f>
        <v>4</v>
      </c>
      <c r="AA22" s="24">
        <f t="shared" si="26"/>
        <v>8</v>
      </c>
      <c r="AB22" s="21">
        <f t="shared" si="27"/>
        <v>-76</v>
      </c>
      <c r="AC22" s="10">
        <f t="shared" si="22"/>
        <v>13</v>
      </c>
      <c r="AD22" s="13">
        <f>IF(B22=1,0,IF(AC22=1,AB21,IF(AB22&gt;AD21,AB22,AD21)))</f>
        <v>0</v>
      </c>
    </row>
    <row r="23" spans="1:30" ht="6.75" customHeight="1" x14ac:dyDescent="0.25">
      <c r="A23" s="1">
        <v>1</v>
      </c>
      <c r="B23" s="2">
        <v>19</v>
      </c>
      <c r="C23" s="3">
        <v>29</v>
      </c>
      <c r="D23" s="22">
        <v>1</v>
      </c>
      <c r="E23" s="23">
        <v>2</v>
      </c>
      <c r="F23" s="30" t="s">
        <v>26</v>
      </c>
      <c r="G23" s="30" t="s">
        <v>26</v>
      </c>
      <c r="H23" s="30" t="s">
        <v>26</v>
      </c>
      <c r="I23" s="30" t="s">
        <v>26</v>
      </c>
      <c r="J23" s="30" t="s">
        <v>26</v>
      </c>
      <c r="K23" s="30" t="s">
        <v>26</v>
      </c>
      <c r="L23" s="30" t="s">
        <v>26</v>
      </c>
      <c r="M23" s="30" t="s">
        <v>26</v>
      </c>
      <c r="N23" s="30">
        <v>11</v>
      </c>
      <c r="O23" s="30">
        <v>12</v>
      </c>
      <c r="P23" s="30">
        <v>20</v>
      </c>
      <c r="Q23" s="30">
        <v>21</v>
      </c>
      <c r="R23" s="30">
        <v>23</v>
      </c>
      <c r="S23" s="30">
        <v>24</v>
      </c>
      <c r="T23" s="30">
        <v>32</v>
      </c>
      <c r="U23" s="30">
        <v>33</v>
      </c>
      <c r="W23" s="29" t="str">
        <f t="shared" si="28"/>
        <v>L</v>
      </c>
      <c r="X23" s="5">
        <f>IF(OR(F23="x",E23="x"),X22,IF(COUNTIF(F23:U23,C23)&gt;0,0,X22+1))</f>
        <v>6</v>
      </c>
      <c r="Y23" s="6">
        <f t="shared" si="24"/>
        <v>2</v>
      </c>
      <c r="Z23" s="20">
        <f>COUNT(F23:U23)/2</f>
        <v>4</v>
      </c>
      <c r="AA23" s="24">
        <f t="shared" si="26"/>
        <v>8</v>
      </c>
      <c r="AB23" s="21">
        <f t="shared" si="27"/>
        <v>-84</v>
      </c>
      <c r="AC23" s="10">
        <f t="shared" si="22"/>
        <v>14</v>
      </c>
      <c r="AD23" s="13">
        <f>IF(B23=1,0,IF(AC23=1,AB22,IF(AB23&gt;AD22,AB23,AD22)))</f>
        <v>0</v>
      </c>
    </row>
    <row r="24" spans="1:30" ht="6.75" customHeight="1" x14ac:dyDescent="0.25">
      <c r="A24" s="1">
        <v>1</v>
      </c>
      <c r="B24" s="2">
        <v>20</v>
      </c>
      <c r="C24" s="3">
        <v>9</v>
      </c>
      <c r="D24" s="22">
        <v>2</v>
      </c>
      <c r="E24" s="23">
        <v>2</v>
      </c>
      <c r="F24" s="30" t="s">
        <v>26</v>
      </c>
      <c r="G24" s="30" t="s">
        <v>26</v>
      </c>
      <c r="H24" s="30" t="s">
        <v>26</v>
      </c>
      <c r="I24" s="30" t="s">
        <v>26</v>
      </c>
      <c r="J24" s="30" t="s">
        <v>26</v>
      </c>
      <c r="K24" s="30" t="s">
        <v>26</v>
      </c>
      <c r="L24" s="30" t="s">
        <v>26</v>
      </c>
      <c r="M24" s="30" t="s">
        <v>26</v>
      </c>
      <c r="N24" s="30">
        <v>11</v>
      </c>
      <c r="O24" s="30">
        <v>12</v>
      </c>
      <c r="P24" s="30">
        <v>20</v>
      </c>
      <c r="Q24" s="30">
        <v>21</v>
      </c>
      <c r="R24" s="30">
        <v>23</v>
      </c>
      <c r="S24" s="30">
        <v>24</v>
      </c>
      <c r="T24" s="30">
        <v>32</v>
      </c>
      <c r="U24" s="30">
        <v>33</v>
      </c>
      <c r="W24" s="29" t="str">
        <f t="shared" si="28"/>
        <v>L</v>
      </c>
      <c r="X24" s="5">
        <f>IF(OR(F24="x",E24="x"),X23,IF(COUNTIF(F24:U24,C24)&gt;0,0,X23+1))</f>
        <v>7</v>
      </c>
      <c r="Y24" s="6">
        <f t="shared" si="24"/>
        <v>2</v>
      </c>
      <c r="Z24" s="20">
        <f>COUNT(F24:U24)/2</f>
        <v>4</v>
      </c>
      <c r="AA24" s="24">
        <f t="shared" si="26"/>
        <v>8</v>
      </c>
      <c r="AB24" s="21">
        <f t="shared" si="27"/>
        <v>-92</v>
      </c>
      <c r="AC24" s="10">
        <f t="shared" si="22"/>
        <v>15</v>
      </c>
      <c r="AD24" s="13">
        <f>IF(B24=1,0,IF(AC24=1,AB23,IF(AB24&gt;AD23,AB24,AD23)))</f>
        <v>0</v>
      </c>
    </row>
    <row r="25" spans="1:30" ht="6.75" customHeight="1" x14ac:dyDescent="0.25">
      <c r="A25" s="1">
        <v>1</v>
      </c>
      <c r="B25" s="2">
        <v>21</v>
      </c>
      <c r="C25" s="3">
        <v>5</v>
      </c>
      <c r="D25" s="22">
        <v>1</v>
      </c>
      <c r="E25" s="23">
        <v>2</v>
      </c>
      <c r="F25" s="30" t="s">
        <v>26</v>
      </c>
      <c r="G25" s="30" t="s">
        <v>26</v>
      </c>
      <c r="H25" s="30" t="s">
        <v>26</v>
      </c>
      <c r="I25" s="30" t="s">
        <v>26</v>
      </c>
      <c r="J25" s="30" t="s">
        <v>26</v>
      </c>
      <c r="K25" s="30" t="s">
        <v>26</v>
      </c>
      <c r="L25" s="30" t="s">
        <v>26</v>
      </c>
      <c r="M25" s="30" t="s">
        <v>26</v>
      </c>
      <c r="N25" s="30">
        <v>8</v>
      </c>
      <c r="O25" s="30">
        <v>9</v>
      </c>
      <c r="P25" s="30">
        <v>23</v>
      </c>
      <c r="Q25" s="30">
        <v>24</v>
      </c>
      <c r="R25" s="30">
        <v>32</v>
      </c>
      <c r="S25" s="30">
        <v>33</v>
      </c>
      <c r="T25" s="30">
        <v>35</v>
      </c>
      <c r="U25" s="30">
        <v>36</v>
      </c>
      <c r="W25" s="29" t="str">
        <f t="shared" si="28"/>
        <v>L</v>
      </c>
      <c r="X25" s="5">
        <f>IF(OR(F25="x",E25="x"),X24,IF(COUNTIF(F25:U25,C25)&gt;0,0,X24+1))</f>
        <v>8</v>
      </c>
      <c r="Y25" s="6">
        <f t="shared" si="24"/>
        <v>2</v>
      </c>
      <c r="Z25" s="20">
        <f>COUNT(F25:U25)/2</f>
        <v>4</v>
      </c>
      <c r="AA25" s="24">
        <f t="shared" si="26"/>
        <v>8</v>
      </c>
      <c r="AB25" s="21">
        <f t="shared" si="27"/>
        <v>-100</v>
      </c>
      <c r="AC25" s="10">
        <f t="shared" si="22"/>
        <v>16</v>
      </c>
      <c r="AD25" s="13">
        <f>IF(B25=1,0,IF(AC25=1,AB24,IF(AB25&gt;AD24,AB25,AD24)))</f>
        <v>0</v>
      </c>
    </row>
    <row r="26" spans="1:30" ht="6.75" customHeight="1" x14ac:dyDescent="0.25">
      <c r="A26" s="1">
        <v>1</v>
      </c>
      <c r="B26" s="2">
        <v>22</v>
      </c>
      <c r="C26" s="3">
        <v>35</v>
      </c>
      <c r="D26" s="22">
        <v>2</v>
      </c>
      <c r="E26" s="23">
        <v>2</v>
      </c>
      <c r="F26" s="30" t="s">
        <v>26</v>
      </c>
      <c r="G26" s="30" t="s">
        <v>26</v>
      </c>
      <c r="H26" s="30" t="s">
        <v>26</v>
      </c>
      <c r="I26" s="30" t="s">
        <v>26</v>
      </c>
      <c r="J26" s="30" t="s">
        <v>26</v>
      </c>
      <c r="K26" s="30" t="s">
        <v>26</v>
      </c>
      <c r="L26" s="30" t="s">
        <v>26</v>
      </c>
      <c r="M26" s="30" t="s">
        <v>26</v>
      </c>
      <c r="N26" s="30">
        <v>7</v>
      </c>
      <c r="O26" s="30">
        <v>8</v>
      </c>
      <c r="P26" s="30">
        <v>22</v>
      </c>
      <c r="Q26" s="30">
        <v>23</v>
      </c>
      <c r="R26" s="30">
        <v>31</v>
      </c>
      <c r="S26" s="30">
        <v>32</v>
      </c>
      <c r="T26" s="30">
        <v>34</v>
      </c>
      <c r="U26" s="30">
        <v>35</v>
      </c>
      <c r="W26" s="29" t="str">
        <f t="shared" si="28"/>
        <v>W</v>
      </c>
      <c r="X26" s="5">
        <f>IF(OR(F26="x",E26="x"),X25,IF(COUNTIF(F26:U26,C26)&gt;0,0,X25+1))</f>
        <v>0</v>
      </c>
      <c r="Y26" s="6">
        <f t="shared" si="24"/>
        <v>2</v>
      </c>
      <c r="Z26" s="20">
        <f>COUNT(F26:U26)/2</f>
        <v>4</v>
      </c>
      <c r="AA26" s="24">
        <f t="shared" si="26"/>
        <v>8</v>
      </c>
      <c r="AB26" s="21">
        <f t="shared" si="27"/>
        <v>-72</v>
      </c>
      <c r="AC26" s="10">
        <f t="shared" si="22"/>
        <v>17</v>
      </c>
      <c r="AD26" s="13">
        <f>IF(B26=1,0,IF(AC26=1,AB25,IF(AB26&gt;AD25,AB26,AD25)))</f>
        <v>0</v>
      </c>
    </row>
    <row r="27" spans="1:30" ht="6.75" customHeight="1" x14ac:dyDescent="0.25">
      <c r="A27" s="1">
        <v>1</v>
      </c>
      <c r="B27" s="2">
        <v>23</v>
      </c>
      <c r="C27" s="3">
        <v>20</v>
      </c>
      <c r="D27" s="22">
        <v>2</v>
      </c>
      <c r="E27" s="23" t="s">
        <v>0</v>
      </c>
      <c r="F27" s="30" t="s">
        <v>26</v>
      </c>
      <c r="G27" s="30" t="s">
        <v>26</v>
      </c>
      <c r="H27" s="30" t="s">
        <v>26</v>
      </c>
      <c r="I27" s="30" t="s">
        <v>26</v>
      </c>
      <c r="J27" s="30" t="s">
        <v>26</v>
      </c>
      <c r="K27" s="30" t="s">
        <v>26</v>
      </c>
      <c r="L27" s="30" t="s">
        <v>26</v>
      </c>
      <c r="M27" s="30" t="s">
        <v>26</v>
      </c>
      <c r="N27" s="30" t="s">
        <v>26</v>
      </c>
      <c r="O27" s="30" t="s">
        <v>26</v>
      </c>
      <c r="P27" s="30" t="s">
        <v>26</v>
      </c>
      <c r="Q27" s="30" t="s">
        <v>26</v>
      </c>
      <c r="R27" s="30" t="s">
        <v>26</v>
      </c>
      <c r="S27" s="30" t="s">
        <v>26</v>
      </c>
      <c r="T27" s="30" t="s">
        <v>26</v>
      </c>
      <c r="U27" s="30" t="s">
        <v>26</v>
      </c>
      <c r="W27" s="29" t="str">
        <f t="shared" si="28"/>
        <v>No Bet</v>
      </c>
      <c r="X27" s="5">
        <f>IF(OR(F27="x",E27="x"),X26,IF(COUNTIF(F27:U27,C27)&gt;0,0,X26+1))</f>
        <v>0</v>
      </c>
      <c r="Y27" s="6">
        <f t="shared" si="24"/>
        <v>2</v>
      </c>
      <c r="Z27" s="20">
        <f>COUNT(F27:U27)/2</f>
        <v>0</v>
      </c>
      <c r="AA27" s="24">
        <f t="shared" si="26"/>
        <v>0</v>
      </c>
      <c r="AB27" s="21">
        <f t="shared" si="27"/>
        <v>-72</v>
      </c>
      <c r="AC27" s="10">
        <f t="shared" si="22"/>
        <v>15</v>
      </c>
      <c r="AD27" s="13">
        <f>IF(B27=1,0,IF(AC27=1,AB26,IF(AB27&gt;AD26,AB27,AD26)))</f>
        <v>0</v>
      </c>
    </row>
    <row r="28" spans="1:30" ht="6.75" customHeight="1" x14ac:dyDescent="0.25">
      <c r="A28" s="1">
        <v>1</v>
      </c>
      <c r="B28" s="2">
        <v>24</v>
      </c>
      <c r="C28" s="3">
        <v>25</v>
      </c>
      <c r="D28" s="22">
        <v>1</v>
      </c>
      <c r="E28" s="23">
        <v>2</v>
      </c>
      <c r="F28" s="30" t="s">
        <v>26</v>
      </c>
      <c r="G28" s="30" t="s">
        <v>26</v>
      </c>
      <c r="H28" s="30" t="s">
        <v>26</v>
      </c>
      <c r="I28" s="30" t="s">
        <v>26</v>
      </c>
      <c r="J28" s="30" t="s">
        <v>26</v>
      </c>
      <c r="K28" s="30" t="s">
        <v>26</v>
      </c>
      <c r="L28" s="30" t="s">
        <v>26</v>
      </c>
      <c r="M28" s="30" t="s">
        <v>26</v>
      </c>
      <c r="N28" s="30">
        <v>11</v>
      </c>
      <c r="O28" s="30">
        <v>12</v>
      </c>
      <c r="P28" s="30">
        <v>20</v>
      </c>
      <c r="Q28" s="30">
        <v>21</v>
      </c>
      <c r="R28" s="30">
        <v>23</v>
      </c>
      <c r="S28" s="30">
        <v>24</v>
      </c>
      <c r="T28" s="30">
        <v>32</v>
      </c>
      <c r="U28" s="30">
        <v>33</v>
      </c>
      <c r="W28" s="29" t="str">
        <f t="shared" si="28"/>
        <v>L</v>
      </c>
      <c r="X28" s="5">
        <f>IF(OR(F28="x",E28="x"),X27,IF(COUNTIF(F28:U28,C28)&gt;0,0,X27+1))</f>
        <v>1</v>
      </c>
      <c r="Y28" s="6">
        <f t="shared" si="24"/>
        <v>2</v>
      </c>
      <c r="Z28" s="20">
        <f>COUNT(F28:U28)/2</f>
        <v>4</v>
      </c>
      <c r="AA28" s="24">
        <f t="shared" si="26"/>
        <v>8</v>
      </c>
      <c r="AB28" s="21">
        <f t="shared" si="27"/>
        <v>-80</v>
      </c>
      <c r="AC28" s="10">
        <f t="shared" si="22"/>
        <v>13</v>
      </c>
      <c r="AD28" s="13">
        <f>IF(B28=1,0,IF(AC28=1,AB27,IF(AB28&gt;AD27,AB28,AD27)))</f>
        <v>0</v>
      </c>
    </row>
    <row r="29" spans="1:30" ht="6.75" customHeight="1" x14ac:dyDescent="0.25">
      <c r="A29" s="1">
        <v>1</v>
      </c>
      <c r="B29" s="2">
        <v>25</v>
      </c>
      <c r="C29" s="3">
        <v>33</v>
      </c>
      <c r="D29" s="22">
        <v>2</v>
      </c>
      <c r="E29" s="23">
        <v>2</v>
      </c>
      <c r="F29" s="30" t="s">
        <v>26</v>
      </c>
      <c r="G29" s="30" t="s">
        <v>26</v>
      </c>
      <c r="H29" s="30" t="s">
        <v>26</v>
      </c>
      <c r="I29" s="30" t="s">
        <v>26</v>
      </c>
      <c r="J29" s="30" t="s">
        <v>26</v>
      </c>
      <c r="K29" s="30" t="s">
        <v>26</v>
      </c>
      <c r="L29" s="30" t="s">
        <v>26</v>
      </c>
      <c r="M29" s="30" t="s">
        <v>26</v>
      </c>
      <c r="N29" s="30">
        <v>7</v>
      </c>
      <c r="O29" s="30">
        <v>8</v>
      </c>
      <c r="P29" s="30">
        <v>22</v>
      </c>
      <c r="Q29" s="30">
        <v>23</v>
      </c>
      <c r="R29" s="30">
        <v>31</v>
      </c>
      <c r="S29" s="30">
        <v>32</v>
      </c>
      <c r="T29" s="30">
        <v>34</v>
      </c>
      <c r="U29" s="30">
        <v>35</v>
      </c>
      <c r="W29" s="29" t="str">
        <f t="shared" si="28"/>
        <v>L</v>
      </c>
      <c r="X29" s="5">
        <f>IF(OR(F29="x",E29="x"),X28,IF(COUNTIF(F29:U29,C29)&gt;0,0,X28+1))</f>
        <v>2</v>
      </c>
      <c r="Y29" s="6">
        <f t="shared" si="24"/>
        <v>2</v>
      </c>
      <c r="Z29" s="20">
        <f>COUNT(F29:U29)/2</f>
        <v>4</v>
      </c>
      <c r="AA29" s="24">
        <f t="shared" si="26"/>
        <v>8</v>
      </c>
      <c r="AB29" s="21">
        <f t="shared" si="27"/>
        <v>-88</v>
      </c>
      <c r="AC29" s="10">
        <f t="shared" si="22"/>
        <v>14</v>
      </c>
      <c r="AD29" s="13">
        <f>IF(B29=1,0,IF(AC29=1,AB28,IF(AB29&gt;AD28,AB29,AD28)))</f>
        <v>0</v>
      </c>
    </row>
    <row r="30" spans="1:30" ht="6.75" customHeight="1" x14ac:dyDescent="0.25">
      <c r="A30" s="1">
        <v>1</v>
      </c>
      <c r="B30" s="2">
        <v>26</v>
      </c>
      <c r="C30" s="3">
        <v>13</v>
      </c>
      <c r="D30" s="22">
        <v>1</v>
      </c>
      <c r="E30" s="23">
        <v>2</v>
      </c>
      <c r="F30" s="30" t="s">
        <v>26</v>
      </c>
      <c r="G30" s="30" t="s">
        <v>26</v>
      </c>
      <c r="H30" s="30" t="s">
        <v>26</v>
      </c>
      <c r="I30" s="30" t="s">
        <v>26</v>
      </c>
      <c r="J30" s="30" t="s">
        <v>26</v>
      </c>
      <c r="K30" s="30" t="s">
        <v>26</v>
      </c>
      <c r="L30" s="30" t="s">
        <v>26</v>
      </c>
      <c r="M30" s="30" t="s">
        <v>26</v>
      </c>
      <c r="N30" s="30">
        <v>8</v>
      </c>
      <c r="O30" s="30">
        <v>9</v>
      </c>
      <c r="P30" s="30">
        <v>23</v>
      </c>
      <c r="Q30" s="30">
        <v>24</v>
      </c>
      <c r="R30" s="30">
        <v>32</v>
      </c>
      <c r="S30" s="30">
        <v>33</v>
      </c>
      <c r="T30" s="30">
        <v>35</v>
      </c>
      <c r="U30" s="30">
        <v>36</v>
      </c>
      <c r="W30" s="29" t="str">
        <f t="shared" si="28"/>
        <v>L</v>
      </c>
      <c r="X30" s="5">
        <f>IF(OR(F30="x",E30="x"),X29,IF(COUNTIF(F30:U30,C30)&gt;0,0,X29+1))</f>
        <v>3</v>
      </c>
      <c r="Y30" s="6">
        <f t="shared" si="24"/>
        <v>2</v>
      </c>
      <c r="Z30" s="20">
        <f>COUNT(F30:U30)/2</f>
        <v>4</v>
      </c>
      <c r="AA30" s="24">
        <f t="shared" si="26"/>
        <v>8</v>
      </c>
      <c r="AB30" s="21">
        <f t="shared" si="27"/>
        <v>-96</v>
      </c>
      <c r="AC30" s="10">
        <f t="shared" si="22"/>
        <v>15</v>
      </c>
      <c r="AD30" s="13">
        <f>IF(B30=1,0,IF(AC30=1,AB29,IF(AB30&gt;AD29,AB30,AD29)))</f>
        <v>0</v>
      </c>
    </row>
    <row r="31" spans="1:30" ht="6.75" customHeight="1" x14ac:dyDescent="0.25">
      <c r="A31" s="1">
        <v>1</v>
      </c>
      <c r="B31" s="2">
        <v>27</v>
      </c>
      <c r="C31" s="3">
        <v>2</v>
      </c>
      <c r="D31" s="22">
        <v>1</v>
      </c>
      <c r="E31" s="23">
        <v>2</v>
      </c>
      <c r="F31" s="30" t="s">
        <v>26</v>
      </c>
      <c r="G31" s="30" t="s">
        <v>26</v>
      </c>
      <c r="H31" s="30" t="s">
        <v>26</v>
      </c>
      <c r="I31" s="30" t="s">
        <v>26</v>
      </c>
      <c r="J31" s="30" t="s">
        <v>26</v>
      </c>
      <c r="K31" s="30" t="s">
        <v>26</v>
      </c>
      <c r="L31" s="30" t="s">
        <v>26</v>
      </c>
      <c r="M31" s="30" t="s">
        <v>26</v>
      </c>
      <c r="N31" s="30">
        <v>10</v>
      </c>
      <c r="O31" s="30">
        <v>11</v>
      </c>
      <c r="P31" s="30">
        <v>19</v>
      </c>
      <c r="Q31" s="30">
        <v>20</v>
      </c>
      <c r="R31" s="30">
        <v>22</v>
      </c>
      <c r="S31" s="30">
        <v>23</v>
      </c>
      <c r="T31" s="30">
        <v>31</v>
      </c>
      <c r="U31" s="30">
        <v>32</v>
      </c>
      <c r="W31" s="29" t="str">
        <f t="shared" si="28"/>
        <v>L</v>
      </c>
      <c r="X31" s="5">
        <f>IF(OR(F31="x",E31="x"),X30,IF(COUNTIF(F31:U31,C31)&gt;0,0,X30+1))</f>
        <v>4</v>
      </c>
      <c r="Y31" s="6">
        <f t="shared" si="24"/>
        <v>2</v>
      </c>
      <c r="Z31" s="20">
        <f>COUNT(F31:U31)/2</f>
        <v>4</v>
      </c>
      <c r="AA31" s="24">
        <f t="shared" si="26"/>
        <v>8</v>
      </c>
      <c r="AB31" s="21">
        <f t="shared" si="27"/>
        <v>-104</v>
      </c>
      <c r="AC31" s="10">
        <f t="shared" si="22"/>
        <v>16</v>
      </c>
      <c r="AD31" s="13">
        <f>IF(B31=1,0,IF(AC31=1,AB30,IF(AB31&gt;AD30,AB31,AD30)))</f>
        <v>0</v>
      </c>
    </row>
    <row r="32" spans="1:30" ht="6.75" customHeight="1" x14ac:dyDescent="0.25">
      <c r="A32" s="1">
        <v>1</v>
      </c>
      <c r="B32" s="2">
        <v>28</v>
      </c>
      <c r="C32" s="3">
        <v>26</v>
      </c>
      <c r="D32" s="22">
        <v>1</v>
      </c>
      <c r="E32" s="23">
        <v>1</v>
      </c>
      <c r="F32" s="30">
        <v>2</v>
      </c>
      <c r="G32" s="30">
        <v>3</v>
      </c>
      <c r="H32" s="30">
        <v>5</v>
      </c>
      <c r="I32" s="30">
        <v>6</v>
      </c>
      <c r="J32" s="30">
        <v>14</v>
      </c>
      <c r="K32" s="30">
        <v>15</v>
      </c>
      <c r="L32" s="30">
        <v>29</v>
      </c>
      <c r="M32" s="30">
        <v>30</v>
      </c>
      <c r="N32" s="30" t="s">
        <v>26</v>
      </c>
      <c r="O32" s="30" t="s">
        <v>26</v>
      </c>
      <c r="P32" s="30" t="s">
        <v>26</v>
      </c>
      <c r="Q32" s="30" t="s">
        <v>26</v>
      </c>
      <c r="R32" s="30" t="s">
        <v>26</v>
      </c>
      <c r="S32" s="30" t="s">
        <v>26</v>
      </c>
      <c r="T32" s="30" t="s">
        <v>26</v>
      </c>
      <c r="U32" s="30" t="s">
        <v>26</v>
      </c>
      <c r="W32" s="29" t="str">
        <f t="shared" si="28"/>
        <v>L</v>
      </c>
      <c r="X32" s="5">
        <f>IF(OR(F32="x",E32="x"),X31,IF(COUNTIF(F32:U32,C32)&gt;0,0,X31+1))</f>
        <v>5</v>
      </c>
      <c r="Y32" s="6">
        <f t="shared" si="24"/>
        <v>2</v>
      </c>
      <c r="Z32" s="20">
        <f>COUNT(F32:U32)/2</f>
        <v>4</v>
      </c>
      <c r="AA32" s="24">
        <f t="shared" si="26"/>
        <v>8</v>
      </c>
      <c r="AB32" s="21">
        <f t="shared" si="27"/>
        <v>-112</v>
      </c>
      <c r="AC32" s="10">
        <f t="shared" si="22"/>
        <v>17</v>
      </c>
      <c r="AD32" s="13">
        <f>IF(B32=1,0,IF(AC32=1,AB31,IF(AB32&gt;AD31,AB32,AD31)))</f>
        <v>0</v>
      </c>
    </row>
    <row r="33" spans="1:30" ht="6.75" customHeight="1" x14ac:dyDescent="0.25">
      <c r="A33" s="1">
        <v>1</v>
      </c>
      <c r="B33" s="2">
        <v>29</v>
      </c>
      <c r="C33" s="3">
        <v>13</v>
      </c>
      <c r="D33" s="22">
        <v>1</v>
      </c>
      <c r="E33" s="23">
        <v>1</v>
      </c>
      <c r="F33" s="30" t="s">
        <v>0</v>
      </c>
      <c r="G33" s="30" t="s">
        <v>0</v>
      </c>
      <c r="H33" s="30" t="s">
        <v>0</v>
      </c>
      <c r="I33" s="30" t="s">
        <v>0</v>
      </c>
      <c r="J33" s="30" t="s">
        <v>0</v>
      </c>
      <c r="K33" s="30" t="s">
        <v>0</v>
      </c>
      <c r="L33" s="30" t="s">
        <v>0</v>
      </c>
      <c r="M33" s="30" t="s">
        <v>0</v>
      </c>
      <c r="N33" s="30" t="s">
        <v>26</v>
      </c>
      <c r="O33" s="30" t="s">
        <v>26</v>
      </c>
      <c r="P33" s="30" t="s">
        <v>26</v>
      </c>
      <c r="Q33" s="30" t="s">
        <v>26</v>
      </c>
      <c r="R33" s="30" t="s">
        <v>26</v>
      </c>
      <c r="S33" s="30" t="s">
        <v>26</v>
      </c>
      <c r="T33" s="30" t="s">
        <v>26</v>
      </c>
      <c r="U33" s="30" t="s">
        <v>26</v>
      </c>
      <c r="W33" s="29" t="str">
        <f t="shared" si="28"/>
        <v>No Bet</v>
      </c>
      <c r="X33" s="5">
        <f>IF(OR(F33="x",E33="x"),X32,IF(COUNTIF(F33:U33,C33)&gt;0,0,X32+1))</f>
        <v>5</v>
      </c>
      <c r="Y33" s="6">
        <f t="shared" si="24"/>
        <v>2</v>
      </c>
      <c r="Z33" s="20">
        <f>COUNT(F33:U33)/2</f>
        <v>0</v>
      </c>
      <c r="AA33" s="24">
        <f t="shared" si="26"/>
        <v>0</v>
      </c>
      <c r="AB33" s="21">
        <f t="shared" si="27"/>
        <v>-112</v>
      </c>
      <c r="AC33" s="10">
        <f t="shared" si="22"/>
        <v>18</v>
      </c>
      <c r="AD33" s="13">
        <f>IF(B33=1,0,IF(AC33=1,AB32,IF(AB33&gt;AD32,AB33,AD32)))</f>
        <v>0</v>
      </c>
    </row>
    <row r="34" spans="1:30" ht="6.75" customHeight="1" x14ac:dyDescent="0.25">
      <c r="A34" s="1">
        <v>1</v>
      </c>
      <c r="B34" s="2">
        <v>30</v>
      </c>
      <c r="C34" s="3">
        <v>27</v>
      </c>
      <c r="D34" s="22">
        <v>1</v>
      </c>
      <c r="E34" s="23">
        <v>1</v>
      </c>
      <c r="F34" s="30">
        <v>1</v>
      </c>
      <c r="G34" s="30">
        <v>2</v>
      </c>
      <c r="H34" s="30">
        <v>4</v>
      </c>
      <c r="I34" s="30">
        <v>5</v>
      </c>
      <c r="J34" s="30">
        <v>13</v>
      </c>
      <c r="K34" s="30">
        <v>14</v>
      </c>
      <c r="L34" s="30">
        <v>28</v>
      </c>
      <c r="M34" s="30">
        <v>29</v>
      </c>
      <c r="N34" s="30" t="s">
        <v>26</v>
      </c>
      <c r="O34" s="30" t="s">
        <v>26</v>
      </c>
      <c r="P34" s="30" t="s">
        <v>26</v>
      </c>
      <c r="Q34" s="30" t="s">
        <v>26</v>
      </c>
      <c r="R34" s="30" t="s">
        <v>26</v>
      </c>
      <c r="S34" s="30" t="s">
        <v>26</v>
      </c>
      <c r="T34" s="30" t="s">
        <v>26</v>
      </c>
      <c r="U34" s="30" t="s">
        <v>26</v>
      </c>
      <c r="W34" s="29" t="str">
        <f t="shared" si="28"/>
        <v>L</v>
      </c>
      <c r="X34" s="5">
        <f>IF(OR(F34="x",E34="x"),X33,IF(COUNTIF(F34:U34,C34)&gt;0,0,X33+1))</f>
        <v>6</v>
      </c>
      <c r="Y34" s="6">
        <f t="shared" si="24"/>
        <v>2</v>
      </c>
      <c r="Z34" s="20">
        <f>COUNT(F34:U34)/2</f>
        <v>4</v>
      </c>
      <c r="AA34" s="24">
        <f t="shared" si="26"/>
        <v>8</v>
      </c>
      <c r="AB34" s="21">
        <f t="shared" si="27"/>
        <v>-120</v>
      </c>
      <c r="AC34" s="10">
        <f t="shared" si="22"/>
        <v>19</v>
      </c>
      <c r="AD34" s="13">
        <f>IF(B34=1,0,IF(AC34=1,AB33,IF(AB34&gt;AD33,AB34,AD33)))</f>
        <v>0</v>
      </c>
    </row>
    <row r="35" spans="1:30" ht="6.75" customHeight="1" x14ac:dyDescent="0.25">
      <c r="A35" s="1">
        <v>1</v>
      </c>
      <c r="B35" s="2">
        <v>31</v>
      </c>
      <c r="C35" s="3">
        <v>12</v>
      </c>
      <c r="D35" s="22">
        <v>2</v>
      </c>
      <c r="E35" s="23">
        <v>1</v>
      </c>
      <c r="F35" s="30">
        <v>5</v>
      </c>
      <c r="G35" s="30">
        <v>6</v>
      </c>
      <c r="H35" s="30">
        <v>14</v>
      </c>
      <c r="I35" s="30">
        <v>15</v>
      </c>
      <c r="J35" s="30">
        <v>17</v>
      </c>
      <c r="K35" s="30">
        <v>18</v>
      </c>
      <c r="L35" s="30">
        <v>26</v>
      </c>
      <c r="M35" s="30">
        <v>27</v>
      </c>
      <c r="N35" s="30" t="s">
        <v>26</v>
      </c>
      <c r="O35" s="30" t="s">
        <v>26</v>
      </c>
      <c r="P35" s="30" t="s">
        <v>26</v>
      </c>
      <c r="Q35" s="30" t="s">
        <v>26</v>
      </c>
      <c r="R35" s="30" t="s">
        <v>26</v>
      </c>
      <c r="S35" s="30" t="s">
        <v>26</v>
      </c>
      <c r="T35" s="30" t="s">
        <v>26</v>
      </c>
      <c r="U35" s="30" t="s">
        <v>26</v>
      </c>
      <c r="W35" s="29" t="str">
        <f t="shared" si="28"/>
        <v>L</v>
      </c>
      <c r="X35" s="5">
        <f>IF(OR(F35="x",E35="x"),X34,IF(COUNTIF(F35:U35,C35)&gt;0,0,X34+1))</f>
        <v>7</v>
      </c>
      <c r="Y35" s="6">
        <f t="shared" si="24"/>
        <v>2</v>
      </c>
      <c r="Z35" s="20">
        <f>COUNT(F35:U35)/2</f>
        <v>4</v>
      </c>
      <c r="AA35" s="24">
        <f t="shared" si="26"/>
        <v>8</v>
      </c>
      <c r="AB35" s="21">
        <f t="shared" si="27"/>
        <v>-128</v>
      </c>
      <c r="AC35" s="10">
        <f t="shared" si="22"/>
        <v>20</v>
      </c>
      <c r="AD35" s="13">
        <f>IF(B35=1,0,IF(AC35=1,AB34,IF(AB35&gt;AD34,AB35,AD34)))</f>
        <v>0</v>
      </c>
    </row>
    <row r="36" spans="1:30" ht="6.75" customHeight="1" x14ac:dyDescent="0.25">
      <c r="A36" s="1">
        <v>1</v>
      </c>
      <c r="B36" s="2">
        <v>32</v>
      </c>
      <c r="C36" s="3">
        <v>22</v>
      </c>
      <c r="D36" s="22">
        <v>2</v>
      </c>
      <c r="E36" s="23">
        <v>1</v>
      </c>
      <c r="F36" s="30">
        <v>2</v>
      </c>
      <c r="G36" s="30">
        <v>3</v>
      </c>
      <c r="H36" s="30">
        <v>5</v>
      </c>
      <c r="I36" s="30">
        <v>6</v>
      </c>
      <c r="J36" s="30">
        <v>14</v>
      </c>
      <c r="K36" s="30">
        <v>15</v>
      </c>
      <c r="L36" s="30">
        <v>29</v>
      </c>
      <c r="M36" s="30">
        <v>30</v>
      </c>
      <c r="N36" s="30" t="s">
        <v>26</v>
      </c>
      <c r="O36" s="30" t="s">
        <v>26</v>
      </c>
      <c r="P36" s="30" t="s">
        <v>26</v>
      </c>
      <c r="Q36" s="30" t="s">
        <v>26</v>
      </c>
      <c r="R36" s="30" t="s">
        <v>26</v>
      </c>
      <c r="S36" s="30" t="s">
        <v>26</v>
      </c>
      <c r="T36" s="30" t="s">
        <v>26</v>
      </c>
      <c r="U36" s="30" t="s">
        <v>26</v>
      </c>
      <c r="W36" s="29" t="str">
        <f t="shared" si="28"/>
        <v>L</v>
      </c>
      <c r="X36" s="5">
        <f>IF(OR(F36="x",E36="x"),X35,IF(COUNTIF(F36:U36,C36)&gt;0,0,X35+1))</f>
        <v>8</v>
      </c>
      <c r="Y36" s="6">
        <f t="shared" si="24"/>
        <v>2</v>
      </c>
      <c r="Z36" s="20">
        <f>COUNT(F36:U36)/2</f>
        <v>4</v>
      </c>
      <c r="AA36" s="24">
        <f t="shared" si="26"/>
        <v>8</v>
      </c>
      <c r="AB36" s="21">
        <f t="shared" si="27"/>
        <v>-136</v>
      </c>
      <c r="AC36" s="10">
        <f t="shared" si="22"/>
        <v>21</v>
      </c>
      <c r="AD36" s="13">
        <f>IF(B36=1,0,IF(AC36=1,AB35,IF(AB36&gt;AD35,AB36,AD35)))</f>
        <v>0</v>
      </c>
    </row>
    <row r="37" spans="1:30" ht="6.75" customHeight="1" x14ac:dyDescent="0.25">
      <c r="A37" s="1">
        <v>1</v>
      </c>
      <c r="B37" s="2">
        <v>33</v>
      </c>
      <c r="C37" s="3">
        <v>2</v>
      </c>
      <c r="D37" s="22">
        <v>1</v>
      </c>
      <c r="E37" s="23">
        <v>2</v>
      </c>
      <c r="F37" s="30" t="s">
        <v>26</v>
      </c>
      <c r="G37" s="30" t="s">
        <v>26</v>
      </c>
      <c r="H37" s="30" t="s">
        <v>26</v>
      </c>
      <c r="I37" s="30" t="s">
        <v>26</v>
      </c>
      <c r="J37" s="30" t="s">
        <v>26</v>
      </c>
      <c r="K37" s="30" t="s">
        <v>26</v>
      </c>
      <c r="L37" s="30" t="s">
        <v>26</v>
      </c>
      <c r="M37" s="30" t="s">
        <v>26</v>
      </c>
      <c r="N37" s="30">
        <v>10</v>
      </c>
      <c r="O37" s="30">
        <v>11</v>
      </c>
      <c r="P37" s="30">
        <v>19</v>
      </c>
      <c r="Q37" s="30">
        <v>20</v>
      </c>
      <c r="R37" s="30">
        <v>22</v>
      </c>
      <c r="S37" s="30">
        <v>23</v>
      </c>
      <c r="T37" s="30">
        <v>31</v>
      </c>
      <c r="U37" s="30">
        <v>32</v>
      </c>
      <c r="W37" s="29" t="str">
        <f t="shared" si="28"/>
        <v>L</v>
      </c>
      <c r="X37" s="5">
        <f>IF(OR(F37="x",E37="x"),X36,IF(COUNTIF(F37:U37,C37)&gt;0,0,X36+1))</f>
        <v>9</v>
      </c>
      <c r="Y37" s="6">
        <f t="shared" si="24"/>
        <v>2</v>
      </c>
      <c r="Z37" s="20">
        <f>COUNT(F37:U37)/2</f>
        <v>4</v>
      </c>
      <c r="AA37" s="24">
        <f t="shared" si="26"/>
        <v>8</v>
      </c>
      <c r="AB37" s="21">
        <f t="shared" si="27"/>
        <v>-144</v>
      </c>
      <c r="AC37" s="10">
        <f t="shared" ref="AC37:AC68" si="29">IF(AC36=$A$1,1,IF(AB36&gt;=AD36,1,IF(IF(X36=0,AC36-2,AC36+1)&lt;1,1,IF(X36=0,AC36-2,AC36+1))))</f>
        <v>22</v>
      </c>
      <c r="AD37" s="13">
        <f>IF(B37=1,0,IF(AC37=1,AB36,IF(AB37&gt;AD36,AB37,AD36)))</f>
        <v>0</v>
      </c>
    </row>
    <row r="38" spans="1:30" ht="6.75" customHeight="1" x14ac:dyDescent="0.25">
      <c r="A38" s="1">
        <v>1</v>
      </c>
      <c r="B38" s="2">
        <v>34</v>
      </c>
      <c r="C38" s="3">
        <v>30</v>
      </c>
      <c r="D38" s="22">
        <v>1</v>
      </c>
      <c r="E38" s="23">
        <v>2</v>
      </c>
      <c r="F38" s="30" t="s">
        <v>26</v>
      </c>
      <c r="G38" s="30" t="s">
        <v>26</v>
      </c>
      <c r="H38" s="30" t="s">
        <v>26</v>
      </c>
      <c r="I38" s="30" t="s">
        <v>26</v>
      </c>
      <c r="J38" s="30" t="s">
        <v>26</v>
      </c>
      <c r="K38" s="30" t="s">
        <v>26</v>
      </c>
      <c r="L38" s="30" t="s">
        <v>26</v>
      </c>
      <c r="M38" s="30" t="s">
        <v>26</v>
      </c>
      <c r="N38" s="30">
        <v>11</v>
      </c>
      <c r="O38" s="30">
        <v>12</v>
      </c>
      <c r="P38" s="30">
        <v>20</v>
      </c>
      <c r="Q38" s="30">
        <v>21</v>
      </c>
      <c r="R38" s="30">
        <v>23</v>
      </c>
      <c r="S38" s="30">
        <v>24</v>
      </c>
      <c r="T38" s="30">
        <v>32</v>
      </c>
      <c r="U38" s="30">
        <v>33</v>
      </c>
      <c r="W38" s="29" t="str">
        <f t="shared" si="28"/>
        <v>L</v>
      </c>
      <c r="X38" s="5">
        <f>IF(OR(F38="x",E38="x"),X37,IF(COUNTIF(F38:U38,C38)&gt;0,0,X37+1))</f>
        <v>10</v>
      </c>
      <c r="Y38" s="6">
        <f t="shared" si="24"/>
        <v>2</v>
      </c>
      <c r="Z38" s="20">
        <f>COUNT(F38:U38)/2</f>
        <v>4</v>
      </c>
      <c r="AA38" s="24">
        <f t="shared" si="26"/>
        <v>8</v>
      </c>
      <c r="AB38" s="21">
        <f t="shared" si="27"/>
        <v>-152</v>
      </c>
      <c r="AC38" s="10">
        <f t="shared" si="29"/>
        <v>23</v>
      </c>
      <c r="AD38" s="13">
        <f>IF(B38=1,0,IF(AC38=1,AB37,IF(AB38&gt;AD37,AB38,AD37)))</f>
        <v>0</v>
      </c>
    </row>
    <row r="39" spans="1:30" ht="6.75" customHeight="1" x14ac:dyDescent="0.25">
      <c r="A39" s="1">
        <v>1</v>
      </c>
      <c r="B39" s="2">
        <v>35</v>
      </c>
      <c r="C39" s="3">
        <v>25</v>
      </c>
      <c r="D39" s="22">
        <v>1</v>
      </c>
      <c r="E39" s="23">
        <v>1</v>
      </c>
      <c r="F39" s="30">
        <v>2</v>
      </c>
      <c r="G39" s="30">
        <v>3</v>
      </c>
      <c r="H39" s="30">
        <v>5</v>
      </c>
      <c r="I39" s="30">
        <v>6</v>
      </c>
      <c r="J39" s="30">
        <v>14</v>
      </c>
      <c r="K39" s="30">
        <v>15</v>
      </c>
      <c r="L39" s="30">
        <v>29</v>
      </c>
      <c r="M39" s="30">
        <v>30</v>
      </c>
      <c r="N39" s="30" t="s">
        <v>26</v>
      </c>
      <c r="O39" s="30" t="s">
        <v>26</v>
      </c>
      <c r="P39" s="30" t="s">
        <v>26</v>
      </c>
      <c r="Q39" s="30" t="s">
        <v>26</v>
      </c>
      <c r="R39" s="30" t="s">
        <v>26</v>
      </c>
      <c r="S39" s="30" t="s">
        <v>26</v>
      </c>
      <c r="T39" s="30" t="s">
        <v>26</v>
      </c>
      <c r="U39" s="30" t="s">
        <v>26</v>
      </c>
      <c r="W39" s="29" t="str">
        <f t="shared" si="28"/>
        <v>L</v>
      </c>
      <c r="X39" s="5">
        <f>IF(OR(F39="x",E39="x"),X38,IF(COUNTIF(F39:U39,C39)&gt;0,0,X38+1))</f>
        <v>11</v>
      </c>
      <c r="Y39" s="6">
        <f t="shared" si="24"/>
        <v>2</v>
      </c>
      <c r="Z39" s="20">
        <f>COUNT(F39:U39)/2</f>
        <v>4</v>
      </c>
      <c r="AA39" s="24">
        <f t="shared" si="26"/>
        <v>8</v>
      </c>
      <c r="AB39" s="21">
        <f t="shared" si="27"/>
        <v>-160</v>
      </c>
      <c r="AC39" s="10">
        <f t="shared" si="29"/>
        <v>24</v>
      </c>
      <c r="AD39" s="13">
        <f>IF(B39=1,0,IF(AC39=1,AB38,IF(AB39&gt;AD38,AB39,AD38)))</f>
        <v>0</v>
      </c>
    </row>
    <row r="40" spans="1:30" ht="6.75" customHeight="1" x14ac:dyDescent="0.25">
      <c r="A40" s="1">
        <v>1</v>
      </c>
      <c r="B40" s="2">
        <v>36</v>
      </c>
      <c r="C40" s="3">
        <v>22</v>
      </c>
      <c r="D40" s="22">
        <v>2</v>
      </c>
      <c r="E40" s="23">
        <v>1</v>
      </c>
      <c r="F40" s="30">
        <v>4</v>
      </c>
      <c r="G40" s="30">
        <v>5</v>
      </c>
      <c r="H40" s="30">
        <v>13</v>
      </c>
      <c r="I40" s="30">
        <v>14</v>
      </c>
      <c r="J40" s="30">
        <v>16</v>
      </c>
      <c r="K40" s="30">
        <v>17</v>
      </c>
      <c r="L40" s="30">
        <v>25</v>
      </c>
      <c r="M40" s="30">
        <v>26</v>
      </c>
      <c r="N40" s="30" t="s">
        <v>26</v>
      </c>
      <c r="O40" s="30" t="s">
        <v>26</v>
      </c>
      <c r="P40" s="30" t="s">
        <v>26</v>
      </c>
      <c r="Q40" s="30" t="s">
        <v>26</v>
      </c>
      <c r="R40" s="30" t="s">
        <v>26</v>
      </c>
      <c r="S40" s="30" t="s">
        <v>26</v>
      </c>
      <c r="T40" s="30" t="s">
        <v>26</v>
      </c>
      <c r="U40" s="30" t="s">
        <v>26</v>
      </c>
      <c r="W40" s="29" t="str">
        <f t="shared" si="28"/>
        <v>L</v>
      </c>
      <c r="X40" s="5">
        <f>IF(OR(F40="x",E40="x"),X39,IF(COUNTIF(F40:U40,C40)&gt;0,0,X39+1))</f>
        <v>12</v>
      </c>
      <c r="Y40" s="6">
        <f t="shared" si="24"/>
        <v>2</v>
      </c>
      <c r="Z40" s="20">
        <f>COUNT(F40:U40)/2</f>
        <v>4</v>
      </c>
      <c r="AA40" s="24">
        <f t="shared" si="26"/>
        <v>8</v>
      </c>
      <c r="AB40" s="21">
        <f t="shared" si="27"/>
        <v>-168</v>
      </c>
      <c r="AC40" s="10">
        <f t="shared" si="29"/>
        <v>25</v>
      </c>
      <c r="AD40" s="13">
        <f>IF(B40=1,0,IF(AC40=1,AB39,IF(AB40&gt;AD39,AB40,AD39)))</f>
        <v>0</v>
      </c>
    </row>
    <row r="41" spans="1:30" ht="6.75" customHeight="1" x14ac:dyDescent="0.25">
      <c r="A41" s="1">
        <v>1</v>
      </c>
      <c r="B41" s="2">
        <v>37</v>
      </c>
      <c r="C41" s="3">
        <v>17</v>
      </c>
      <c r="D41" s="22">
        <v>1</v>
      </c>
      <c r="E41" s="23">
        <v>1</v>
      </c>
      <c r="F41" s="30">
        <v>1</v>
      </c>
      <c r="G41" s="30">
        <v>2</v>
      </c>
      <c r="H41" s="30">
        <v>4</v>
      </c>
      <c r="I41" s="30">
        <v>5</v>
      </c>
      <c r="J41" s="30">
        <v>13</v>
      </c>
      <c r="K41" s="30">
        <v>14</v>
      </c>
      <c r="L41" s="30">
        <v>28</v>
      </c>
      <c r="M41" s="30">
        <v>29</v>
      </c>
      <c r="N41" s="30" t="s">
        <v>26</v>
      </c>
      <c r="O41" s="30" t="s">
        <v>26</v>
      </c>
      <c r="P41" s="30" t="s">
        <v>26</v>
      </c>
      <c r="Q41" s="30" t="s">
        <v>26</v>
      </c>
      <c r="R41" s="30" t="s">
        <v>26</v>
      </c>
      <c r="S41" s="30" t="s">
        <v>26</v>
      </c>
      <c r="T41" s="30" t="s">
        <v>26</v>
      </c>
      <c r="U41" s="30" t="s">
        <v>26</v>
      </c>
      <c r="W41" s="29" t="str">
        <f t="shared" si="28"/>
        <v>L</v>
      </c>
      <c r="X41" s="5">
        <f>IF(OR(F41="x",E41="x"),X40,IF(COUNTIF(F41:U41,C41)&gt;0,0,X40+1))</f>
        <v>13</v>
      </c>
      <c r="Y41" s="6">
        <f t="shared" si="24"/>
        <v>2</v>
      </c>
      <c r="Z41" s="20">
        <f>COUNT(F41:U41)/2</f>
        <v>4</v>
      </c>
      <c r="AA41" s="24">
        <f t="shared" si="26"/>
        <v>8</v>
      </c>
      <c r="AB41" s="21">
        <f t="shared" si="27"/>
        <v>-176</v>
      </c>
      <c r="AC41" s="10">
        <f t="shared" si="29"/>
        <v>26</v>
      </c>
      <c r="AD41" s="13">
        <f>IF(B41=1,0,IF(AC41=1,AB40,IF(AB41&gt;AD40,AB41,AD40)))</f>
        <v>0</v>
      </c>
    </row>
    <row r="42" spans="1:30" ht="6.75" customHeight="1" x14ac:dyDescent="0.25">
      <c r="A42" s="1">
        <v>1</v>
      </c>
      <c r="B42" s="2">
        <v>38</v>
      </c>
      <c r="C42" s="3">
        <v>15</v>
      </c>
      <c r="D42" s="22">
        <v>1</v>
      </c>
      <c r="E42" s="23">
        <v>1</v>
      </c>
      <c r="F42" s="30" t="s">
        <v>0</v>
      </c>
      <c r="G42" s="30" t="s">
        <v>0</v>
      </c>
      <c r="H42" s="30" t="s">
        <v>0</v>
      </c>
      <c r="I42" s="30" t="s">
        <v>0</v>
      </c>
      <c r="J42" s="30" t="s">
        <v>0</v>
      </c>
      <c r="K42" s="30" t="s">
        <v>0</v>
      </c>
      <c r="L42" s="30" t="s">
        <v>0</v>
      </c>
      <c r="M42" s="30" t="s">
        <v>0</v>
      </c>
      <c r="N42" s="30" t="s">
        <v>26</v>
      </c>
      <c r="O42" s="30" t="s">
        <v>26</v>
      </c>
      <c r="P42" s="30" t="s">
        <v>26</v>
      </c>
      <c r="Q42" s="30" t="s">
        <v>26</v>
      </c>
      <c r="R42" s="30" t="s">
        <v>26</v>
      </c>
      <c r="S42" s="30" t="s">
        <v>26</v>
      </c>
      <c r="T42" s="30" t="s">
        <v>26</v>
      </c>
      <c r="U42" s="30" t="s">
        <v>26</v>
      </c>
      <c r="W42" s="29" t="str">
        <f t="shared" si="28"/>
        <v>No Bet</v>
      </c>
      <c r="X42" s="5">
        <f>IF(OR(F42="x",E42="x"),X41,IF(COUNTIF(F42:U42,C42)&gt;0,0,X41+1))</f>
        <v>13</v>
      </c>
      <c r="Y42" s="6">
        <f t="shared" si="24"/>
        <v>2</v>
      </c>
      <c r="Z42" s="20">
        <f>COUNT(F42:U42)/2</f>
        <v>0</v>
      </c>
      <c r="AA42" s="24">
        <f t="shared" si="26"/>
        <v>0</v>
      </c>
      <c r="AB42" s="21">
        <f t="shared" si="27"/>
        <v>-176</v>
      </c>
      <c r="AC42" s="10">
        <f t="shared" si="29"/>
        <v>27</v>
      </c>
      <c r="AD42" s="13">
        <f>IF(B42=1,0,IF(AC42=1,AB41,IF(AB42&gt;AD41,AB42,AD41)))</f>
        <v>0</v>
      </c>
    </row>
    <row r="43" spans="1:30" ht="6.75" customHeight="1" x14ac:dyDescent="0.25">
      <c r="A43" s="1">
        <v>1</v>
      </c>
      <c r="B43" s="2">
        <v>39</v>
      </c>
      <c r="C43" s="3">
        <v>15</v>
      </c>
      <c r="D43" s="22">
        <v>1</v>
      </c>
      <c r="E43" s="23">
        <v>1</v>
      </c>
      <c r="F43" s="30">
        <v>5</v>
      </c>
      <c r="G43" s="30">
        <v>6</v>
      </c>
      <c r="H43" s="30">
        <v>14</v>
      </c>
      <c r="I43" s="30">
        <v>15</v>
      </c>
      <c r="J43" s="30">
        <v>17</v>
      </c>
      <c r="K43" s="30">
        <v>18</v>
      </c>
      <c r="L43" s="30">
        <v>26</v>
      </c>
      <c r="M43" s="30">
        <v>27</v>
      </c>
      <c r="N43" s="30" t="s">
        <v>26</v>
      </c>
      <c r="O43" s="30" t="s">
        <v>26</v>
      </c>
      <c r="P43" s="30" t="s">
        <v>26</v>
      </c>
      <c r="Q43" s="30" t="s">
        <v>26</v>
      </c>
      <c r="R43" s="30" t="s">
        <v>26</v>
      </c>
      <c r="S43" s="30" t="s">
        <v>26</v>
      </c>
      <c r="T43" s="30" t="s">
        <v>26</v>
      </c>
      <c r="U43" s="30" t="s">
        <v>26</v>
      </c>
      <c r="W43" s="29" t="str">
        <f t="shared" si="28"/>
        <v>W</v>
      </c>
      <c r="X43" s="5">
        <f>IF(OR(F43="x",E43="x"),X42,IF(COUNTIF(F43:U43,C43)&gt;0,0,X42+1))</f>
        <v>0</v>
      </c>
      <c r="Y43" s="6">
        <f t="shared" si="24"/>
        <v>2</v>
      </c>
      <c r="Z43" s="20">
        <f>COUNT(F43:U43)/2</f>
        <v>4</v>
      </c>
      <c r="AA43" s="24">
        <f t="shared" si="26"/>
        <v>8</v>
      </c>
      <c r="AB43" s="21">
        <f t="shared" si="27"/>
        <v>-148</v>
      </c>
      <c r="AC43" s="10">
        <f t="shared" si="29"/>
        <v>28</v>
      </c>
      <c r="AD43" s="13">
        <f>IF(B43=1,0,IF(AC43=1,AB42,IF(AB43&gt;AD42,AB43,AD42)))</f>
        <v>0</v>
      </c>
    </row>
    <row r="44" spans="1:30" ht="6.75" customHeight="1" x14ac:dyDescent="0.25">
      <c r="A44" s="1">
        <v>1</v>
      </c>
      <c r="B44" s="2">
        <v>40</v>
      </c>
      <c r="C44" s="3">
        <v>35</v>
      </c>
      <c r="D44" s="22">
        <v>2</v>
      </c>
      <c r="E44" s="23">
        <v>1</v>
      </c>
      <c r="F44" s="30">
        <v>5</v>
      </c>
      <c r="G44" s="30">
        <v>6</v>
      </c>
      <c r="H44" s="30">
        <v>14</v>
      </c>
      <c r="I44" s="30">
        <v>15</v>
      </c>
      <c r="J44" s="30">
        <v>17</v>
      </c>
      <c r="K44" s="30">
        <v>18</v>
      </c>
      <c r="L44" s="30">
        <v>26</v>
      </c>
      <c r="M44" s="30">
        <v>27</v>
      </c>
      <c r="N44" s="30" t="s">
        <v>26</v>
      </c>
      <c r="O44" s="30" t="s">
        <v>26</v>
      </c>
      <c r="P44" s="30" t="s">
        <v>26</v>
      </c>
      <c r="Q44" s="30" t="s">
        <v>26</v>
      </c>
      <c r="R44" s="30" t="s">
        <v>26</v>
      </c>
      <c r="S44" s="30" t="s">
        <v>26</v>
      </c>
      <c r="T44" s="30" t="s">
        <v>26</v>
      </c>
      <c r="U44" s="30" t="s">
        <v>26</v>
      </c>
      <c r="W44" s="29" t="str">
        <f t="shared" si="28"/>
        <v>L</v>
      </c>
      <c r="X44" s="5">
        <f>IF(OR(F44="x",E44="x"),X43,IF(COUNTIF(F44:U44,C44)&gt;0,0,X43+1))</f>
        <v>1</v>
      </c>
      <c r="Y44" s="6">
        <f t="shared" si="24"/>
        <v>2</v>
      </c>
      <c r="Z44" s="20">
        <f>COUNT(F44:U44)/2</f>
        <v>4</v>
      </c>
      <c r="AA44" s="24">
        <f t="shared" si="26"/>
        <v>8</v>
      </c>
      <c r="AB44" s="21">
        <f t="shared" si="27"/>
        <v>-156</v>
      </c>
      <c r="AC44" s="10">
        <f t="shared" si="29"/>
        <v>26</v>
      </c>
      <c r="AD44" s="13">
        <f>IF(B44=1,0,IF(AC44=1,AB43,IF(AB44&gt;AD43,AB44,AD43)))</f>
        <v>0</v>
      </c>
    </row>
    <row r="45" spans="1:30" ht="6.75" customHeight="1" x14ac:dyDescent="0.25">
      <c r="A45" s="1">
        <v>1</v>
      </c>
      <c r="B45" s="2">
        <v>41</v>
      </c>
      <c r="C45" s="3">
        <v>16</v>
      </c>
      <c r="D45" s="22">
        <v>1</v>
      </c>
      <c r="E45" s="23" t="s">
        <v>0</v>
      </c>
      <c r="F45" s="30" t="s">
        <v>26</v>
      </c>
      <c r="G45" s="30" t="s">
        <v>26</v>
      </c>
      <c r="H45" s="30" t="s">
        <v>26</v>
      </c>
      <c r="I45" s="30" t="s">
        <v>26</v>
      </c>
      <c r="J45" s="30" t="s">
        <v>26</v>
      </c>
      <c r="K45" s="30" t="s">
        <v>26</v>
      </c>
      <c r="L45" s="30" t="s">
        <v>26</v>
      </c>
      <c r="M45" s="30" t="s">
        <v>26</v>
      </c>
      <c r="N45" s="30" t="s">
        <v>26</v>
      </c>
      <c r="O45" s="30" t="s">
        <v>26</v>
      </c>
      <c r="P45" s="30" t="s">
        <v>26</v>
      </c>
      <c r="Q45" s="30" t="s">
        <v>26</v>
      </c>
      <c r="R45" s="30" t="s">
        <v>26</v>
      </c>
      <c r="S45" s="30" t="s">
        <v>26</v>
      </c>
      <c r="T45" s="30" t="s">
        <v>26</v>
      </c>
      <c r="U45" s="30" t="s">
        <v>26</v>
      </c>
      <c r="W45" s="29" t="str">
        <f t="shared" si="28"/>
        <v>No Bet</v>
      </c>
      <c r="X45" s="5">
        <f>IF(OR(F45="x",E45="x"),X44,IF(COUNTIF(F45:U45,C45)&gt;0,0,X44+1))</f>
        <v>1</v>
      </c>
      <c r="Y45" s="6">
        <f t="shared" si="24"/>
        <v>2</v>
      </c>
      <c r="Z45" s="20">
        <f>COUNT(F45:U45)/2</f>
        <v>0</v>
      </c>
      <c r="AA45" s="24">
        <f t="shared" si="26"/>
        <v>0</v>
      </c>
      <c r="AB45" s="21">
        <f t="shared" si="27"/>
        <v>-156</v>
      </c>
      <c r="AC45" s="10">
        <f t="shared" si="29"/>
        <v>27</v>
      </c>
      <c r="AD45" s="13">
        <f>IF(B45=1,0,IF(AC45=1,AB44,IF(AB45&gt;AD44,AB45,AD44)))</f>
        <v>0</v>
      </c>
    </row>
    <row r="46" spans="1:30" ht="6.75" customHeight="1" x14ac:dyDescent="0.25">
      <c r="A46" s="1">
        <v>1</v>
      </c>
      <c r="B46" s="2">
        <v>42</v>
      </c>
      <c r="C46" s="3">
        <v>21</v>
      </c>
      <c r="D46" s="22">
        <v>2</v>
      </c>
      <c r="E46" s="23" t="s">
        <v>0</v>
      </c>
      <c r="F46" s="30" t="s">
        <v>26</v>
      </c>
      <c r="G46" s="30" t="s">
        <v>26</v>
      </c>
      <c r="H46" s="30" t="s">
        <v>26</v>
      </c>
      <c r="I46" s="30" t="s">
        <v>26</v>
      </c>
      <c r="J46" s="30" t="s">
        <v>26</v>
      </c>
      <c r="K46" s="30" t="s">
        <v>26</v>
      </c>
      <c r="L46" s="30" t="s">
        <v>26</v>
      </c>
      <c r="M46" s="30" t="s">
        <v>26</v>
      </c>
      <c r="N46" s="30" t="s">
        <v>26</v>
      </c>
      <c r="O46" s="30" t="s">
        <v>26</v>
      </c>
      <c r="P46" s="30" t="s">
        <v>26</v>
      </c>
      <c r="Q46" s="30" t="s">
        <v>26</v>
      </c>
      <c r="R46" s="30" t="s">
        <v>26</v>
      </c>
      <c r="S46" s="30" t="s">
        <v>26</v>
      </c>
      <c r="T46" s="30" t="s">
        <v>26</v>
      </c>
      <c r="U46" s="30" t="s">
        <v>26</v>
      </c>
      <c r="W46" s="29" t="str">
        <f t="shared" si="28"/>
        <v>No Bet</v>
      </c>
      <c r="X46" s="5">
        <f>IF(OR(F46="x",E46="x"),X45,IF(COUNTIF(F46:U46,C46)&gt;0,0,X45+1))</f>
        <v>1</v>
      </c>
      <c r="Y46" s="6">
        <f t="shared" si="24"/>
        <v>2</v>
      </c>
      <c r="Z46" s="20">
        <f>COUNT(F46:U46)/2</f>
        <v>0</v>
      </c>
      <c r="AA46" s="24">
        <f t="shared" si="26"/>
        <v>0</v>
      </c>
      <c r="AB46" s="21">
        <f t="shared" si="27"/>
        <v>-156</v>
      </c>
      <c r="AC46" s="10">
        <f t="shared" si="29"/>
        <v>28</v>
      </c>
      <c r="AD46" s="13">
        <f>IF(B46=1,0,IF(AC46=1,AB45,IF(AB46&gt;AD45,AB46,AD45)))</f>
        <v>0</v>
      </c>
    </row>
    <row r="47" spans="1:30" ht="6.75" customHeight="1" x14ac:dyDescent="0.25">
      <c r="A47" s="1">
        <v>1</v>
      </c>
      <c r="B47" s="2">
        <v>43</v>
      </c>
      <c r="C47" s="3">
        <v>26</v>
      </c>
      <c r="D47" s="22">
        <v>1</v>
      </c>
      <c r="E47" s="23" t="s">
        <v>0</v>
      </c>
      <c r="F47" s="30" t="s">
        <v>26</v>
      </c>
      <c r="G47" s="30" t="s">
        <v>26</v>
      </c>
      <c r="H47" s="30" t="s">
        <v>26</v>
      </c>
      <c r="I47" s="30" t="s">
        <v>26</v>
      </c>
      <c r="J47" s="30" t="s">
        <v>26</v>
      </c>
      <c r="K47" s="30" t="s">
        <v>26</v>
      </c>
      <c r="L47" s="30" t="s">
        <v>26</v>
      </c>
      <c r="M47" s="30" t="s">
        <v>26</v>
      </c>
      <c r="N47" s="30" t="s">
        <v>26</v>
      </c>
      <c r="O47" s="30" t="s">
        <v>26</v>
      </c>
      <c r="P47" s="30" t="s">
        <v>26</v>
      </c>
      <c r="Q47" s="30" t="s">
        <v>26</v>
      </c>
      <c r="R47" s="30" t="s">
        <v>26</v>
      </c>
      <c r="S47" s="30" t="s">
        <v>26</v>
      </c>
      <c r="T47" s="30" t="s">
        <v>26</v>
      </c>
      <c r="U47" s="30" t="s">
        <v>26</v>
      </c>
      <c r="W47" s="29" t="str">
        <f t="shared" si="28"/>
        <v>No Bet</v>
      </c>
      <c r="X47" s="5">
        <f>IF(OR(F47="x",E47="x"),X46,IF(COUNTIF(F47:U47,C47)&gt;0,0,X46+1))</f>
        <v>1</v>
      </c>
      <c r="Y47" s="6">
        <f t="shared" si="24"/>
        <v>2</v>
      </c>
      <c r="Z47" s="20">
        <f>COUNT(F47:U47)/2</f>
        <v>0</v>
      </c>
      <c r="AA47" s="24">
        <f t="shared" si="26"/>
        <v>0</v>
      </c>
      <c r="AB47" s="21">
        <f t="shared" si="27"/>
        <v>-156</v>
      </c>
      <c r="AC47" s="10">
        <f t="shared" si="29"/>
        <v>29</v>
      </c>
      <c r="AD47" s="13">
        <f>IF(B47=1,0,IF(AC47=1,AB46,IF(AB47&gt;AD46,AB47,AD46)))</f>
        <v>0</v>
      </c>
    </row>
    <row r="48" spans="1:30" ht="6.75" customHeight="1" x14ac:dyDescent="0.25">
      <c r="A48" s="1">
        <v>1</v>
      </c>
      <c r="B48" s="2">
        <v>44</v>
      </c>
      <c r="C48" s="3">
        <v>14</v>
      </c>
      <c r="D48" s="22">
        <v>1</v>
      </c>
      <c r="E48" s="23" t="s">
        <v>0</v>
      </c>
      <c r="F48" s="30" t="s">
        <v>26</v>
      </c>
      <c r="G48" s="30" t="s">
        <v>26</v>
      </c>
      <c r="H48" s="30" t="s">
        <v>26</v>
      </c>
      <c r="I48" s="30" t="s">
        <v>26</v>
      </c>
      <c r="J48" s="30" t="s">
        <v>26</v>
      </c>
      <c r="K48" s="30" t="s">
        <v>26</v>
      </c>
      <c r="L48" s="30" t="s">
        <v>26</v>
      </c>
      <c r="M48" s="30" t="s">
        <v>26</v>
      </c>
      <c r="N48" s="30" t="s">
        <v>26</v>
      </c>
      <c r="O48" s="30" t="s">
        <v>26</v>
      </c>
      <c r="P48" s="30" t="s">
        <v>26</v>
      </c>
      <c r="Q48" s="30" t="s">
        <v>26</v>
      </c>
      <c r="R48" s="30" t="s">
        <v>26</v>
      </c>
      <c r="S48" s="30" t="s">
        <v>26</v>
      </c>
      <c r="T48" s="30" t="s">
        <v>26</v>
      </c>
      <c r="U48" s="30" t="s">
        <v>26</v>
      </c>
      <c r="W48" s="29" t="str">
        <f t="shared" si="28"/>
        <v>No Bet</v>
      </c>
      <c r="X48" s="5">
        <f>IF(OR(F48="x",E48="x"),X47,IF(COUNTIF(F48:U48,C48)&gt;0,0,X47+1))</f>
        <v>1</v>
      </c>
      <c r="Y48" s="6">
        <f t="shared" si="24"/>
        <v>2</v>
      </c>
      <c r="Z48" s="20">
        <f>COUNT(F48:U48)/2</f>
        <v>0</v>
      </c>
      <c r="AA48" s="24">
        <f t="shared" si="26"/>
        <v>0</v>
      </c>
      <c r="AB48" s="21">
        <f t="shared" si="27"/>
        <v>-156</v>
      </c>
      <c r="AC48" s="10">
        <f t="shared" si="29"/>
        <v>30</v>
      </c>
      <c r="AD48" s="13">
        <f>IF(B48=1,0,IF(AC48=1,AB47,IF(AB48&gt;AD47,AB48,AD47)))</f>
        <v>0</v>
      </c>
    </row>
    <row r="49" spans="1:30" ht="6.75" customHeight="1" x14ac:dyDescent="0.25">
      <c r="A49" s="1">
        <v>1</v>
      </c>
      <c r="B49" s="2">
        <v>45</v>
      </c>
      <c r="C49" s="3">
        <v>18</v>
      </c>
      <c r="D49" s="22">
        <v>1</v>
      </c>
      <c r="E49" s="23">
        <v>1</v>
      </c>
      <c r="F49" s="30">
        <v>4</v>
      </c>
      <c r="G49" s="30">
        <v>5</v>
      </c>
      <c r="H49" s="30">
        <v>13</v>
      </c>
      <c r="I49" s="30">
        <v>14</v>
      </c>
      <c r="J49" s="30">
        <v>16</v>
      </c>
      <c r="K49" s="30">
        <v>17</v>
      </c>
      <c r="L49" s="30">
        <v>25</v>
      </c>
      <c r="M49" s="30">
        <v>26</v>
      </c>
      <c r="N49" s="30" t="s">
        <v>26</v>
      </c>
      <c r="O49" s="30" t="s">
        <v>26</v>
      </c>
      <c r="P49" s="30" t="s">
        <v>26</v>
      </c>
      <c r="Q49" s="30" t="s">
        <v>26</v>
      </c>
      <c r="R49" s="30" t="s">
        <v>26</v>
      </c>
      <c r="S49" s="30" t="s">
        <v>26</v>
      </c>
      <c r="T49" s="30" t="s">
        <v>26</v>
      </c>
      <c r="U49" s="30" t="s">
        <v>26</v>
      </c>
      <c r="W49" s="29" t="str">
        <f t="shared" si="28"/>
        <v>L</v>
      </c>
      <c r="X49" s="5">
        <f>IF(OR(F49="x",E49="x"),X48,IF(COUNTIF(F49:U49,C49)&gt;0,0,X48+1))</f>
        <v>2</v>
      </c>
      <c r="Y49" s="6">
        <f t="shared" si="24"/>
        <v>2</v>
      </c>
      <c r="Z49" s="20">
        <f>COUNT(F49:U49)/2</f>
        <v>4</v>
      </c>
      <c r="AA49" s="24">
        <f t="shared" si="26"/>
        <v>8</v>
      </c>
      <c r="AB49" s="21">
        <f t="shared" si="27"/>
        <v>-164</v>
      </c>
      <c r="AC49" s="10">
        <f t="shared" si="29"/>
        <v>1</v>
      </c>
      <c r="AD49" s="13">
        <f>IF(B49=1,0,IF(AC49=1,AB48,IF(AB49&gt;AD48,AB49,AD48)))</f>
        <v>-156</v>
      </c>
    </row>
    <row r="50" spans="1:30" ht="6.75" customHeight="1" x14ac:dyDescent="0.25">
      <c r="A50" s="1">
        <v>1</v>
      </c>
      <c r="B50" s="2">
        <v>46</v>
      </c>
      <c r="C50" s="3">
        <v>20</v>
      </c>
      <c r="D50" s="22">
        <v>2</v>
      </c>
      <c r="E50" s="23">
        <v>1</v>
      </c>
      <c r="F50" s="30">
        <v>5</v>
      </c>
      <c r="G50" s="30">
        <v>6</v>
      </c>
      <c r="H50" s="30">
        <v>14</v>
      </c>
      <c r="I50" s="30">
        <v>15</v>
      </c>
      <c r="J50" s="30">
        <v>17</v>
      </c>
      <c r="K50" s="30">
        <v>18</v>
      </c>
      <c r="L50" s="30">
        <v>26</v>
      </c>
      <c r="M50" s="30">
        <v>27</v>
      </c>
      <c r="N50" s="30" t="s">
        <v>26</v>
      </c>
      <c r="O50" s="30" t="s">
        <v>26</v>
      </c>
      <c r="P50" s="30" t="s">
        <v>26</v>
      </c>
      <c r="Q50" s="30" t="s">
        <v>26</v>
      </c>
      <c r="R50" s="30" t="s">
        <v>26</v>
      </c>
      <c r="S50" s="30" t="s">
        <v>26</v>
      </c>
      <c r="T50" s="30" t="s">
        <v>26</v>
      </c>
      <c r="U50" s="30" t="s">
        <v>26</v>
      </c>
      <c r="W50" s="29" t="str">
        <f t="shared" si="28"/>
        <v>L</v>
      </c>
      <c r="X50" s="5">
        <f>IF(OR(F50="x",E50="x"),X49,IF(COUNTIF(F50:U50,C50)&gt;0,0,X49+1))</f>
        <v>3</v>
      </c>
      <c r="Y50" s="6">
        <f t="shared" si="24"/>
        <v>2</v>
      </c>
      <c r="Z50" s="20">
        <f>COUNT(F50:U50)/2</f>
        <v>4</v>
      </c>
      <c r="AA50" s="24">
        <f t="shared" si="26"/>
        <v>8</v>
      </c>
      <c r="AB50" s="21">
        <f t="shared" si="27"/>
        <v>-172</v>
      </c>
      <c r="AC50" s="10">
        <f t="shared" si="29"/>
        <v>2</v>
      </c>
      <c r="AD50" s="13">
        <f>IF(B50=1,0,IF(AC50=1,AB49,IF(AB50&gt;AD49,AB50,AD49)))</f>
        <v>-156</v>
      </c>
    </row>
    <row r="51" spans="1:30" ht="6.75" customHeight="1" x14ac:dyDescent="0.25">
      <c r="A51" s="1">
        <v>1</v>
      </c>
      <c r="B51" s="2">
        <v>47</v>
      </c>
      <c r="C51" s="3">
        <v>11</v>
      </c>
      <c r="D51" s="22">
        <v>2</v>
      </c>
      <c r="E51" s="23">
        <v>1</v>
      </c>
      <c r="F51" s="30">
        <v>2</v>
      </c>
      <c r="G51" s="30">
        <v>3</v>
      </c>
      <c r="H51" s="30">
        <v>5</v>
      </c>
      <c r="I51" s="30">
        <v>6</v>
      </c>
      <c r="J51" s="30">
        <v>14</v>
      </c>
      <c r="K51" s="30">
        <v>15</v>
      </c>
      <c r="L51" s="30">
        <v>29</v>
      </c>
      <c r="M51" s="30">
        <v>30</v>
      </c>
      <c r="N51" s="30" t="s">
        <v>26</v>
      </c>
      <c r="O51" s="30" t="s">
        <v>26</v>
      </c>
      <c r="P51" s="30" t="s">
        <v>26</v>
      </c>
      <c r="Q51" s="30" t="s">
        <v>26</v>
      </c>
      <c r="R51" s="30" t="s">
        <v>26</v>
      </c>
      <c r="S51" s="30" t="s">
        <v>26</v>
      </c>
      <c r="T51" s="30" t="s">
        <v>26</v>
      </c>
      <c r="U51" s="30" t="s">
        <v>26</v>
      </c>
      <c r="W51" s="29" t="str">
        <f t="shared" si="28"/>
        <v>L</v>
      </c>
      <c r="X51" s="5">
        <f>IF(OR(F51="x",E51="x"),X50,IF(COUNTIF(F51:U51,C51)&gt;0,0,X50+1))</f>
        <v>4</v>
      </c>
      <c r="Y51" s="6">
        <f t="shared" si="24"/>
        <v>2</v>
      </c>
      <c r="Z51" s="20">
        <f>COUNT(F51:U51)/2</f>
        <v>4</v>
      </c>
      <c r="AA51" s="24">
        <f t="shared" si="26"/>
        <v>8</v>
      </c>
      <c r="AB51" s="21">
        <f t="shared" si="27"/>
        <v>-180</v>
      </c>
      <c r="AC51" s="10">
        <f t="shared" si="29"/>
        <v>3</v>
      </c>
      <c r="AD51" s="13">
        <f>IF(B51=1,0,IF(AC51=1,AB50,IF(AB51&gt;AD50,AB51,AD50)))</f>
        <v>-156</v>
      </c>
    </row>
    <row r="52" spans="1:30" ht="6.75" customHeight="1" x14ac:dyDescent="0.25">
      <c r="A52" s="1">
        <v>2</v>
      </c>
      <c r="B52" s="2">
        <v>1</v>
      </c>
      <c r="C52" s="3">
        <v>29</v>
      </c>
      <c r="D52" s="22">
        <v>1</v>
      </c>
      <c r="E52" s="23" t="s">
        <v>0</v>
      </c>
      <c r="F52" s="30" t="s">
        <v>26</v>
      </c>
      <c r="G52" s="30" t="s">
        <v>26</v>
      </c>
      <c r="H52" s="30" t="s">
        <v>26</v>
      </c>
      <c r="I52" s="30" t="s">
        <v>26</v>
      </c>
      <c r="J52" s="30" t="s">
        <v>26</v>
      </c>
      <c r="K52" s="30" t="s">
        <v>26</v>
      </c>
      <c r="L52" s="30" t="s">
        <v>26</v>
      </c>
      <c r="M52" s="30" t="s">
        <v>26</v>
      </c>
      <c r="N52" s="30" t="s">
        <v>26</v>
      </c>
      <c r="O52" s="30" t="s">
        <v>26</v>
      </c>
      <c r="P52" s="30" t="s">
        <v>26</v>
      </c>
      <c r="Q52" s="30" t="s">
        <v>26</v>
      </c>
      <c r="R52" s="30" t="s">
        <v>26</v>
      </c>
      <c r="S52" s="30" t="s">
        <v>26</v>
      </c>
      <c r="T52" s="30" t="s">
        <v>26</v>
      </c>
      <c r="U52" s="30" t="s">
        <v>26</v>
      </c>
      <c r="W52" s="29" t="str">
        <f t="shared" si="28"/>
        <v>No Bet</v>
      </c>
      <c r="X52" s="5">
        <f>IF(OR(F52="x",E52="x"),X51,IF(COUNTIF(F52:U52,C52)&gt;0,0,X51+1))</f>
        <v>4</v>
      </c>
      <c r="Y52" s="6">
        <f t="shared" si="24"/>
        <v>2</v>
      </c>
      <c r="Z52" s="20">
        <f>COUNT(F52:U52)/2</f>
        <v>0</v>
      </c>
      <c r="AA52" s="24">
        <f t="shared" si="26"/>
        <v>0</v>
      </c>
      <c r="AC52" s="10">
        <f t="shared" si="29"/>
        <v>4</v>
      </c>
      <c r="AD52" s="13">
        <f>IF(B52=1,0,IF(AC52=1,AB51,IF(AB52&gt;AD51,AB52,AD51)))</f>
        <v>0</v>
      </c>
    </row>
    <row r="53" spans="1:30" ht="6.75" customHeight="1" x14ac:dyDescent="0.25">
      <c r="A53" s="1">
        <v>2</v>
      </c>
      <c r="B53" s="2">
        <v>2</v>
      </c>
      <c r="C53" s="3">
        <v>12</v>
      </c>
      <c r="D53" s="22">
        <v>2</v>
      </c>
      <c r="E53" s="23" t="s">
        <v>0</v>
      </c>
      <c r="F53" s="30" t="s">
        <v>26</v>
      </c>
      <c r="G53" s="30" t="s">
        <v>26</v>
      </c>
      <c r="H53" s="30" t="s">
        <v>26</v>
      </c>
      <c r="I53" s="30" t="s">
        <v>26</v>
      </c>
      <c r="J53" s="30" t="s">
        <v>26</v>
      </c>
      <c r="K53" s="30" t="s">
        <v>26</v>
      </c>
      <c r="L53" s="30" t="s">
        <v>26</v>
      </c>
      <c r="M53" s="30" t="s">
        <v>26</v>
      </c>
      <c r="N53" s="30" t="s">
        <v>26</v>
      </c>
      <c r="O53" s="30" t="s">
        <v>26</v>
      </c>
      <c r="P53" s="30" t="s">
        <v>26</v>
      </c>
      <c r="Q53" s="30" t="s">
        <v>26</v>
      </c>
      <c r="R53" s="30" t="s">
        <v>26</v>
      </c>
      <c r="S53" s="30" t="s">
        <v>26</v>
      </c>
      <c r="T53" s="30" t="s">
        <v>26</v>
      </c>
      <c r="U53" s="30" t="s">
        <v>26</v>
      </c>
      <c r="W53" s="29" t="str">
        <f t="shared" si="28"/>
        <v>No Bet</v>
      </c>
      <c r="X53" s="5">
        <f>IF(OR(F53="x",E53="x"),X52,IF(COUNTIF(F53:U53,C53)&gt;0,0,X52+1))</f>
        <v>4</v>
      </c>
      <c r="Y53" s="6">
        <f t="shared" si="24"/>
        <v>2</v>
      </c>
      <c r="Z53" s="20">
        <f>COUNT(F53:U53)/2</f>
        <v>0</v>
      </c>
      <c r="AA53" s="24">
        <f t="shared" si="26"/>
        <v>0</v>
      </c>
      <c r="AB53" s="21">
        <f t="shared" si="27"/>
        <v>0</v>
      </c>
      <c r="AC53" s="10">
        <f t="shared" si="29"/>
        <v>1</v>
      </c>
      <c r="AD53" s="13">
        <f>IF(B53=1,0,IF(AC53=1,AB52,IF(AB53&gt;AD52,AB53,AD52)))</f>
        <v>0</v>
      </c>
    </row>
    <row r="54" spans="1:30" ht="6.75" customHeight="1" x14ac:dyDescent="0.25">
      <c r="A54" s="1">
        <v>2</v>
      </c>
      <c r="B54" s="2">
        <v>3</v>
      </c>
      <c r="C54" s="3">
        <v>30</v>
      </c>
      <c r="D54" s="22">
        <v>1</v>
      </c>
      <c r="E54" s="23" t="s">
        <v>0</v>
      </c>
      <c r="F54" s="30" t="s">
        <v>26</v>
      </c>
      <c r="G54" s="30" t="s">
        <v>26</v>
      </c>
      <c r="H54" s="30" t="s">
        <v>26</v>
      </c>
      <c r="I54" s="30" t="s">
        <v>26</v>
      </c>
      <c r="J54" s="30" t="s">
        <v>26</v>
      </c>
      <c r="K54" s="30" t="s">
        <v>26</v>
      </c>
      <c r="L54" s="30" t="s">
        <v>26</v>
      </c>
      <c r="M54" s="30" t="s">
        <v>26</v>
      </c>
      <c r="N54" s="30" t="s">
        <v>26</v>
      </c>
      <c r="O54" s="30" t="s">
        <v>26</v>
      </c>
      <c r="P54" s="30" t="s">
        <v>26</v>
      </c>
      <c r="Q54" s="30" t="s">
        <v>26</v>
      </c>
      <c r="R54" s="30" t="s">
        <v>26</v>
      </c>
      <c r="S54" s="30" t="s">
        <v>26</v>
      </c>
      <c r="T54" s="30" t="s">
        <v>26</v>
      </c>
      <c r="U54" s="30" t="s">
        <v>26</v>
      </c>
      <c r="W54" s="29" t="str">
        <f t="shared" si="28"/>
        <v>No Bet</v>
      </c>
      <c r="X54" s="5">
        <f>IF(OR(F54="x",E54="x"),X53,IF(COUNTIF(F54:U54,C54)&gt;0,0,X53+1))</f>
        <v>4</v>
      </c>
      <c r="Y54" s="6">
        <f t="shared" si="24"/>
        <v>2</v>
      </c>
      <c r="Z54" s="20">
        <f>COUNT(F54:U54)/2</f>
        <v>0</v>
      </c>
      <c r="AA54" s="24">
        <f t="shared" si="26"/>
        <v>0</v>
      </c>
      <c r="AB54" s="21">
        <f t="shared" si="27"/>
        <v>0</v>
      </c>
      <c r="AC54" s="10">
        <f t="shared" si="29"/>
        <v>1</v>
      </c>
      <c r="AD54" s="13">
        <f>IF(B54=1,0,IF(AC54=1,AB53,IF(AB54&gt;AD53,AB54,AD53)))</f>
        <v>0</v>
      </c>
    </row>
    <row r="55" spans="1:30" ht="6.75" customHeight="1" x14ac:dyDescent="0.25">
      <c r="A55" s="1">
        <v>2</v>
      </c>
      <c r="B55" s="2">
        <v>4</v>
      </c>
      <c r="C55" s="3">
        <v>1</v>
      </c>
      <c r="D55" s="22">
        <v>1</v>
      </c>
      <c r="E55" s="23" t="s">
        <v>0</v>
      </c>
      <c r="F55" s="30" t="s">
        <v>26</v>
      </c>
      <c r="G55" s="30" t="s">
        <v>26</v>
      </c>
      <c r="H55" s="30" t="s">
        <v>26</v>
      </c>
      <c r="I55" s="30" t="s">
        <v>26</v>
      </c>
      <c r="J55" s="30" t="s">
        <v>26</v>
      </c>
      <c r="K55" s="30" t="s">
        <v>26</v>
      </c>
      <c r="L55" s="30" t="s">
        <v>26</v>
      </c>
      <c r="M55" s="30" t="s">
        <v>26</v>
      </c>
      <c r="N55" s="30" t="s">
        <v>26</v>
      </c>
      <c r="O55" s="30" t="s">
        <v>26</v>
      </c>
      <c r="P55" s="30" t="s">
        <v>26</v>
      </c>
      <c r="Q55" s="30" t="s">
        <v>26</v>
      </c>
      <c r="R55" s="30" t="s">
        <v>26</v>
      </c>
      <c r="S55" s="30" t="s">
        <v>26</v>
      </c>
      <c r="T55" s="30" t="s">
        <v>26</v>
      </c>
      <c r="U55" s="30" t="s">
        <v>26</v>
      </c>
      <c r="W55" s="29" t="str">
        <f t="shared" si="28"/>
        <v>No Bet</v>
      </c>
      <c r="X55" s="5">
        <f>IF(OR(F55="x",E55="x"),X54,IF(COUNTIF(F55:U55,C55)&gt;0,0,X54+1))</f>
        <v>4</v>
      </c>
      <c r="Y55" s="6">
        <f t="shared" si="24"/>
        <v>2</v>
      </c>
      <c r="Z55" s="20">
        <f>COUNT(F55:U55)/2</f>
        <v>0</v>
      </c>
      <c r="AA55" s="24">
        <f t="shared" si="26"/>
        <v>0</v>
      </c>
      <c r="AB55" s="21">
        <f t="shared" si="27"/>
        <v>0</v>
      </c>
      <c r="AC55" s="10">
        <f t="shared" si="29"/>
        <v>1</v>
      </c>
      <c r="AD55" s="13">
        <f>IF(B55=1,0,IF(AC55=1,AB54,IF(AB55&gt;AD54,AB55,AD54)))</f>
        <v>0</v>
      </c>
    </row>
    <row r="56" spans="1:30" ht="6.75" customHeight="1" x14ac:dyDescent="0.25">
      <c r="A56" s="1">
        <v>2</v>
      </c>
      <c r="B56" s="2">
        <v>5</v>
      </c>
      <c r="C56" s="3">
        <v>4</v>
      </c>
      <c r="D56" s="22">
        <v>1</v>
      </c>
      <c r="E56" s="23" t="s">
        <v>0</v>
      </c>
      <c r="F56" s="30" t="s">
        <v>26</v>
      </c>
      <c r="G56" s="30" t="s">
        <v>26</v>
      </c>
      <c r="H56" s="30" t="s">
        <v>26</v>
      </c>
      <c r="I56" s="30" t="s">
        <v>26</v>
      </c>
      <c r="J56" s="30" t="s">
        <v>26</v>
      </c>
      <c r="K56" s="30" t="s">
        <v>26</v>
      </c>
      <c r="L56" s="30" t="s">
        <v>26</v>
      </c>
      <c r="M56" s="30" t="s">
        <v>26</v>
      </c>
      <c r="N56" s="30" t="s">
        <v>26</v>
      </c>
      <c r="O56" s="30" t="s">
        <v>26</v>
      </c>
      <c r="P56" s="30" t="s">
        <v>26</v>
      </c>
      <c r="Q56" s="30" t="s">
        <v>26</v>
      </c>
      <c r="R56" s="30" t="s">
        <v>26</v>
      </c>
      <c r="S56" s="30" t="s">
        <v>26</v>
      </c>
      <c r="T56" s="30" t="s">
        <v>26</v>
      </c>
      <c r="U56" s="30" t="s">
        <v>26</v>
      </c>
      <c r="W56" s="29" t="str">
        <f t="shared" si="28"/>
        <v>No Bet</v>
      </c>
      <c r="X56" s="5">
        <f>IF(OR(F56="x",E56="x"),X55,IF(COUNTIF(F56:U56,C56)&gt;0,0,X55+1))</f>
        <v>4</v>
      </c>
      <c r="Y56" s="6">
        <f t="shared" si="24"/>
        <v>2</v>
      </c>
      <c r="Z56" s="20">
        <f>COUNT(F56:U56)/2</f>
        <v>0</v>
      </c>
      <c r="AA56" s="24">
        <f t="shared" si="26"/>
        <v>0</v>
      </c>
      <c r="AB56" s="21">
        <f t="shared" si="27"/>
        <v>0</v>
      </c>
      <c r="AC56" s="10">
        <f t="shared" si="29"/>
        <v>1</v>
      </c>
      <c r="AD56" s="13">
        <f>IF(B56=1,0,IF(AC56=1,AB55,IF(AB56&gt;AD55,AB56,AD55)))</f>
        <v>0</v>
      </c>
    </row>
    <row r="57" spans="1:30" ht="6.75" customHeight="1" x14ac:dyDescent="0.25">
      <c r="A57" s="1">
        <v>2</v>
      </c>
      <c r="B57" s="2">
        <v>6</v>
      </c>
      <c r="C57" s="3">
        <v>3</v>
      </c>
      <c r="D57" s="22">
        <v>1</v>
      </c>
      <c r="E57" s="23">
        <v>1</v>
      </c>
      <c r="F57" s="30">
        <v>1</v>
      </c>
      <c r="G57" s="30">
        <v>2</v>
      </c>
      <c r="H57" s="30">
        <v>4</v>
      </c>
      <c r="I57" s="30">
        <v>5</v>
      </c>
      <c r="J57" s="30">
        <v>13</v>
      </c>
      <c r="K57" s="30">
        <v>14</v>
      </c>
      <c r="L57" s="30">
        <v>28</v>
      </c>
      <c r="M57" s="30">
        <v>29</v>
      </c>
      <c r="N57" s="30" t="s">
        <v>26</v>
      </c>
      <c r="O57" s="30" t="s">
        <v>26</v>
      </c>
      <c r="P57" s="30" t="s">
        <v>26</v>
      </c>
      <c r="Q57" s="30" t="s">
        <v>26</v>
      </c>
      <c r="R57" s="30" t="s">
        <v>26</v>
      </c>
      <c r="S57" s="30" t="s">
        <v>26</v>
      </c>
      <c r="T57" s="30" t="s">
        <v>26</v>
      </c>
      <c r="U57" s="30" t="s">
        <v>26</v>
      </c>
      <c r="W57" s="29" t="str">
        <f t="shared" si="28"/>
        <v>L</v>
      </c>
      <c r="X57" s="5">
        <f>IF(OR(F57="x",E57="x"),X56,IF(COUNTIF(F57:U57,C57)&gt;0,0,X56+1))</f>
        <v>5</v>
      </c>
      <c r="Y57" s="6">
        <f t="shared" si="24"/>
        <v>2</v>
      </c>
      <c r="Z57" s="20">
        <f>COUNT(F57:U57)/2</f>
        <v>4</v>
      </c>
      <c r="AA57" s="24">
        <f t="shared" si="26"/>
        <v>8</v>
      </c>
      <c r="AB57" s="21">
        <f t="shared" si="27"/>
        <v>-8</v>
      </c>
      <c r="AC57" s="10">
        <f t="shared" si="29"/>
        <v>1</v>
      </c>
      <c r="AD57" s="13">
        <f>IF(B57=1,0,IF(AC57=1,AB56,IF(AB57&gt;AD56,AB57,AD56)))</f>
        <v>0</v>
      </c>
    </row>
    <row r="58" spans="1:30" ht="6.75" customHeight="1" x14ac:dyDescent="0.25">
      <c r="A58" s="1">
        <v>2</v>
      </c>
      <c r="B58" s="2">
        <v>7</v>
      </c>
      <c r="C58" s="3">
        <v>23</v>
      </c>
      <c r="D58" s="22">
        <v>2</v>
      </c>
      <c r="E58" s="23">
        <v>1</v>
      </c>
      <c r="F58" s="30">
        <v>2</v>
      </c>
      <c r="G58" s="30">
        <v>3</v>
      </c>
      <c r="H58" s="30">
        <v>5</v>
      </c>
      <c r="I58" s="30">
        <v>6</v>
      </c>
      <c r="J58" s="30">
        <v>14</v>
      </c>
      <c r="K58" s="30">
        <v>15</v>
      </c>
      <c r="L58" s="30">
        <v>29</v>
      </c>
      <c r="M58" s="30">
        <v>30</v>
      </c>
      <c r="N58" s="30" t="s">
        <v>26</v>
      </c>
      <c r="O58" s="30" t="s">
        <v>26</v>
      </c>
      <c r="P58" s="30" t="s">
        <v>26</v>
      </c>
      <c r="Q58" s="30" t="s">
        <v>26</v>
      </c>
      <c r="R58" s="30" t="s">
        <v>26</v>
      </c>
      <c r="S58" s="30" t="s">
        <v>26</v>
      </c>
      <c r="T58" s="30" t="s">
        <v>26</v>
      </c>
      <c r="U58" s="30" t="s">
        <v>26</v>
      </c>
      <c r="W58" s="29" t="str">
        <f t="shared" si="28"/>
        <v>L</v>
      </c>
      <c r="X58" s="5">
        <f>IF(OR(F58="x",E58="x"),X57,IF(COUNTIF(F58:U58,C58)&gt;0,0,X57+1))</f>
        <v>6</v>
      </c>
      <c r="Y58" s="6">
        <f t="shared" si="24"/>
        <v>2</v>
      </c>
      <c r="Z58" s="20">
        <f>COUNT(F58:U58)/2</f>
        <v>4</v>
      </c>
      <c r="AA58" s="24">
        <f t="shared" si="26"/>
        <v>8</v>
      </c>
      <c r="AB58" s="21">
        <f t="shared" si="27"/>
        <v>-16</v>
      </c>
      <c r="AC58" s="10">
        <f t="shared" si="29"/>
        <v>2</v>
      </c>
      <c r="AD58" s="13">
        <f>IF(B58=1,0,IF(AC58=1,AB57,IF(AB58&gt;AD57,AB58,AD57)))</f>
        <v>0</v>
      </c>
    </row>
    <row r="59" spans="1:30" ht="6.75" customHeight="1" x14ac:dyDescent="0.25">
      <c r="A59" s="1">
        <v>2</v>
      </c>
      <c r="B59" s="2">
        <v>8</v>
      </c>
      <c r="C59" s="3">
        <v>1</v>
      </c>
      <c r="D59" s="22">
        <v>1</v>
      </c>
      <c r="E59" s="23">
        <v>1</v>
      </c>
      <c r="F59" s="30">
        <v>4</v>
      </c>
      <c r="G59" s="30">
        <v>5</v>
      </c>
      <c r="H59" s="30">
        <v>13</v>
      </c>
      <c r="I59" s="30">
        <v>14</v>
      </c>
      <c r="J59" s="30">
        <v>16</v>
      </c>
      <c r="K59" s="30">
        <v>17</v>
      </c>
      <c r="L59" s="30">
        <v>25</v>
      </c>
      <c r="M59" s="30">
        <v>26</v>
      </c>
      <c r="N59" s="30" t="s">
        <v>26</v>
      </c>
      <c r="O59" s="30" t="s">
        <v>26</v>
      </c>
      <c r="P59" s="30" t="s">
        <v>26</v>
      </c>
      <c r="Q59" s="30" t="s">
        <v>26</v>
      </c>
      <c r="R59" s="30" t="s">
        <v>26</v>
      </c>
      <c r="S59" s="30" t="s">
        <v>26</v>
      </c>
      <c r="T59" s="30" t="s">
        <v>26</v>
      </c>
      <c r="U59" s="30" t="s">
        <v>26</v>
      </c>
      <c r="W59" s="29" t="str">
        <f t="shared" si="28"/>
        <v>L</v>
      </c>
      <c r="X59" s="5">
        <f>IF(OR(F59="x",E59="x"),X58,IF(COUNTIF(F59:U59,C59)&gt;0,0,X58+1))</f>
        <v>7</v>
      </c>
      <c r="Y59" s="6">
        <f t="shared" si="24"/>
        <v>2</v>
      </c>
      <c r="Z59" s="20">
        <f>COUNT(F59:U59)/2</f>
        <v>4</v>
      </c>
      <c r="AA59" s="24">
        <f t="shared" si="26"/>
        <v>8</v>
      </c>
      <c r="AB59" s="21">
        <f t="shared" si="27"/>
        <v>-24</v>
      </c>
      <c r="AC59" s="10">
        <f t="shared" si="29"/>
        <v>3</v>
      </c>
      <c r="AD59" s="13">
        <f>IF(B59=1,0,IF(AC59=1,AB58,IF(AB59&gt;AD58,AB59,AD58)))</f>
        <v>0</v>
      </c>
    </row>
    <row r="60" spans="1:30" ht="6.75" customHeight="1" x14ac:dyDescent="0.25">
      <c r="A60" s="1">
        <v>2</v>
      </c>
      <c r="B60" s="2">
        <v>9</v>
      </c>
      <c r="C60" s="3">
        <v>28</v>
      </c>
      <c r="D60" s="22">
        <v>1</v>
      </c>
      <c r="E60" s="23">
        <v>1</v>
      </c>
      <c r="F60" s="30">
        <v>1</v>
      </c>
      <c r="G60" s="30">
        <v>2</v>
      </c>
      <c r="H60" s="30">
        <v>4</v>
      </c>
      <c r="I60" s="30">
        <v>5</v>
      </c>
      <c r="J60" s="30">
        <v>13</v>
      </c>
      <c r="K60" s="30">
        <v>14</v>
      </c>
      <c r="L60" s="30">
        <v>28</v>
      </c>
      <c r="M60" s="30">
        <v>29</v>
      </c>
      <c r="N60" s="30" t="s">
        <v>26</v>
      </c>
      <c r="O60" s="30" t="s">
        <v>26</v>
      </c>
      <c r="P60" s="30" t="s">
        <v>26</v>
      </c>
      <c r="Q60" s="30" t="s">
        <v>26</v>
      </c>
      <c r="R60" s="30" t="s">
        <v>26</v>
      </c>
      <c r="S60" s="30" t="s">
        <v>26</v>
      </c>
      <c r="T60" s="30" t="s">
        <v>26</v>
      </c>
      <c r="U60" s="30" t="s">
        <v>26</v>
      </c>
      <c r="W60" s="29" t="str">
        <f t="shared" si="28"/>
        <v>W</v>
      </c>
      <c r="X60" s="5">
        <f>IF(OR(F60="x",E60="x"),X59,IF(COUNTIF(F60:U60,C60)&gt;0,0,X59+1))</f>
        <v>0</v>
      </c>
      <c r="Y60" s="6">
        <f t="shared" si="24"/>
        <v>2</v>
      </c>
      <c r="Z60" s="20">
        <f>COUNT(F60:U60)/2</f>
        <v>4</v>
      </c>
      <c r="AA60" s="24">
        <f t="shared" si="26"/>
        <v>8</v>
      </c>
      <c r="AB60" s="21">
        <f t="shared" si="27"/>
        <v>4</v>
      </c>
      <c r="AC60" s="10">
        <f t="shared" si="29"/>
        <v>4</v>
      </c>
      <c r="AD60" s="13">
        <f>IF(B60=1,0,IF(AC60=1,AB59,IF(AB60&gt;AD59,AB60,AD59)))</f>
        <v>4</v>
      </c>
    </row>
    <row r="61" spans="1:30" ht="6.75" customHeight="1" x14ac:dyDescent="0.25">
      <c r="A61" s="1">
        <v>2</v>
      </c>
      <c r="B61" s="2">
        <v>10</v>
      </c>
      <c r="C61" s="3">
        <v>28</v>
      </c>
      <c r="D61" s="22">
        <v>1</v>
      </c>
      <c r="E61" s="23">
        <v>1</v>
      </c>
      <c r="F61" s="30">
        <v>1</v>
      </c>
      <c r="G61" s="30">
        <v>2</v>
      </c>
      <c r="H61" s="30">
        <v>4</v>
      </c>
      <c r="I61" s="30">
        <v>5</v>
      </c>
      <c r="J61" s="30">
        <v>13</v>
      </c>
      <c r="K61" s="30">
        <v>14</v>
      </c>
      <c r="L61" s="30">
        <v>28</v>
      </c>
      <c r="M61" s="30">
        <v>29</v>
      </c>
      <c r="N61" s="30" t="s">
        <v>26</v>
      </c>
      <c r="O61" s="30" t="s">
        <v>26</v>
      </c>
      <c r="P61" s="30" t="s">
        <v>26</v>
      </c>
      <c r="Q61" s="30" t="s">
        <v>26</v>
      </c>
      <c r="R61" s="30" t="s">
        <v>26</v>
      </c>
      <c r="S61" s="30" t="s">
        <v>26</v>
      </c>
      <c r="T61" s="30" t="s">
        <v>26</v>
      </c>
      <c r="U61" s="30" t="s">
        <v>26</v>
      </c>
      <c r="W61" s="29" t="str">
        <f t="shared" si="28"/>
        <v>W</v>
      </c>
      <c r="X61" s="5">
        <f>IF(OR(F61="x",E61="x"),X60,IF(COUNTIF(F61:U61,C61)&gt;0,0,X60+1))</f>
        <v>0</v>
      </c>
      <c r="Y61" s="6">
        <f t="shared" si="24"/>
        <v>2</v>
      </c>
      <c r="Z61" s="20">
        <f>COUNT(F61:U61)/2</f>
        <v>4</v>
      </c>
      <c r="AA61" s="24">
        <f t="shared" si="26"/>
        <v>8</v>
      </c>
      <c r="AB61" s="21">
        <f t="shared" si="27"/>
        <v>32</v>
      </c>
      <c r="AC61" s="10">
        <f t="shared" si="29"/>
        <v>1</v>
      </c>
      <c r="AD61" s="13">
        <f>IF(B61=1,0,IF(AC61=1,AB60,IF(AB61&gt;AD60,AB61,AD60)))</f>
        <v>4</v>
      </c>
    </row>
    <row r="62" spans="1:30" ht="6.75" customHeight="1" x14ac:dyDescent="0.25">
      <c r="A62" s="1">
        <v>2</v>
      </c>
      <c r="B62" s="2">
        <v>11</v>
      </c>
      <c r="C62" s="3">
        <v>10</v>
      </c>
      <c r="D62" s="22">
        <v>2</v>
      </c>
      <c r="E62" s="23">
        <v>1</v>
      </c>
      <c r="F62" s="30">
        <v>1</v>
      </c>
      <c r="G62" s="30">
        <v>2</v>
      </c>
      <c r="H62" s="30">
        <v>4</v>
      </c>
      <c r="I62" s="30">
        <v>5</v>
      </c>
      <c r="J62" s="30">
        <v>13</v>
      </c>
      <c r="K62" s="30">
        <v>14</v>
      </c>
      <c r="L62" s="30">
        <v>28</v>
      </c>
      <c r="M62" s="30">
        <v>29</v>
      </c>
      <c r="N62" s="30" t="s">
        <v>26</v>
      </c>
      <c r="O62" s="30" t="s">
        <v>26</v>
      </c>
      <c r="P62" s="30" t="s">
        <v>26</v>
      </c>
      <c r="Q62" s="30" t="s">
        <v>26</v>
      </c>
      <c r="R62" s="30" t="s">
        <v>26</v>
      </c>
      <c r="S62" s="30" t="s">
        <v>26</v>
      </c>
      <c r="T62" s="30" t="s">
        <v>26</v>
      </c>
      <c r="U62" s="30" t="s">
        <v>26</v>
      </c>
      <c r="W62" s="29" t="str">
        <f t="shared" si="28"/>
        <v>L</v>
      </c>
      <c r="X62" s="5">
        <f>IF(OR(F62="x",E62="x"),X61,IF(COUNTIF(F62:U62,C62)&gt;0,0,X61+1))</f>
        <v>1</v>
      </c>
      <c r="Y62" s="6">
        <f t="shared" si="24"/>
        <v>2</v>
      </c>
      <c r="Z62" s="20">
        <f>COUNT(F62:U62)/2</f>
        <v>4</v>
      </c>
      <c r="AA62" s="24">
        <f t="shared" si="26"/>
        <v>8</v>
      </c>
      <c r="AB62" s="21">
        <f t="shared" si="27"/>
        <v>24</v>
      </c>
      <c r="AC62" s="10">
        <f t="shared" si="29"/>
        <v>1</v>
      </c>
      <c r="AD62" s="13">
        <f>IF(B62=1,0,IF(AC62=1,AB61,IF(AB62&gt;AD61,AB62,AD61)))</f>
        <v>32</v>
      </c>
    </row>
    <row r="63" spans="1:30" ht="6.75" customHeight="1" x14ac:dyDescent="0.25">
      <c r="A63" s="1">
        <v>2</v>
      </c>
      <c r="B63" s="2">
        <v>12</v>
      </c>
      <c r="C63" s="3">
        <v>14</v>
      </c>
      <c r="D63" s="22">
        <v>1</v>
      </c>
      <c r="E63" s="23" t="s">
        <v>0</v>
      </c>
      <c r="F63" s="30" t="s">
        <v>26</v>
      </c>
      <c r="G63" s="30" t="s">
        <v>26</v>
      </c>
      <c r="H63" s="30" t="s">
        <v>26</v>
      </c>
      <c r="I63" s="30" t="s">
        <v>26</v>
      </c>
      <c r="J63" s="30" t="s">
        <v>26</v>
      </c>
      <c r="K63" s="30" t="s">
        <v>26</v>
      </c>
      <c r="L63" s="30" t="s">
        <v>26</v>
      </c>
      <c r="M63" s="30" t="s">
        <v>26</v>
      </c>
      <c r="N63" s="30" t="s">
        <v>26</v>
      </c>
      <c r="O63" s="30" t="s">
        <v>26</v>
      </c>
      <c r="P63" s="30" t="s">
        <v>26</v>
      </c>
      <c r="Q63" s="30" t="s">
        <v>26</v>
      </c>
      <c r="R63" s="30" t="s">
        <v>26</v>
      </c>
      <c r="S63" s="30" t="s">
        <v>26</v>
      </c>
      <c r="T63" s="30" t="s">
        <v>26</v>
      </c>
      <c r="U63" s="30" t="s">
        <v>26</v>
      </c>
      <c r="W63" s="29" t="str">
        <f t="shared" si="28"/>
        <v>No Bet</v>
      </c>
      <c r="X63" s="5">
        <f>IF(OR(F63="x",E63="x"),X62,IF(COUNTIF(F63:U63,C63)&gt;0,0,X62+1))</f>
        <v>1</v>
      </c>
      <c r="Y63" s="6">
        <f t="shared" si="24"/>
        <v>2</v>
      </c>
      <c r="Z63" s="20">
        <f>COUNT(F63:U63)/2</f>
        <v>0</v>
      </c>
      <c r="AA63" s="24">
        <f t="shared" si="26"/>
        <v>0</v>
      </c>
      <c r="AB63" s="21">
        <f t="shared" si="27"/>
        <v>24</v>
      </c>
      <c r="AC63" s="10">
        <f t="shared" si="29"/>
        <v>2</v>
      </c>
      <c r="AD63" s="13">
        <f>IF(B63=1,0,IF(AC63=1,AB62,IF(AB63&gt;AD62,AB63,AD62)))</f>
        <v>32</v>
      </c>
    </row>
    <row r="64" spans="1:30" ht="6.75" customHeight="1" x14ac:dyDescent="0.25">
      <c r="A64" s="1">
        <v>2</v>
      </c>
      <c r="B64" s="2">
        <v>13</v>
      </c>
      <c r="C64" s="3">
        <v>2</v>
      </c>
      <c r="D64" s="22">
        <v>1</v>
      </c>
      <c r="E64" s="23" t="s">
        <v>0</v>
      </c>
      <c r="F64" s="30" t="s">
        <v>26</v>
      </c>
      <c r="G64" s="30" t="s">
        <v>26</v>
      </c>
      <c r="H64" s="30" t="s">
        <v>26</v>
      </c>
      <c r="I64" s="30" t="s">
        <v>26</v>
      </c>
      <c r="J64" s="30" t="s">
        <v>26</v>
      </c>
      <c r="K64" s="30" t="s">
        <v>26</v>
      </c>
      <c r="L64" s="30" t="s">
        <v>26</v>
      </c>
      <c r="M64" s="30" t="s">
        <v>26</v>
      </c>
      <c r="N64" s="30" t="s">
        <v>26</v>
      </c>
      <c r="O64" s="30" t="s">
        <v>26</v>
      </c>
      <c r="P64" s="30" t="s">
        <v>26</v>
      </c>
      <c r="Q64" s="30" t="s">
        <v>26</v>
      </c>
      <c r="R64" s="30" t="s">
        <v>26</v>
      </c>
      <c r="S64" s="30" t="s">
        <v>26</v>
      </c>
      <c r="T64" s="30" t="s">
        <v>26</v>
      </c>
      <c r="U64" s="30" t="s">
        <v>26</v>
      </c>
      <c r="W64" s="29" t="str">
        <f t="shared" si="28"/>
        <v>No Bet</v>
      </c>
      <c r="X64" s="5">
        <f>IF(OR(F64="x",E64="x"),X63,IF(COUNTIF(F64:U64,C64)&gt;0,0,X63+1))</f>
        <v>1</v>
      </c>
      <c r="Y64" s="6">
        <f t="shared" si="24"/>
        <v>2</v>
      </c>
      <c r="Z64" s="20">
        <f>COUNT(F64:U64)/2</f>
        <v>0</v>
      </c>
      <c r="AA64" s="24">
        <f t="shared" si="26"/>
        <v>0</v>
      </c>
      <c r="AB64" s="21">
        <f t="shared" si="27"/>
        <v>24</v>
      </c>
      <c r="AC64" s="10">
        <f t="shared" si="29"/>
        <v>3</v>
      </c>
      <c r="AD64" s="13">
        <f>IF(B64=1,0,IF(AC64=1,AB63,IF(AB64&gt;AD63,AB64,AD63)))</f>
        <v>32</v>
      </c>
    </row>
    <row r="65" spans="1:30" ht="6.75" customHeight="1" x14ac:dyDescent="0.25">
      <c r="A65" s="1">
        <v>2</v>
      </c>
      <c r="B65" s="2">
        <v>14</v>
      </c>
      <c r="C65" s="3">
        <v>3</v>
      </c>
      <c r="D65" s="22">
        <v>1</v>
      </c>
      <c r="E65" s="23">
        <v>1</v>
      </c>
      <c r="F65" s="30">
        <v>2</v>
      </c>
      <c r="G65" s="30">
        <v>3</v>
      </c>
      <c r="H65" s="30">
        <v>5</v>
      </c>
      <c r="I65" s="30">
        <v>6</v>
      </c>
      <c r="J65" s="30">
        <v>14</v>
      </c>
      <c r="K65" s="30">
        <v>15</v>
      </c>
      <c r="L65" s="30">
        <v>29</v>
      </c>
      <c r="M65" s="30">
        <v>30</v>
      </c>
      <c r="N65" s="30" t="s">
        <v>26</v>
      </c>
      <c r="O65" s="30" t="s">
        <v>26</v>
      </c>
      <c r="P65" s="30" t="s">
        <v>26</v>
      </c>
      <c r="Q65" s="30" t="s">
        <v>26</v>
      </c>
      <c r="R65" s="30" t="s">
        <v>26</v>
      </c>
      <c r="S65" s="30" t="s">
        <v>26</v>
      </c>
      <c r="T65" s="30" t="s">
        <v>26</v>
      </c>
      <c r="U65" s="30" t="s">
        <v>26</v>
      </c>
      <c r="W65" s="29" t="str">
        <f t="shared" si="28"/>
        <v>W</v>
      </c>
      <c r="X65" s="5">
        <f>IF(OR(F65="x",E65="x"),X64,IF(COUNTIF(F65:U65,C65)&gt;0,0,X64+1))</f>
        <v>0</v>
      </c>
      <c r="Y65" s="6">
        <f t="shared" si="24"/>
        <v>2</v>
      </c>
      <c r="Z65" s="20">
        <f>COUNT(F65:U65)/2</f>
        <v>4</v>
      </c>
      <c r="AA65" s="24">
        <f t="shared" si="26"/>
        <v>8</v>
      </c>
      <c r="AB65" s="21">
        <f t="shared" si="27"/>
        <v>52</v>
      </c>
      <c r="AC65" s="10">
        <f t="shared" si="29"/>
        <v>4</v>
      </c>
      <c r="AD65" s="13">
        <f>IF(B65=1,0,IF(AC65=1,AB64,IF(AB65&gt;AD64,AB65,AD64)))</f>
        <v>52</v>
      </c>
    </row>
    <row r="66" spans="1:30" ht="6.75" customHeight="1" x14ac:dyDescent="0.25">
      <c r="A66" s="1">
        <v>2</v>
      </c>
      <c r="B66" s="2">
        <v>15</v>
      </c>
      <c r="C66" s="3">
        <v>4</v>
      </c>
      <c r="D66" s="22">
        <v>1</v>
      </c>
      <c r="E66" s="23">
        <v>1</v>
      </c>
      <c r="F66" s="30">
        <v>2</v>
      </c>
      <c r="G66" s="30">
        <v>3</v>
      </c>
      <c r="H66" s="30">
        <v>5</v>
      </c>
      <c r="I66" s="30">
        <v>6</v>
      </c>
      <c r="J66" s="30">
        <v>14</v>
      </c>
      <c r="K66" s="30">
        <v>15</v>
      </c>
      <c r="L66" s="30">
        <v>29</v>
      </c>
      <c r="M66" s="30">
        <v>30</v>
      </c>
      <c r="N66" s="30" t="s">
        <v>26</v>
      </c>
      <c r="O66" s="30" t="s">
        <v>26</v>
      </c>
      <c r="P66" s="30" t="s">
        <v>26</v>
      </c>
      <c r="Q66" s="30" t="s">
        <v>26</v>
      </c>
      <c r="R66" s="30" t="s">
        <v>26</v>
      </c>
      <c r="S66" s="30" t="s">
        <v>26</v>
      </c>
      <c r="T66" s="30" t="s">
        <v>26</v>
      </c>
      <c r="U66" s="30" t="s">
        <v>26</v>
      </c>
      <c r="W66" s="29" t="str">
        <f t="shared" si="28"/>
        <v>L</v>
      </c>
      <c r="X66" s="5">
        <f>IF(OR(F66="x",E66="x"),X65,IF(COUNTIF(F66:U66,C66)&gt;0,0,X65+1))</f>
        <v>1</v>
      </c>
      <c r="Y66" s="6">
        <f t="shared" si="24"/>
        <v>2</v>
      </c>
      <c r="Z66" s="20">
        <f>COUNT(F66:U66)/2</f>
        <v>4</v>
      </c>
      <c r="AA66" s="24">
        <f t="shared" si="26"/>
        <v>8</v>
      </c>
      <c r="AB66" s="21">
        <f t="shared" si="27"/>
        <v>44</v>
      </c>
      <c r="AC66" s="10">
        <f t="shared" si="29"/>
        <v>1</v>
      </c>
      <c r="AD66" s="13">
        <f>IF(B66=1,0,IF(AC66=1,AB65,IF(AB66&gt;AD65,AB66,AD65)))</f>
        <v>52</v>
      </c>
    </row>
    <row r="67" spans="1:30" ht="6.75" customHeight="1" x14ac:dyDescent="0.25">
      <c r="A67" s="1">
        <v>2</v>
      </c>
      <c r="B67" s="2">
        <v>16</v>
      </c>
      <c r="C67" s="3">
        <v>20</v>
      </c>
      <c r="D67" s="22">
        <v>2</v>
      </c>
      <c r="E67" s="23">
        <v>1</v>
      </c>
      <c r="F67" s="30">
        <v>1</v>
      </c>
      <c r="G67" s="30">
        <v>2</v>
      </c>
      <c r="H67" s="30">
        <v>4</v>
      </c>
      <c r="I67" s="30">
        <v>5</v>
      </c>
      <c r="J67" s="30">
        <v>13</v>
      </c>
      <c r="K67" s="30">
        <v>14</v>
      </c>
      <c r="L67" s="30">
        <v>28</v>
      </c>
      <c r="M67" s="30">
        <v>29</v>
      </c>
      <c r="N67" s="30" t="s">
        <v>26</v>
      </c>
      <c r="O67" s="30" t="s">
        <v>26</v>
      </c>
      <c r="P67" s="30" t="s">
        <v>26</v>
      </c>
      <c r="Q67" s="30" t="s">
        <v>26</v>
      </c>
      <c r="R67" s="30" t="s">
        <v>26</v>
      </c>
      <c r="S67" s="30" t="s">
        <v>26</v>
      </c>
      <c r="T67" s="30" t="s">
        <v>26</v>
      </c>
      <c r="U67" s="30" t="s">
        <v>26</v>
      </c>
      <c r="W67" s="29" t="str">
        <f t="shared" si="28"/>
        <v>L</v>
      </c>
      <c r="X67" s="5">
        <f>IF(OR(F67="x",E67="x"),X66,IF(COUNTIF(F67:U67,C67)&gt;0,0,X66+1))</f>
        <v>2</v>
      </c>
      <c r="Y67" s="6">
        <f t="shared" si="24"/>
        <v>2</v>
      </c>
      <c r="Z67" s="20">
        <f>COUNT(F67:U67)/2</f>
        <v>4</v>
      </c>
      <c r="AA67" s="24">
        <f t="shared" si="26"/>
        <v>8</v>
      </c>
      <c r="AB67" s="21">
        <f t="shared" si="27"/>
        <v>36</v>
      </c>
      <c r="AC67" s="10">
        <f t="shared" si="29"/>
        <v>2</v>
      </c>
      <c r="AD67" s="13">
        <f>IF(B67=1,0,IF(AC67=1,AB66,IF(AB67&gt;AD66,AB67,AD66)))</f>
        <v>52</v>
      </c>
    </row>
    <row r="68" spans="1:30" ht="6.75" customHeight="1" x14ac:dyDescent="0.25">
      <c r="A68" s="1">
        <v>2</v>
      </c>
      <c r="B68" s="2">
        <v>17</v>
      </c>
      <c r="C68" s="3">
        <v>1</v>
      </c>
      <c r="D68" s="22">
        <v>1</v>
      </c>
      <c r="E68" s="23" t="s">
        <v>0</v>
      </c>
      <c r="F68" s="30" t="s">
        <v>26</v>
      </c>
      <c r="G68" s="30" t="s">
        <v>26</v>
      </c>
      <c r="H68" s="30" t="s">
        <v>26</v>
      </c>
      <c r="I68" s="30" t="s">
        <v>26</v>
      </c>
      <c r="J68" s="30" t="s">
        <v>26</v>
      </c>
      <c r="K68" s="30" t="s">
        <v>26</v>
      </c>
      <c r="L68" s="30" t="s">
        <v>26</v>
      </c>
      <c r="M68" s="30" t="s">
        <v>26</v>
      </c>
      <c r="N68" s="30" t="s">
        <v>26</v>
      </c>
      <c r="O68" s="30" t="s">
        <v>26</v>
      </c>
      <c r="P68" s="30" t="s">
        <v>26</v>
      </c>
      <c r="Q68" s="30" t="s">
        <v>26</v>
      </c>
      <c r="R68" s="30" t="s">
        <v>26</v>
      </c>
      <c r="S68" s="30" t="s">
        <v>26</v>
      </c>
      <c r="T68" s="30" t="s">
        <v>26</v>
      </c>
      <c r="U68" s="30" t="s">
        <v>26</v>
      </c>
      <c r="W68" s="29" t="str">
        <f t="shared" si="28"/>
        <v>No Bet</v>
      </c>
      <c r="X68" s="5">
        <f>IF(OR(F68="x",E68="x"),X67,IF(COUNTIF(F68:U68,C68)&gt;0,0,X67+1))</f>
        <v>2</v>
      </c>
      <c r="Y68" s="6">
        <f t="shared" si="24"/>
        <v>2</v>
      </c>
      <c r="Z68" s="20">
        <f>COUNT(F68:U68)/2</f>
        <v>0</v>
      </c>
      <c r="AA68" s="24">
        <f t="shared" si="26"/>
        <v>0</v>
      </c>
      <c r="AB68" s="21">
        <f t="shared" si="27"/>
        <v>36</v>
      </c>
      <c r="AC68" s="10">
        <f t="shared" si="29"/>
        <v>3</v>
      </c>
      <c r="AD68" s="13">
        <f>IF(B68=1,0,IF(AC68=1,AB67,IF(AB68&gt;AD67,AB68,AD67)))</f>
        <v>52</v>
      </c>
    </row>
    <row r="69" spans="1:30" ht="6.75" customHeight="1" x14ac:dyDescent="0.25">
      <c r="A69" s="1">
        <v>2</v>
      </c>
      <c r="B69" s="2">
        <v>18</v>
      </c>
      <c r="C69" s="3">
        <v>26</v>
      </c>
      <c r="D69" s="22">
        <v>1</v>
      </c>
      <c r="E69" s="23" t="s">
        <v>0</v>
      </c>
      <c r="F69" s="30" t="s">
        <v>26</v>
      </c>
      <c r="G69" s="30" t="s">
        <v>26</v>
      </c>
      <c r="H69" s="30" t="s">
        <v>26</v>
      </c>
      <c r="I69" s="30" t="s">
        <v>26</v>
      </c>
      <c r="J69" s="30" t="s">
        <v>26</v>
      </c>
      <c r="K69" s="30" t="s">
        <v>26</v>
      </c>
      <c r="L69" s="30" t="s">
        <v>26</v>
      </c>
      <c r="M69" s="30" t="s">
        <v>26</v>
      </c>
      <c r="N69" s="30" t="s">
        <v>26</v>
      </c>
      <c r="O69" s="30" t="s">
        <v>26</v>
      </c>
      <c r="P69" s="30" t="s">
        <v>26</v>
      </c>
      <c r="Q69" s="30" t="s">
        <v>26</v>
      </c>
      <c r="R69" s="30" t="s">
        <v>26</v>
      </c>
      <c r="S69" s="30" t="s">
        <v>26</v>
      </c>
      <c r="T69" s="30" t="s">
        <v>26</v>
      </c>
      <c r="U69" s="30" t="s">
        <v>26</v>
      </c>
      <c r="W69" s="29" t="str">
        <f t="shared" si="28"/>
        <v>No Bet</v>
      </c>
      <c r="X69" s="5">
        <f>IF(OR(F69="x",E69="x"),X68,IF(COUNTIF(F69:U69,C69)&gt;0,0,X68+1))</f>
        <v>2</v>
      </c>
      <c r="Y69" s="6">
        <f t="shared" si="24"/>
        <v>2</v>
      </c>
      <c r="Z69" s="20">
        <f>COUNT(F69:U69)/2</f>
        <v>0</v>
      </c>
      <c r="AA69" s="24">
        <f t="shared" si="26"/>
        <v>0</v>
      </c>
      <c r="AB69" s="21">
        <f t="shared" si="27"/>
        <v>36</v>
      </c>
      <c r="AC69" s="10">
        <f t="shared" ref="AC69:AC100" si="30">IF(AC68=$A$1,1,IF(AB68&gt;=AD68,1,IF(IF(X68=0,AC68-2,AC68+1)&lt;1,1,IF(X68=0,AC68-2,AC68+1))))</f>
        <v>4</v>
      </c>
      <c r="AD69" s="13">
        <f>IF(B69=1,0,IF(AC69=1,AB68,IF(AB69&gt;AD68,AB69,AD68)))</f>
        <v>52</v>
      </c>
    </row>
    <row r="70" spans="1:30" ht="6.75" customHeight="1" x14ac:dyDescent="0.25">
      <c r="A70" s="1">
        <v>2</v>
      </c>
      <c r="B70" s="2">
        <v>19</v>
      </c>
      <c r="C70" s="3">
        <v>14</v>
      </c>
      <c r="D70" s="22">
        <v>1</v>
      </c>
      <c r="E70" s="23">
        <v>1</v>
      </c>
      <c r="F70" s="30" t="s">
        <v>0</v>
      </c>
      <c r="G70" s="30" t="s">
        <v>0</v>
      </c>
      <c r="H70" s="30" t="s">
        <v>0</v>
      </c>
      <c r="I70" s="30" t="s">
        <v>0</v>
      </c>
      <c r="J70" s="30" t="s">
        <v>0</v>
      </c>
      <c r="K70" s="30" t="s">
        <v>0</v>
      </c>
      <c r="L70" s="30" t="s">
        <v>0</v>
      </c>
      <c r="M70" s="30" t="s">
        <v>0</v>
      </c>
      <c r="N70" s="30" t="s">
        <v>26</v>
      </c>
      <c r="O70" s="30" t="s">
        <v>26</v>
      </c>
      <c r="P70" s="30" t="s">
        <v>26</v>
      </c>
      <c r="Q70" s="30" t="s">
        <v>26</v>
      </c>
      <c r="R70" s="30" t="s">
        <v>26</v>
      </c>
      <c r="S70" s="30" t="s">
        <v>26</v>
      </c>
      <c r="T70" s="30" t="s">
        <v>26</v>
      </c>
      <c r="U70" s="30" t="s">
        <v>26</v>
      </c>
      <c r="W70" s="29" t="str">
        <f t="shared" si="28"/>
        <v>No Bet</v>
      </c>
      <c r="X70" s="5">
        <f>IF(OR(F70="x",E70="x"),X69,IF(COUNTIF(F70:U70,C70)&gt;0,0,X69+1))</f>
        <v>2</v>
      </c>
      <c r="Y70" s="6">
        <f t="shared" si="24"/>
        <v>2</v>
      </c>
      <c r="Z70" s="20">
        <f>COUNT(F70:U70)/2</f>
        <v>0</v>
      </c>
      <c r="AA70" s="24">
        <f t="shared" si="26"/>
        <v>0</v>
      </c>
      <c r="AB70" s="21">
        <f t="shared" si="27"/>
        <v>36</v>
      </c>
      <c r="AC70" s="10">
        <f t="shared" si="30"/>
        <v>5</v>
      </c>
      <c r="AD70" s="13">
        <f>IF(B70=1,0,IF(AC70=1,AB69,IF(AB70&gt;AD69,AB70,AD69)))</f>
        <v>52</v>
      </c>
    </row>
    <row r="71" spans="1:30" ht="6.75" customHeight="1" x14ac:dyDescent="0.25">
      <c r="A71" s="1">
        <v>2</v>
      </c>
      <c r="B71" s="2">
        <v>20</v>
      </c>
      <c r="C71" s="3">
        <v>18</v>
      </c>
      <c r="D71" s="22">
        <v>1</v>
      </c>
      <c r="E71" s="23">
        <v>1</v>
      </c>
      <c r="F71" s="30">
        <v>4</v>
      </c>
      <c r="G71" s="30">
        <v>5</v>
      </c>
      <c r="H71" s="30">
        <v>13</v>
      </c>
      <c r="I71" s="30">
        <v>14</v>
      </c>
      <c r="J71" s="30">
        <v>16</v>
      </c>
      <c r="K71" s="30">
        <v>17</v>
      </c>
      <c r="L71" s="30">
        <v>25</v>
      </c>
      <c r="M71" s="30">
        <v>26</v>
      </c>
      <c r="N71" s="30" t="s">
        <v>26</v>
      </c>
      <c r="O71" s="30" t="s">
        <v>26</v>
      </c>
      <c r="P71" s="30" t="s">
        <v>26</v>
      </c>
      <c r="Q71" s="30" t="s">
        <v>26</v>
      </c>
      <c r="R71" s="30" t="s">
        <v>26</v>
      </c>
      <c r="S71" s="30" t="s">
        <v>26</v>
      </c>
      <c r="T71" s="30" t="s">
        <v>26</v>
      </c>
      <c r="U71" s="30" t="s">
        <v>26</v>
      </c>
      <c r="W71" s="29" t="str">
        <f t="shared" si="28"/>
        <v>L</v>
      </c>
      <c r="X71" s="5">
        <f>IF(OR(F71="x",E71="x"),X70,IF(COUNTIF(F71:U71,C71)&gt;0,0,X70+1))</f>
        <v>3</v>
      </c>
      <c r="Y71" s="6">
        <f t="shared" ref="Y71:Y134" si="31">Y70</f>
        <v>2</v>
      </c>
      <c r="Z71" s="20">
        <f>COUNT(F71:U71)/2</f>
        <v>4</v>
      </c>
      <c r="AA71" s="24">
        <f t="shared" si="26"/>
        <v>8</v>
      </c>
      <c r="AB71" s="21">
        <f t="shared" si="27"/>
        <v>28</v>
      </c>
      <c r="AC71" s="10">
        <f t="shared" si="30"/>
        <v>6</v>
      </c>
      <c r="AD71" s="13">
        <f>IF(B71=1,0,IF(AC71=1,AB70,IF(AB71&gt;AD70,AB71,AD70)))</f>
        <v>52</v>
      </c>
    </row>
    <row r="72" spans="1:30" ht="6.75" customHeight="1" x14ac:dyDescent="0.25">
      <c r="A72" s="1">
        <v>2</v>
      </c>
      <c r="B72" s="2">
        <v>21</v>
      </c>
      <c r="C72" s="3">
        <v>25</v>
      </c>
      <c r="D72" s="22">
        <v>1</v>
      </c>
      <c r="E72" s="23">
        <v>1</v>
      </c>
      <c r="F72" s="30">
        <v>5</v>
      </c>
      <c r="G72" s="30">
        <v>6</v>
      </c>
      <c r="H72" s="30">
        <v>14</v>
      </c>
      <c r="I72" s="30">
        <v>15</v>
      </c>
      <c r="J72" s="30">
        <v>17</v>
      </c>
      <c r="K72" s="30">
        <v>18</v>
      </c>
      <c r="L72" s="30">
        <v>26</v>
      </c>
      <c r="M72" s="30">
        <v>27</v>
      </c>
      <c r="N72" s="30" t="s">
        <v>26</v>
      </c>
      <c r="O72" s="30" t="s">
        <v>26</v>
      </c>
      <c r="P72" s="30" t="s">
        <v>26</v>
      </c>
      <c r="Q72" s="30" t="s">
        <v>26</v>
      </c>
      <c r="R72" s="30" t="s">
        <v>26</v>
      </c>
      <c r="S72" s="30" t="s">
        <v>26</v>
      </c>
      <c r="T72" s="30" t="s">
        <v>26</v>
      </c>
      <c r="U72" s="30" t="s">
        <v>26</v>
      </c>
      <c r="W72" s="29" t="str">
        <f t="shared" si="28"/>
        <v>L</v>
      </c>
      <c r="X72" s="5">
        <f>IF(OR(F72="x",E72="x"),X71,IF(COUNTIF(F72:U72,C72)&gt;0,0,X71+1))</f>
        <v>4</v>
      </c>
      <c r="Y72" s="6">
        <f t="shared" si="31"/>
        <v>2</v>
      </c>
      <c r="Z72" s="20">
        <f>COUNT(F72:U72)/2</f>
        <v>4</v>
      </c>
      <c r="AA72" s="24">
        <f t="shared" si="26"/>
        <v>8</v>
      </c>
      <c r="AB72" s="21">
        <f t="shared" si="27"/>
        <v>20</v>
      </c>
      <c r="AC72" s="10">
        <f t="shared" si="30"/>
        <v>7</v>
      </c>
      <c r="AD72" s="13">
        <f>IF(B72=1,0,IF(AC72=1,AB71,IF(AB72&gt;AD71,AB72,AD71)))</f>
        <v>52</v>
      </c>
    </row>
    <row r="73" spans="1:30" ht="6.75" customHeight="1" x14ac:dyDescent="0.25">
      <c r="A73" s="1">
        <v>2</v>
      </c>
      <c r="B73" s="2">
        <v>22</v>
      </c>
      <c r="C73" s="3">
        <v>12</v>
      </c>
      <c r="D73" s="22">
        <v>2</v>
      </c>
      <c r="E73" s="23">
        <v>1</v>
      </c>
      <c r="F73" s="30">
        <v>4</v>
      </c>
      <c r="G73" s="30">
        <v>5</v>
      </c>
      <c r="H73" s="30">
        <v>13</v>
      </c>
      <c r="I73" s="30">
        <v>14</v>
      </c>
      <c r="J73" s="30">
        <v>16</v>
      </c>
      <c r="K73" s="30">
        <v>17</v>
      </c>
      <c r="L73" s="30">
        <v>25</v>
      </c>
      <c r="M73" s="30">
        <v>26</v>
      </c>
      <c r="N73" s="30" t="s">
        <v>26</v>
      </c>
      <c r="O73" s="30" t="s">
        <v>26</v>
      </c>
      <c r="P73" s="30" t="s">
        <v>26</v>
      </c>
      <c r="Q73" s="30" t="s">
        <v>26</v>
      </c>
      <c r="R73" s="30" t="s">
        <v>26</v>
      </c>
      <c r="S73" s="30" t="s">
        <v>26</v>
      </c>
      <c r="T73" s="30" t="s">
        <v>26</v>
      </c>
      <c r="U73" s="30" t="s">
        <v>26</v>
      </c>
      <c r="W73" s="29" t="str">
        <f t="shared" si="28"/>
        <v>L</v>
      </c>
      <c r="X73" s="5">
        <f>IF(OR(F73="x",E73="x"),X72,IF(COUNTIF(F73:U73,C73)&gt;0,0,X72+1))</f>
        <v>5</v>
      </c>
      <c r="Y73" s="6">
        <f t="shared" si="31"/>
        <v>2</v>
      </c>
      <c r="Z73" s="20">
        <f>COUNT(F73:U73)/2</f>
        <v>4</v>
      </c>
      <c r="AA73" s="24">
        <f t="shared" si="26"/>
        <v>8</v>
      </c>
      <c r="AB73" s="21">
        <f t="shared" si="27"/>
        <v>12</v>
      </c>
      <c r="AC73" s="10">
        <f t="shared" si="30"/>
        <v>8</v>
      </c>
      <c r="AD73" s="13">
        <f>IF(B73=1,0,IF(AC73=1,AB72,IF(AB73&gt;AD72,AB73,AD72)))</f>
        <v>52</v>
      </c>
    </row>
    <row r="74" spans="1:30" ht="6.75" customHeight="1" x14ac:dyDescent="0.25">
      <c r="A74" s="1">
        <v>2</v>
      </c>
      <c r="B74" s="2">
        <v>23</v>
      </c>
      <c r="C74" s="3">
        <v>10</v>
      </c>
      <c r="D74" s="22">
        <v>2</v>
      </c>
      <c r="E74" s="23">
        <v>1</v>
      </c>
      <c r="F74" s="30">
        <v>2</v>
      </c>
      <c r="G74" s="30">
        <v>3</v>
      </c>
      <c r="H74" s="30">
        <v>5</v>
      </c>
      <c r="I74" s="30">
        <v>6</v>
      </c>
      <c r="J74" s="30">
        <v>14</v>
      </c>
      <c r="K74" s="30">
        <v>15</v>
      </c>
      <c r="L74" s="30">
        <v>29</v>
      </c>
      <c r="M74" s="30">
        <v>30</v>
      </c>
      <c r="N74" s="30" t="s">
        <v>26</v>
      </c>
      <c r="O74" s="30" t="s">
        <v>26</v>
      </c>
      <c r="P74" s="30" t="s">
        <v>26</v>
      </c>
      <c r="Q74" s="30" t="s">
        <v>26</v>
      </c>
      <c r="R74" s="30" t="s">
        <v>26</v>
      </c>
      <c r="S74" s="30" t="s">
        <v>26</v>
      </c>
      <c r="T74" s="30" t="s">
        <v>26</v>
      </c>
      <c r="U74" s="30" t="s">
        <v>26</v>
      </c>
      <c r="W74" s="29" t="str">
        <f t="shared" si="28"/>
        <v>L</v>
      </c>
      <c r="X74" s="5">
        <f>IF(OR(F74="x",E74="x"),X73,IF(COUNTIF(F74:U74,C74)&gt;0,0,X73+1))</f>
        <v>6</v>
      </c>
      <c r="Y74" s="6">
        <f t="shared" si="31"/>
        <v>2</v>
      </c>
      <c r="Z74" s="20">
        <f>COUNT(F74:U74)/2</f>
        <v>4</v>
      </c>
      <c r="AA74" s="24">
        <f t="shared" ref="AA74:AA137" si="32">Y74*Z74</f>
        <v>8</v>
      </c>
      <c r="AB74" s="21">
        <f t="shared" ref="AB74:AB137" si="33">IF(Z74=0,AB73,IF(X74=0,AB73+(18-Z74)*Y74,AB73-AA74))</f>
        <v>4</v>
      </c>
      <c r="AC74" s="10">
        <f t="shared" si="30"/>
        <v>9</v>
      </c>
      <c r="AD74" s="13">
        <f>IF(B74=1,0,IF(AC74=1,AB73,IF(AB74&gt;AD73,AB74,AD73)))</f>
        <v>52</v>
      </c>
    </row>
    <row r="75" spans="1:30" ht="6.75" customHeight="1" x14ac:dyDescent="0.25">
      <c r="A75" s="1">
        <v>2</v>
      </c>
      <c r="B75" s="2">
        <v>24</v>
      </c>
      <c r="C75" s="3">
        <v>2</v>
      </c>
      <c r="D75" s="22">
        <v>1</v>
      </c>
      <c r="E75" s="23">
        <v>2</v>
      </c>
      <c r="F75" s="30" t="s">
        <v>26</v>
      </c>
      <c r="G75" s="30" t="s">
        <v>26</v>
      </c>
      <c r="H75" s="30" t="s">
        <v>26</v>
      </c>
      <c r="I75" s="30" t="s">
        <v>26</v>
      </c>
      <c r="J75" s="30" t="s">
        <v>26</v>
      </c>
      <c r="K75" s="30" t="s">
        <v>26</v>
      </c>
      <c r="L75" s="30" t="s">
        <v>26</v>
      </c>
      <c r="M75" s="30" t="s">
        <v>26</v>
      </c>
      <c r="N75" s="30">
        <v>10</v>
      </c>
      <c r="O75" s="30">
        <v>11</v>
      </c>
      <c r="P75" s="30">
        <v>19</v>
      </c>
      <c r="Q75" s="30">
        <v>20</v>
      </c>
      <c r="R75" s="30">
        <v>22</v>
      </c>
      <c r="S75" s="30">
        <v>23</v>
      </c>
      <c r="T75" s="30">
        <v>31</v>
      </c>
      <c r="U75" s="30">
        <v>32</v>
      </c>
      <c r="W75" s="29" t="str">
        <f t="shared" si="28"/>
        <v>L</v>
      </c>
      <c r="X75" s="5">
        <f>IF(OR(F75="x",E75="x"),X74,IF(COUNTIF(F75:U75,C75)&gt;0,0,X74+1))</f>
        <v>7</v>
      </c>
      <c r="Y75" s="6">
        <f t="shared" si="31"/>
        <v>2</v>
      </c>
      <c r="Z75" s="20">
        <f>COUNT(F75:U75)/2</f>
        <v>4</v>
      </c>
      <c r="AA75" s="24">
        <f t="shared" si="32"/>
        <v>8</v>
      </c>
      <c r="AB75" s="21">
        <f t="shared" si="33"/>
        <v>-4</v>
      </c>
      <c r="AC75" s="10">
        <f t="shared" si="30"/>
        <v>10</v>
      </c>
      <c r="AD75" s="13">
        <f>IF(B75=1,0,IF(AC75=1,AB74,IF(AB75&gt;AD74,AB75,AD74)))</f>
        <v>52</v>
      </c>
    </row>
    <row r="76" spans="1:30" ht="6.75" customHeight="1" x14ac:dyDescent="0.25">
      <c r="A76" s="1">
        <v>2</v>
      </c>
      <c r="B76" s="2">
        <v>25</v>
      </c>
      <c r="C76" s="3">
        <v>26</v>
      </c>
      <c r="D76" s="22">
        <v>1</v>
      </c>
      <c r="E76" s="23">
        <v>2</v>
      </c>
      <c r="F76" s="30" t="s">
        <v>26</v>
      </c>
      <c r="G76" s="30" t="s">
        <v>26</v>
      </c>
      <c r="H76" s="30" t="s">
        <v>26</v>
      </c>
      <c r="I76" s="30" t="s">
        <v>26</v>
      </c>
      <c r="J76" s="30" t="s">
        <v>26</v>
      </c>
      <c r="K76" s="30" t="s">
        <v>26</v>
      </c>
      <c r="L76" s="30" t="s">
        <v>26</v>
      </c>
      <c r="M76" s="30" t="s">
        <v>26</v>
      </c>
      <c r="N76" s="30">
        <v>11</v>
      </c>
      <c r="O76" s="30">
        <v>12</v>
      </c>
      <c r="P76" s="30">
        <v>20</v>
      </c>
      <c r="Q76" s="30">
        <v>21</v>
      </c>
      <c r="R76" s="30">
        <v>23</v>
      </c>
      <c r="S76" s="30">
        <v>24</v>
      </c>
      <c r="T76" s="30">
        <v>32</v>
      </c>
      <c r="U76" s="30">
        <v>33</v>
      </c>
      <c r="W76" s="29" t="str">
        <f t="shared" si="28"/>
        <v>L</v>
      </c>
      <c r="X76" s="5">
        <f>IF(OR(F76="x",E76="x"),X75,IF(COUNTIF(F76:U76,C76)&gt;0,0,X75+1))</f>
        <v>8</v>
      </c>
      <c r="Y76" s="6">
        <f t="shared" si="31"/>
        <v>2</v>
      </c>
      <c r="Z76" s="20">
        <f>COUNT(F76:U76)/2</f>
        <v>4</v>
      </c>
      <c r="AA76" s="24">
        <f t="shared" si="32"/>
        <v>8</v>
      </c>
      <c r="AB76" s="21">
        <f t="shared" si="33"/>
        <v>-12</v>
      </c>
      <c r="AC76" s="10">
        <f t="shared" si="30"/>
        <v>11</v>
      </c>
      <c r="AD76" s="13">
        <f>IF(B76=1,0,IF(AC76=1,AB75,IF(AB76&gt;AD75,AB76,AD75)))</f>
        <v>52</v>
      </c>
    </row>
    <row r="77" spans="1:30" ht="6.75" customHeight="1" x14ac:dyDescent="0.25">
      <c r="A77" s="1">
        <v>2</v>
      </c>
      <c r="B77" s="2">
        <v>26</v>
      </c>
      <c r="C77" s="3">
        <v>30</v>
      </c>
      <c r="D77" s="22">
        <v>1</v>
      </c>
      <c r="E77" s="23">
        <v>1</v>
      </c>
      <c r="F77" s="30" t="s">
        <v>0</v>
      </c>
      <c r="G77" s="30" t="s">
        <v>0</v>
      </c>
      <c r="H77" s="30" t="s">
        <v>0</v>
      </c>
      <c r="I77" s="30" t="s">
        <v>0</v>
      </c>
      <c r="J77" s="30" t="s">
        <v>0</v>
      </c>
      <c r="K77" s="30" t="s">
        <v>0</v>
      </c>
      <c r="L77" s="30" t="s">
        <v>0</v>
      </c>
      <c r="M77" s="30" t="s">
        <v>0</v>
      </c>
      <c r="N77" s="30" t="s">
        <v>26</v>
      </c>
      <c r="O77" s="30" t="s">
        <v>26</v>
      </c>
      <c r="P77" s="30" t="s">
        <v>26</v>
      </c>
      <c r="Q77" s="30" t="s">
        <v>26</v>
      </c>
      <c r="R77" s="30" t="s">
        <v>26</v>
      </c>
      <c r="S77" s="30" t="s">
        <v>26</v>
      </c>
      <c r="T77" s="30" t="s">
        <v>26</v>
      </c>
      <c r="U77" s="30" t="s">
        <v>26</v>
      </c>
      <c r="W77" s="29" t="str">
        <f t="shared" si="28"/>
        <v>No Bet</v>
      </c>
      <c r="X77" s="5">
        <f>IF(OR(F77="x",E77="x"),X76,IF(COUNTIF(F77:U77,C77)&gt;0,0,X76+1))</f>
        <v>8</v>
      </c>
      <c r="Y77" s="6">
        <f t="shared" si="31"/>
        <v>2</v>
      </c>
      <c r="Z77" s="20">
        <f>COUNT(F77:U77)/2</f>
        <v>0</v>
      </c>
      <c r="AA77" s="24">
        <f t="shared" si="32"/>
        <v>0</v>
      </c>
      <c r="AB77" s="21">
        <f t="shared" si="33"/>
        <v>-12</v>
      </c>
      <c r="AC77" s="10">
        <f t="shared" si="30"/>
        <v>12</v>
      </c>
      <c r="AD77" s="13">
        <f>IF(B77=1,0,IF(AC77=1,AB76,IF(AB77&gt;AD76,AB77,AD76)))</f>
        <v>52</v>
      </c>
    </row>
    <row r="78" spans="1:30" ht="6.75" customHeight="1" x14ac:dyDescent="0.25">
      <c r="A78" s="1">
        <v>2</v>
      </c>
      <c r="B78" s="2">
        <v>27</v>
      </c>
      <c r="C78" s="3">
        <v>34</v>
      </c>
      <c r="D78" s="22">
        <v>2</v>
      </c>
      <c r="E78" s="23">
        <v>1</v>
      </c>
      <c r="F78" s="30">
        <v>2</v>
      </c>
      <c r="G78" s="30">
        <v>3</v>
      </c>
      <c r="H78" s="30">
        <v>5</v>
      </c>
      <c r="I78" s="30">
        <v>6</v>
      </c>
      <c r="J78" s="30">
        <v>14</v>
      </c>
      <c r="K78" s="30">
        <v>15</v>
      </c>
      <c r="L78" s="30">
        <v>29</v>
      </c>
      <c r="M78" s="30">
        <v>30</v>
      </c>
      <c r="N78" s="30" t="s">
        <v>26</v>
      </c>
      <c r="O78" s="30" t="s">
        <v>26</v>
      </c>
      <c r="P78" s="30" t="s">
        <v>26</v>
      </c>
      <c r="Q78" s="30" t="s">
        <v>26</v>
      </c>
      <c r="R78" s="30" t="s">
        <v>26</v>
      </c>
      <c r="S78" s="30" t="s">
        <v>26</v>
      </c>
      <c r="T78" s="30" t="s">
        <v>26</v>
      </c>
      <c r="U78" s="30" t="s">
        <v>26</v>
      </c>
      <c r="W78" s="29" t="str">
        <f t="shared" si="28"/>
        <v>L</v>
      </c>
      <c r="X78" s="5">
        <f>IF(OR(F78="x",E78="x"),X77,IF(COUNTIF(F78:U78,C78)&gt;0,0,X77+1))</f>
        <v>9</v>
      </c>
      <c r="Y78" s="6">
        <f t="shared" si="31"/>
        <v>2</v>
      </c>
      <c r="Z78" s="20">
        <f>COUNT(F78:U78)/2</f>
        <v>4</v>
      </c>
      <c r="AA78" s="24">
        <f t="shared" si="32"/>
        <v>8</v>
      </c>
      <c r="AB78" s="21">
        <f t="shared" si="33"/>
        <v>-20</v>
      </c>
      <c r="AC78" s="10">
        <f t="shared" si="30"/>
        <v>13</v>
      </c>
      <c r="AD78" s="13">
        <f>IF(B78=1,0,IF(AC78=1,AB77,IF(AB78&gt;AD77,AB78,AD77)))</f>
        <v>52</v>
      </c>
    </row>
    <row r="79" spans="1:30" ht="6.75" customHeight="1" x14ac:dyDescent="0.25">
      <c r="A79" s="1">
        <v>2</v>
      </c>
      <c r="B79" s="2">
        <v>28</v>
      </c>
      <c r="C79" s="3">
        <v>14</v>
      </c>
      <c r="D79" s="22">
        <v>1</v>
      </c>
      <c r="E79" s="23">
        <v>1</v>
      </c>
      <c r="F79" s="30">
        <v>4</v>
      </c>
      <c r="G79" s="30">
        <v>5</v>
      </c>
      <c r="H79" s="30">
        <v>13</v>
      </c>
      <c r="I79" s="30">
        <v>14</v>
      </c>
      <c r="J79" s="30">
        <v>16</v>
      </c>
      <c r="K79" s="30">
        <v>17</v>
      </c>
      <c r="L79" s="30">
        <v>25</v>
      </c>
      <c r="M79" s="30">
        <v>26</v>
      </c>
      <c r="N79" s="30" t="s">
        <v>26</v>
      </c>
      <c r="O79" s="30" t="s">
        <v>26</v>
      </c>
      <c r="P79" s="30" t="s">
        <v>26</v>
      </c>
      <c r="Q79" s="30" t="s">
        <v>26</v>
      </c>
      <c r="R79" s="30" t="s">
        <v>26</v>
      </c>
      <c r="S79" s="30" t="s">
        <v>26</v>
      </c>
      <c r="T79" s="30" t="s">
        <v>26</v>
      </c>
      <c r="U79" s="30" t="s">
        <v>26</v>
      </c>
      <c r="W79" s="29" t="str">
        <f t="shared" si="28"/>
        <v>W</v>
      </c>
      <c r="X79" s="5">
        <f>IF(OR(F79="x",E79="x"),X78,IF(COUNTIF(F79:U79,C79)&gt;0,0,X78+1))</f>
        <v>0</v>
      </c>
      <c r="Y79" s="6">
        <f t="shared" si="31"/>
        <v>2</v>
      </c>
      <c r="Z79" s="20">
        <f>COUNT(F79:U79)/2</f>
        <v>4</v>
      </c>
      <c r="AA79" s="24">
        <f t="shared" si="32"/>
        <v>8</v>
      </c>
      <c r="AB79" s="21">
        <f t="shared" si="33"/>
        <v>8</v>
      </c>
      <c r="AC79" s="10">
        <f t="shared" si="30"/>
        <v>14</v>
      </c>
      <c r="AD79" s="13">
        <f>IF(B79=1,0,IF(AC79=1,AB78,IF(AB79&gt;AD78,AB79,AD78)))</f>
        <v>52</v>
      </c>
    </row>
    <row r="80" spans="1:30" ht="6.75" customHeight="1" x14ac:dyDescent="0.25">
      <c r="A80" s="1">
        <v>2</v>
      </c>
      <c r="B80" s="2">
        <v>29</v>
      </c>
      <c r="C80" s="3">
        <v>10</v>
      </c>
      <c r="D80" s="22">
        <v>2</v>
      </c>
      <c r="E80" s="23" t="s">
        <v>0</v>
      </c>
      <c r="F80" s="30" t="s">
        <v>26</v>
      </c>
      <c r="G80" s="30" t="s">
        <v>26</v>
      </c>
      <c r="H80" s="30" t="s">
        <v>26</v>
      </c>
      <c r="I80" s="30" t="s">
        <v>26</v>
      </c>
      <c r="J80" s="30" t="s">
        <v>26</v>
      </c>
      <c r="K80" s="30" t="s">
        <v>26</v>
      </c>
      <c r="L80" s="30" t="s">
        <v>26</v>
      </c>
      <c r="M80" s="30" t="s">
        <v>26</v>
      </c>
      <c r="N80" s="30" t="s">
        <v>26</v>
      </c>
      <c r="O80" s="30" t="s">
        <v>26</v>
      </c>
      <c r="P80" s="30" t="s">
        <v>26</v>
      </c>
      <c r="Q80" s="30" t="s">
        <v>26</v>
      </c>
      <c r="R80" s="30" t="s">
        <v>26</v>
      </c>
      <c r="S80" s="30" t="s">
        <v>26</v>
      </c>
      <c r="T80" s="30" t="s">
        <v>26</v>
      </c>
      <c r="U80" s="30" t="s">
        <v>26</v>
      </c>
      <c r="W80" s="29" t="str">
        <f t="shared" si="28"/>
        <v>No Bet</v>
      </c>
      <c r="X80" s="5">
        <f>IF(OR(F80="x",E80="x"),X79,IF(COUNTIF(F80:U80,C80)&gt;0,0,X79+1))</f>
        <v>0</v>
      </c>
      <c r="Y80" s="6">
        <f t="shared" si="31"/>
        <v>2</v>
      </c>
      <c r="Z80" s="20">
        <f>COUNT(F80:U80)/2</f>
        <v>0</v>
      </c>
      <c r="AA80" s="24">
        <f t="shared" si="32"/>
        <v>0</v>
      </c>
      <c r="AB80" s="21">
        <f t="shared" si="33"/>
        <v>8</v>
      </c>
      <c r="AC80" s="10">
        <f t="shared" si="30"/>
        <v>12</v>
      </c>
      <c r="AD80" s="13">
        <f>IF(B80=1,0,IF(AC80=1,AB79,IF(AB80&gt;AD79,AB80,AD79)))</f>
        <v>52</v>
      </c>
    </row>
    <row r="81" spans="1:30" ht="6.75" customHeight="1" x14ac:dyDescent="0.25">
      <c r="A81" s="1">
        <v>2</v>
      </c>
      <c r="B81" s="2">
        <v>30</v>
      </c>
      <c r="C81" s="3">
        <v>14</v>
      </c>
      <c r="D81" s="22">
        <v>1</v>
      </c>
      <c r="E81" s="23" t="s">
        <v>0</v>
      </c>
      <c r="F81" s="30" t="s">
        <v>26</v>
      </c>
      <c r="G81" s="30" t="s">
        <v>26</v>
      </c>
      <c r="H81" s="30" t="s">
        <v>26</v>
      </c>
      <c r="I81" s="30" t="s">
        <v>26</v>
      </c>
      <c r="J81" s="30" t="s">
        <v>26</v>
      </c>
      <c r="K81" s="30" t="s">
        <v>26</v>
      </c>
      <c r="L81" s="30" t="s">
        <v>26</v>
      </c>
      <c r="M81" s="30" t="s">
        <v>26</v>
      </c>
      <c r="N81" s="30" t="s">
        <v>26</v>
      </c>
      <c r="O81" s="30" t="s">
        <v>26</v>
      </c>
      <c r="P81" s="30" t="s">
        <v>26</v>
      </c>
      <c r="Q81" s="30" t="s">
        <v>26</v>
      </c>
      <c r="R81" s="30" t="s">
        <v>26</v>
      </c>
      <c r="S81" s="30" t="s">
        <v>26</v>
      </c>
      <c r="T81" s="30" t="s">
        <v>26</v>
      </c>
      <c r="U81" s="30" t="s">
        <v>26</v>
      </c>
      <c r="W81" s="29" t="str">
        <f t="shared" si="28"/>
        <v>No Bet</v>
      </c>
      <c r="X81" s="5">
        <f>IF(OR(F81="x",E81="x"),X80,IF(COUNTIF(F81:U81,C81)&gt;0,0,X80+1))</f>
        <v>0</v>
      </c>
      <c r="Y81" s="6">
        <f t="shared" si="31"/>
        <v>2</v>
      </c>
      <c r="Z81" s="20">
        <f>COUNT(F81:U81)/2</f>
        <v>0</v>
      </c>
      <c r="AA81" s="24">
        <f t="shared" si="32"/>
        <v>0</v>
      </c>
      <c r="AB81" s="21">
        <f t="shared" si="33"/>
        <v>8</v>
      </c>
      <c r="AC81" s="10">
        <f t="shared" si="30"/>
        <v>10</v>
      </c>
      <c r="AD81" s="13">
        <f>IF(B81=1,0,IF(AC81=1,AB80,IF(AB81&gt;AD80,AB81,AD80)))</f>
        <v>52</v>
      </c>
    </row>
    <row r="82" spans="1:30" ht="6.75" customHeight="1" x14ac:dyDescent="0.25">
      <c r="A82" s="1">
        <v>2</v>
      </c>
      <c r="B82" s="2">
        <v>31</v>
      </c>
      <c r="C82" s="3">
        <v>1</v>
      </c>
      <c r="D82" s="22">
        <v>1</v>
      </c>
      <c r="E82" s="23" t="s">
        <v>0</v>
      </c>
      <c r="F82" s="30" t="s">
        <v>26</v>
      </c>
      <c r="G82" s="30" t="s">
        <v>26</v>
      </c>
      <c r="H82" s="30" t="s">
        <v>26</v>
      </c>
      <c r="I82" s="30" t="s">
        <v>26</v>
      </c>
      <c r="J82" s="30" t="s">
        <v>26</v>
      </c>
      <c r="K82" s="30" t="s">
        <v>26</v>
      </c>
      <c r="L82" s="30" t="s">
        <v>26</v>
      </c>
      <c r="M82" s="30" t="s">
        <v>26</v>
      </c>
      <c r="N82" s="30" t="s">
        <v>26</v>
      </c>
      <c r="O82" s="30" t="s">
        <v>26</v>
      </c>
      <c r="P82" s="30" t="s">
        <v>26</v>
      </c>
      <c r="Q82" s="30" t="s">
        <v>26</v>
      </c>
      <c r="R82" s="30" t="s">
        <v>26</v>
      </c>
      <c r="S82" s="30" t="s">
        <v>26</v>
      </c>
      <c r="T82" s="30" t="s">
        <v>26</v>
      </c>
      <c r="U82" s="30" t="s">
        <v>26</v>
      </c>
      <c r="W82" s="29" t="str">
        <f t="shared" ref="W82:W140" si="34">IF(AA82=0,"No Bet",IF(X82=0,"W","L"))</f>
        <v>No Bet</v>
      </c>
      <c r="X82" s="5">
        <f>IF(OR(F82="x",E82="x"),X81,IF(COUNTIF(F82:U82,C82)&gt;0,0,X81+1))</f>
        <v>0</v>
      </c>
      <c r="Y82" s="6">
        <f t="shared" si="31"/>
        <v>2</v>
      </c>
      <c r="Z82" s="20">
        <f>COUNT(F82:U82)/2</f>
        <v>0</v>
      </c>
      <c r="AA82" s="24">
        <f t="shared" si="32"/>
        <v>0</v>
      </c>
      <c r="AB82" s="21">
        <f t="shared" si="33"/>
        <v>8</v>
      </c>
      <c r="AC82" s="10">
        <f t="shared" si="30"/>
        <v>8</v>
      </c>
      <c r="AD82" s="13">
        <f>IF(B82=1,0,IF(AC82=1,AB81,IF(AB82&gt;AD81,AB82,AD81)))</f>
        <v>52</v>
      </c>
    </row>
    <row r="83" spans="1:30" ht="6.75" customHeight="1" x14ac:dyDescent="0.25">
      <c r="A83" s="1">
        <v>2</v>
      </c>
      <c r="B83" s="2">
        <v>32</v>
      </c>
      <c r="C83" s="3">
        <v>31</v>
      </c>
      <c r="D83" s="22">
        <v>2</v>
      </c>
      <c r="E83" s="23" t="s">
        <v>0</v>
      </c>
      <c r="F83" s="30" t="s">
        <v>26</v>
      </c>
      <c r="G83" s="30" t="s">
        <v>26</v>
      </c>
      <c r="H83" s="30" t="s">
        <v>26</v>
      </c>
      <c r="I83" s="30" t="s">
        <v>26</v>
      </c>
      <c r="J83" s="30" t="s">
        <v>26</v>
      </c>
      <c r="K83" s="30" t="s">
        <v>26</v>
      </c>
      <c r="L83" s="30" t="s">
        <v>26</v>
      </c>
      <c r="M83" s="30" t="s">
        <v>26</v>
      </c>
      <c r="N83" s="30" t="s">
        <v>26</v>
      </c>
      <c r="O83" s="30" t="s">
        <v>26</v>
      </c>
      <c r="P83" s="30" t="s">
        <v>26</v>
      </c>
      <c r="Q83" s="30" t="s">
        <v>26</v>
      </c>
      <c r="R83" s="30" t="s">
        <v>26</v>
      </c>
      <c r="S83" s="30" t="s">
        <v>26</v>
      </c>
      <c r="T83" s="30" t="s">
        <v>26</v>
      </c>
      <c r="U83" s="30" t="s">
        <v>26</v>
      </c>
      <c r="W83" s="29" t="str">
        <f t="shared" si="34"/>
        <v>No Bet</v>
      </c>
      <c r="X83" s="5">
        <f>IF(OR(F83="x",E83="x"),X82,IF(COUNTIF(F83:U83,C83)&gt;0,0,X82+1))</f>
        <v>0</v>
      </c>
      <c r="Y83" s="6">
        <f t="shared" si="31"/>
        <v>2</v>
      </c>
      <c r="Z83" s="20">
        <f>COUNT(F83:U83)/2</f>
        <v>0</v>
      </c>
      <c r="AA83" s="24">
        <f t="shared" si="32"/>
        <v>0</v>
      </c>
      <c r="AB83" s="21">
        <f t="shared" si="33"/>
        <v>8</v>
      </c>
      <c r="AC83" s="10">
        <f t="shared" si="30"/>
        <v>6</v>
      </c>
      <c r="AD83" s="13">
        <f>IF(B83=1,0,IF(AC83=1,AB82,IF(AB83&gt;AD82,AB83,AD82)))</f>
        <v>52</v>
      </c>
    </row>
    <row r="84" spans="1:30" ht="6.75" customHeight="1" x14ac:dyDescent="0.25">
      <c r="A84" s="1">
        <v>3</v>
      </c>
      <c r="B84" s="2">
        <v>1</v>
      </c>
      <c r="C84" s="3">
        <v>31</v>
      </c>
      <c r="D84" s="22">
        <v>2</v>
      </c>
      <c r="E84" s="23" t="s">
        <v>0</v>
      </c>
      <c r="F84" s="30" t="s">
        <v>26</v>
      </c>
      <c r="G84" s="30" t="s">
        <v>26</v>
      </c>
      <c r="H84" s="30" t="s">
        <v>26</v>
      </c>
      <c r="I84" s="30" t="s">
        <v>26</v>
      </c>
      <c r="J84" s="30" t="s">
        <v>26</v>
      </c>
      <c r="K84" s="30" t="s">
        <v>26</v>
      </c>
      <c r="L84" s="30" t="s">
        <v>26</v>
      </c>
      <c r="M84" s="30" t="s">
        <v>26</v>
      </c>
      <c r="N84" s="30" t="s">
        <v>26</v>
      </c>
      <c r="O84" s="30" t="s">
        <v>26</v>
      </c>
      <c r="P84" s="30" t="s">
        <v>26</v>
      </c>
      <c r="Q84" s="30" t="s">
        <v>26</v>
      </c>
      <c r="R84" s="30" t="s">
        <v>26</v>
      </c>
      <c r="S84" s="30" t="s">
        <v>26</v>
      </c>
      <c r="T84" s="30" t="s">
        <v>26</v>
      </c>
      <c r="U84" s="30" t="s">
        <v>26</v>
      </c>
      <c r="W84" s="29" t="str">
        <f t="shared" si="34"/>
        <v>No Bet</v>
      </c>
      <c r="X84" s="5">
        <f>IF(OR(F84="x",E84="x"),X83,IF(COUNTIF(F84:U84,C84)&gt;0,0,X83+1))</f>
        <v>0</v>
      </c>
      <c r="Y84" s="6">
        <f t="shared" si="31"/>
        <v>2</v>
      </c>
      <c r="Z84" s="20">
        <f>COUNT(F84:U84)/2</f>
        <v>0</v>
      </c>
      <c r="AA84" s="24">
        <f t="shared" si="32"/>
        <v>0</v>
      </c>
      <c r="AC84" s="10">
        <f t="shared" si="30"/>
        <v>4</v>
      </c>
      <c r="AD84" s="13">
        <f>IF(B84=1,0,IF(AC84=1,AB83,IF(AB84&gt;AD83,AB84,AD83)))</f>
        <v>0</v>
      </c>
    </row>
    <row r="85" spans="1:30" ht="6.75" customHeight="1" x14ac:dyDescent="0.25">
      <c r="A85" s="1">
        <v>3</v>
      </c>
      <c r="B85" s="2">
        <v>2</v>
      </c>
      <c r="C85" s="3">
        <v>36</v>
      </c>
      <c r="D85" s="22">
        <v>2</v>
      </c>
      <c r="E85" s="23" t="s">
        <v>0</v>
      </c>
      <c r="F85" s="30" t="s">
        <v>26</v>
      </c>
      <c r="G85" s="30" t="s">
        <v>26</v>
      </c>
      <c r="H85" s="30" t="s">
        <v>26</v>
      </c>
      <c r="I85" s="30" t="s">
        <v>26</v>
      </c>
      <c r="J85" s="30" t="s">
        <v>26</v>
      </c>
      <c r="K85" s="30" t="s">
        <v>26</v>
      </c>
      <c r="L85" s="30" t="s">
        <v>26</v>
      </c>
      <c r="M85" s="30" t="s">
        <v>26</v>
      </c>
      <c r="N85" s="30" t="s">
        <v>26</v>
      </c>
      <c r="O85" s="30" t="s">
        <v>26</v>
      </c>
      <c r="P85" s="30" t="s">
        <v>26</v>
      </c>
      <c r="Q85" s="30" t="s">
        <v>26</v>
      </c>
      <c r="R85" s="30" t="s">
        <v>26</v>
      </c>
      <c r="S85" s="30" t="s">
        <v>26</v>
      </c>
      <c r="T85" s="30" t="s">
        <v>26</v>
      </c>
      <c r="U85" s="30" t="s">
        <v>26</v>
      </c>
      <c r="W85" s="29" t="str">
        <f t="shared" si="34"/>
        <v>No Bet</v>
      </c>
      <c r="X85" s="5">
        <f>IF(OR(F85="x",E85="x"),X84,IF(COUNTIF(F85:U85,C85)&gt;0,0,X84+1))</f>
        <v>0</v>
      </c>
      <c r="Y85" s="6">
        <f t="shared" si="31"/>
        <v>2</v>
      </c>
      <c r="Z85" s="20">
        <f>COUNT(F85:U85)/2</f>
        <v>0</v>
      </c>
      <c r="AA85" s="24">
        <f t="shared" si="32"/>
        <v>0</v>
      </c>
      <c r="AB85" s="21">
        <f t="shared" si="33"/>
        <v>0</v>
      </c>
      <c r="AC85" s="10">
        <f t="shared" si="30"/>
        <v>1</v>
      </c>
      <c r="AD85" s="13">
        <f>IF(B85=1,0,IF(AC85=1,AB84,IF(AB85&gt;AD84,AB85,AD84)))</f>
        <v>0</v>
      </c>
    </row>
    <row r="86" spans="1:30" ht="6.75" customHeight="1" x14ac:dyDescent="0.25">
      <c r="A86" s="1">
        <v>3</v>
      </c>
      <c r="B86" s="2">
        <v>3</v>
      </c>
      <c r="C86" s="3">
        <v>1</v>
      </c>
      <c r="D86" s="22">
        <v>1</v>
      </c>
      <c r="E86" s="23" t="s">
        <v>0</v>
      </c>
      <c r="F86" s="30" t="s">
        <v>26</v>
      </c>
      <c r="G86" s="30" t="s">
        <v>26</v>
      </c>
      <c r="H86" s="30" t="s">
        <v>26</v>
      </c>
      <c r="I86" s="30" t="s">
        <v>26</v>
      </c>
      <c r="J86" s="30" t="s">
        <v>26</v>
      </c>
      <c r="K86" s="30" t="s">
        <v>26</v>
      </c>
      <c r="L86" s="30" t="s">
        <v>26</v>
      </c>
      <c r="M86" s="30" t="s">
        <v>26</v>
      </c>
      <c r="N86" s="30" t="s">
        <v>26</v>
      </c>
      <c r="O86" s="30" t="s">
        <v>26</v>
      </c>
      <c r="P86" s="30" t="s">
        <v>26</v>
      </c>
      <c r="Q86" s="30" t="s">
        <v>26</v>
      </c>
      <c r="R86" s="30" t="s">
        <v>26</v>
      </c>
      <c r="S86" s="30" t="s">
        <v>26</v>
      </c>
      <c r="T86" s="30" t="s">
        <v>26</v>
      </c>
      <c r="U86" s="30" t="s">
        <v>26</v>
      </c>
      <c r="W86" s="29" t="str">
        <f t="shared" si="34"/>
        <v>No Bet</v>
      </c>
      <c r="X86" s="5">
        <f>IF(OR(F86="x",E86="x"),X85,IF(COUNTIF(F86:U86,C86)&gt;0,0,X85+1))</f>
        <v>0</v>
      </c>
      <c r="Y86" s="6">
        <f t="shared" si="31"/>
        <v>2</v>
      </c>
      <c r="Z86" s="20">
        <f>COUNT(F86:U86)/2</f>
        <v>0</v>
      </c>
      <c r="AA86" s="24">
        <f t="shared" si="32"/>
        <v>0</v>
      </c>
      <c r="AB86" s="21">
        <f t="shared" si="33"/>
        <v>0</v>
      </c>
      <c r="AC86" s="10">
        <f t="shared" si="30"/>
        <v>1</v>
      </c>
      <c r="AD86" s="13">
        <f>IF(B86=1,0,IF(AC86=1,AB85,IF(AB86&gt;AD85,AB86,AD85)))</f>
        <v>0</v>
      </c>
    </row>
    <row r="87" spans="1:30" ht="6.75" customHeight="1" x14ac:dyDescent="0.25">
      <c r="A87" s="1">
        <v>3</v>
      </c>
      <c r="B87" s="2">
        <v>4</v>
      </c>
      <c r="C87" s="3">
        <v>9</v>
      </c>
      <c r="D87" s="22">
        <v>2</v>
      </c>
      <c r="E87" s="23" t="s">
        <v>0</v>
      </c>
      <c r="F87" s="30" t="s">
        <v>26</v>
      </c>
      <c r="G87" s="30" t="s">
        <v>26</v>
      </c>
      <c r="H87" s="30" t="s">
        <v>26</v>
      </c>
      <c r="I87" s="30" t="s">
        <v>26</v>
      </c>
      <c r="J87" s="30" t="s">
        <v>26</v>
      </c>
      <c r="K87" s="30" t="s">
        <v>26</v>
      </c>
      <c r="L87" s="30" t="s">
        <v>26</v>
      </c>
      <c r="M87" s="30" t="s">
        <v>26</v>
      </c>
      <c r="N87" s="30" t="s">
        <v>26</v>
      </c>
      <c r="O87" s="30" t="s">
        <v>26</v>
      </c>
      <c r="P87" s="30" t="s">
        <v>26</v>
      </c>
      <c r="Q87" s="30" t="s">
        <v>26</v>
      </c>
      <c r="R87" s="30" t="s">
        <v>26</v>
      </c>
      <c r="S87" s="30" t="s">
        <v>26</v>
      </c>
      <c r="T87" s="30" t="s">
        <v>26</v>
      </c>
      <c r="U87" s="30" t="s">
        <v>26</v>
      </c>
      <c r="W87" s="29" t="str">
        <f t="shared" si="34"/>
        <v>No Bet</v>
      </c>
      <c r="X87" s="5">
        <f>IF(OR(F87="x",E87="x"),X86,IF(COUNTIF(F87:U87,C87)&gt;0,0,X86+1))</f>
        <v>0</v>
      </c>
      <c r="Y87" s="6">
        <f t="shared" si="31"/>
        <v>2</v>
      </c>
      <c r="Z87" s="20">
        <f>COUNT(F87:U87)/2</f>
        <v>0</v>
      </c>
      <c r="AA87" s="24">
        <f t="shared" si="32"/>
        <v>0</v>
      </c>
      <c r="AB87" s="21">
        <f t="shared" si="33"/>
        <v>0</v>
      </c>
      <c r="AC87" s="10">
        <f t="shared" si="30"/>
        <v>1</v>
      </c>
      <c r="AD87" s="13">
        <f>IF(B87=1,0,IF(AC87=1,AB86,IF(AB87&gt;AD86,AB87,AD86)))</f>
        <v>0</v>
      </c>
    </row>
    <row r="88" spans="1:30" ht="6.75" customHeight="1" x14ac:dyDescent="0.25">
      <c r="A88" s="1">
        <v>3</v>
      </c>
      <c r="B88" s="2">
        <v>5</v>
      </c>
      <c r="C88" s="3">
        <v>29</v>
      </c>
      <c r="D88" s="22">
        <v>1</v>
      </c>
      <c r="E88" s="23" t="s">
        <v>0</v>
      </c>
      <c r="F88" s="30" t="s">
        <v>26</v>
      </c>
      <c r="G88" s="30" t="s">
        <v>26</v>
      </c>
      <c r="H88" s="30" t="s">
        <v>26</v>
      </c>
      <c r="I88" s="30" t="s">
        <v>26</v>
      </c>
      <c r="J88" s="30" t="s">
        <v>26</v>
      </c>
      <c r="K88" s="30" t="s">
        <v>26</v>
      </c>
      <c r="L88" s="30" t="s">
        <v>26</v>
      </c>
      <c r="M88" s="30" t="s">
        <v>26</v>
      </c>
      <c r="N88" s="30" t="s">
        <v>26</v>
      </c>
      <c r="O88" s="30" t="s">
        <v>26</v>
      </c>
      <c r="P88" s="30" t="s">
        <v>26</v>
      </c>
      <c r="Q88" s="30" t="s">
        <v>26</v>
      </c>
      <c r="R88" s="30" t="s">
        <v>26</v>
      </c>
      <c r="S88" s="30" t="s">
        <v>26</v>
      </c>
      <c r="T88" s="30" t="s">
        <v>26</v>
      </c>
      <c r="U88" s="30" t="s">
        <v>26</v>
      </c>
      <c r="W88" s="29" t="str">
        <f t="shared" si="34"/>
        <v>No Bet</v>
      </c>
      <c r="X88" s="5">
        <f>IF(OR(F88="x",E88="x"),X87,IF(COUNTIF(F88:U88,C88)&gt;0,0,X87+1))</f>
        <v>0</v>
      </c>
      <c r="Y88" s="6">
        <f t="shared" si="31"/>
        <v>2</v>
      </c>
      <c r="Z88" s="20">
        <f>COUNT(F88:U88)/2</f>
        <v>0</v>
      </c>
      <c r="AA88" s="24">
        <f t="shared" si="32"/>
        <v>0</v>
      </c>
      <c r="AB88" s="21">
        <f t="shared" si="33"/>
        <v>0</v>
      </c>
      <c r="AC88" s="10">
        <f t="shared" si="30"/>
        <v>1</v>
      </c>
      <c r="AD88" s="13">
        <f>IF(B88=1,0,IF(AC88=1,AB87,IF(AB88&gt;AD87,AB88,AD87)))</f>
        <v>0</v>
      </c>
    </row>
    <row r="89" spans="1:30" ht="6.75" customHeight="1" x14ac:dyDescent="0.25">
      <c r="A89" s="1">
        <v>3</v>
      </c>
      <c r="B89" s="2">
        <v>6</v>
      </c>
      <c r="C89" s="3">
        <v>28</v>
      </c>
      <c r="D89" s="22">
        <v>1</v>
      </c>
      <c r="E89" s="23" t="s">
        <v>0</v>
      </c>
      <c r="F89" s="30" t="s">
        <v>26</v>
      </c>
      <c r="G89" s="30" t="s">
        <v>26</v>
      </c>
      <c r="H89" s="30" t="s">
        <v>26</v>
      </c>
      <c r="I89" s="30" t="s">
        <v>26</v>
      </c>
      <c r="J89" s="30" t="s">
        <v>26</v>
      </c>
      <c r="K89" s="30" t="s">
        <v>26</v>
      </c>
      <c r="L89" s="30" t="s">
        <v>26</v>
      </c>
      <c r="M89" s="30" t="s">
        <v>26</v>
      </c>
      <c r="N89" s="30" t="s">
        <v>26</v>
      </c>
      <c r="O89" s="30" t="s">
        <v>26</v>
      </c>
      <c r="P89" s="30" t="s">
        <v>26</v>
      </c>
      <c r="Q89" s="30" t="s">
        <v>26</v>
      </c>
      <c r="R89" s="30" t="s">
        <v>26</v>
      </c>
      <c r="S89" s="30" t="s">
        <v>26</v>
      </c>
      <c r="T89" s="30" t="s">
        <v>26</v>
      </c>
      <c r="U89" s="30" t="s">
        <v>26</v>
      </c>
      <c r="W89" s="29" t="str">
        <f t="shared" si="34"/>
        <v>No Bet</v>
      </c>
      <c r="X89" s="5">
        <f>IF(OR(F89="x",E89="x"),X88,IF(COUNTIF(F89:U89,C89)&gt;0,0,X88+1))</f>
        <v>0</v>
      </c>
      <c r="Y89" s="6">
        <f t="shared" si="31"/>
        <v>2</v>
      </c>
      <c r="Z89" s="20">
        <f>COUNT(F89:U89)/2</f>
        <v>0</v>
      </c>
      <c r="AA89" s="24">
        <f t="shared" si="32"/>
        <v>0</v>
      </c>
      <c r="AB89" s="21">
        <f t="shared" si="33"/>
        <v>0</v>
      </c>
      <c r="AC89" s="10">
        <f t="shared" si="30"/>
        <v>1</v>
      </c>
      <c r="AD89" s="13">
        <f>IF(B89=1,0,IF(AC89=1,AB88,IF(AB89&gt;AD88,AB89,AD88)))</f>
        <v>0</v>
      </c>
    </row>
    <row r="90" spans="1:30" ht="6.75" customHeight="1" x14ac:dyDescent="0.25">
      <c r="A90" s="1">
        <v>3</v>
      </c>
      <c r="B90" s="2">
        <v>7</v>
      </c>
      <c r="C90" s="3">
        <v>27</v>
      </c>
      <c r="D90" s="22">
        <v>1</v>
      </c>
      <c r="E90" s="23">
        <v>1</v>
      </c>
      <c r="F90" s="30">
        <v>1</v>
      </c>
      <c r="G90" s="30">
        <v>2</v>
      </c>
      <c r="H90" s="30">
        <v>4</v>
      </c>
      <c r="I90" s="30">
        <v>5</v>
      </c>
      <c r="J90" s="30">
        <v>13</v>
      </c>
      <c r="K90" s="30">
        <v>14</v>
      </c>
      <c r="L90" s="30">
        <v>28</v>
      </c>
      <c r="M90" s="30">
        <v>29</v>
      </c>
      <c r="N90" s="30" t="s">
        <v>26</v>
      </c>
      <c r="O90" s="30" t="s">
        <v>26</v>
      </c>
      <c r="P90" s="30" t="s">
        <v>26</v>
      </c>
      <c r="Q90" s="30" t="s">
        <v>26</v>
      </c>
      <c r="R90" s="30" t="s">
        <v>26</v>
      </c>
      <c r="S90" s="30" t="s">
        <v>26</v>
      </c>
      <c r="T90" s="30" t="s">
        <v>26</v>
      </c>
      <c r="U90" s="30" t="s">
        <v>26</v>
      </c>
      <c r="W90" s="29" t="str">
        <f t="shared" si="34"/>
        <v>L</v>
      </c>
      <c r="X90" s="5">
        <f>IF(OR(F90="x",E90="x"),X89,IF(COUNTIF(F90:U90,C90)&gt;0,0,X89+1))</f>
        <v>1</v>
      </c>
      <c r="Y90" s="6">
        <f t="shared" si="31"/>
        <v>2</v>
      </c>
      <c r="Z90" s="20">
        <f>COUNT(F90:U90)/2</f>
        <v>4</v>
      </c>
      <c r="AA90" s="24">
        <f t="shared" si="32"/>
        <v>8</v>
      </c>
      <c r="AB90" s="21">
        <f t="shared" si="33"/>
        <v>-8</v>
      </c>
      <c r="AC90" s="10">
        <f t="shared" si="30"/>
        <v>1</v>
      </c>
      <c r="AD90" s="13">
        <f>IF(B90=1,0,IF(AC90=1,AB89,IF(AB90&gt;AD89,AB90,AD89)))</f>
        <v>0</v>
      </c>
    </row>
    <row r="91" spans="1:30" ht="6.75" customHeight="1" x14ac:dyDescent="0.25">
      <c r="A91" s="1">
        <v>3</v>
      </c>
      <c r="B91" s="2">
        <v>8</v>
      </c>
      <c r="C91" s="3">
        <v>34</v>
      </c>
      <c r="D91" s="22">
        <v>2</v>
      </c>
      <c r="E91" s="23">
        <v>1</v>
      </c>
      <c r="F91" s="30">
        <v>5</v>
      </c>
      <c r="G91" s="30">
        <v>6</v>
      </c>
      <c r="H91" s="30">
        <v>14</v>
      </c>
      <c r="I91" s="30">
        <v>15</v>
      </c>
      <c r="J91" s="30">
        <v>17</v>
      </c>
      <c r="K91" s="30">
        <v>18</v>
      </c>
      <c r="L91" s="30">
        <v>26</v>
      </c>
      <c r="M91" s="30">
        <v>27</v>
      </c>
      <c r="N91" s="30" t="s">
        <v>26</v>
      </c>
      <c r="O91" s="30" t="s">
        <v>26</v>
      </c>
      <c r="P91" s="30" t="s">
        <v>26</v>
      </c>
      <c r="Q91" s="30" t="s">
        <v>26</v>
      </c>
      <c r="R91" s="30" t="s">
        <v>26</v>
      </c>
      <c r="S91" s="30" t="s">
        <v>26</v>
      </c>
      <c r="T91" s="30" t="s">
        <v>26</v>
      </c>
      <c r="U91" s="30" t="s">
        <v>26</v>
      </c>
      <c r="W91" s="29" t="str">
        <f t="shared" si="34"/>
        <v>L</v>
      </c>
      <c r="X91" s="5">
        <f>IF(OR(F91="x",E91="x"),X90,IF(COUNTIF(F91:U91,C91)&gt;0,0,X90+1))</f>
        <v>2</v>
      </c>
      <c r="Y91" s="6">
        <f t="shared" si="31"/>
        <v>2</v>
      </c>
      <c r="Z91" s="20">
        <f>COUNT(F91:U91)/2</f>
        <v>4</v>
      </c>
      <c r="AA91" s="24">
        <f t="shared" si="32"/>
        <v>8</v>
      </c>
      <c r="AB91" s="21">
        <f t="shared" si="33"/>
        <v>-16</v>
      </c>
      <c r="AC91" s="10">
        <f t="shared" si="30"/>
        <v>2</v>
      </c>
      <c r="AD91" s="13">
        <f>IF(B91=1,0,IF(AC91=1,AB90,IF(AB91&gt;AD90,AB91,AD90)))</f>
        <v>0</v>
      </c>
    </row>
    <row r="92" spans="1:30" ht="6.75" customHeight="1" x14ac:dyDescent="0.25">
      <c r="A92" s="1">
        <v>3</v>
      </c>
      <c r="B92" s="2">
        <v>9</v>
      </c>
      <c r="C92" s="3">
        <v>27</v>
      </c>
      <c r="D92" s="22">
        <v>1</v>
      </c>
      <c r="E92" s="23">
        <v>1</v>
      </c>
      <c r="F92" s="30">
        <v>4</v>
      </c>
      <c r="G92" s="30">
        <v>5</v>
      </c>
      <c r="H92" s="30">
        <v>13</v>
      </c>
      <c r="I92" s="30">
        <v>14</v>
      </c>
      <c r="J92" s="30">
        <v>16</v>
      </c>
      <c r="K92" s="30">
        <v>17</v>
      </c>
      <c r="L92" s="30">
        <v>25</v>
      </c>
      <c r="M92" s="30">
        <v>26</v>
      </c>
      <c r="N92" s="30" t="s">
        <v>26</v>
      </c>
      <c r="O92" s="30" t="s">
        <v>26</v>
      </c>
      <c r="P92" s="30" t="s">
        <v>26</v>
      </c>
      <c r="Q92" s="30" t="s">
        <v>26</v>
      </c>
      <c r="R92" s="30" t="s">
        <v>26</v>
      </c>
      <c r="S92" s="30" t="s">
        <v>26</v>
      </c>
      <c r="T92" s="30" t="s">
        <v>26</v>
      </c>
      <c r="U92" s="30" t="s">
        <v>26</v>
      </c>
      <c r="W92" s="29" t="str">
        <f t="shared" si="34"/>
        <v>L</v>
      </c>
      <c r="X92" s="5">
        <f>IF(OR(F92="x",E92="x"),X91,IF(COUNTIF(F92:U92,C92)&gt;0,0,X91+1))</f>
        <v>3</v>
      </c>
      <c r="Y92" s="6">
        <f t="shared" si="31"/>
        <v>2</v>
      </c>
      <c r="Z92" s="20">
        <f>COUNT(F92:U92)/2</f>
        <v>4</v>
      </c>
      <c r="AA92" s="24">
        <f t="shared" si="32"/>
        <v>8</v>
      </c>
      <c r="AB92" s="21">
        <f t="shared" si="33"/>
        <v>-24</v>
      </c>
      <c r="AC92" s="10">
        <f t="shared" si="30"/>
        <v>3</v>
      </c>
      <c r="AD92" s="13">
        <f>IF(B92=1,0,IF(AC92=1,AB91,IF(AB92&gt;AD91,AB92,AD91)))</f>
        <v>0</v>
      </c>
    </row>
    <row r="93" spans="1:30" ht="6.75" customHeight="1" x14ac:dyDescent="0.25">
      <c r="A93" s="1">
        <v>3</v>
      </c>
      <c r="B93" s="2">
        <v>10</v>
      </c>
      <c r="C93" s="3">
        <v>28</v>
      </c>
      <c r="D93" s="22">
        <v>1</v>
      </c>
      <c r="E93" s="23">
        <v>1</v>
      </c>
      <c r="F93" s="30">
        <v>5</v>
      </c>
      <c r="G93" s="30">
        <v>6</v>
      </c>
      <c r="H93" s="30">
        <v>14</v>
      </c>
      <c r="I93" s="30">
        <v>15</v>
      </c>
      <c r="J93" s="30">
        <v>17</v>
      </c>
      <c r="K93" s="30">
        <v>18</v>
      </c>
      <c r="L93" s="30">
        <v>26</v>
      </c>
      <c r="M93" s="30">
        <v>27</v>
      </c>
      <c r="N93" s="30" t="s">
        <v>26</v>
      </c>
      <c r="O93" s="30" t="s">
        <v>26</v>
      </c>
      <c r="P93" s="30" t="s">
        <v>26</v>
      </c>
      <c r="Q93" s="30" t="s">
        <v>26</v>
      </c>
      <c r="R93" s="30" t="s">
        <v>26</v>
      </c>
      <c r="S93" s="30" t="s">
        <v>26</v>
      </c>
      <c r="T93" s="30" t="s">
        <v>26</v>
      </c>
      <c r="U93" s="30" t="s">
        <v>26</v>
      </c>
      <c r="W93" s="29" t="str">
        <f t="shared" si="34"/>
        <v>L</v>
      </c>
      <c r="X93" s="5">
        <f>IF(OR(F93="x",E93="x"),X92,IF(COUNTIF(F93:U93,C93)&gt;0,0,X92+1))</f>
        <v>4</v>
      </c>
      <c r="Y93" s="6">
        <f t="shared" si="31"/>
        <v>2</v>
      </c>
      <c r="Z93" s="20">
        <f>COUNT(F93:U93)/2</f>
        <v>4</v>
      </c>
      <c r="AA93" s="24">
        <f t="shared" si="32"/>
        <v>8</v>
      </c>
      <c r="AB93" s="21">
        <f t="shared" si="33"/>
        <v>-32</v>
      </c>
      <c r="AC93" s="10">
        <f t="shared" si="30"/>
        <v>4</v>
      </c>
      <c r="AD93" s="13">
        <f>IF(B93=1,0,IF(AC93=1,AB92,IF(AB93&gt;AD92,AB93,AD92)))</f>
        <v>0</v>
      </c>
    </row>
    <row r="94" spans="1:30" ht="6.75" customHeight="1" x14ac:dyDescent="0.25">
      <c r="A94" s="1">
        <v>3</v>
      </c>
      <c r="B94" s="2">
        <v>11</v>
      </c>
      <c r="C94" s="3">
        <v>9</v>
      </c>
      <c r="D94" s="22">
        <v>2</v>
      </c>
      <c r="E94" s="23">
        <v>1</v>
      </c>
      <c r="F94" s="30">
        <v>1</v>
      </c>
      <c r="G94" s="30">
        <v>2</v>
      </c>
      <c r="H94" s="30">
        <v>4</v>
      </c>
      <c r="I94" s="30">
        <v>5</v>
      </c>
      <c r="J94" s="30">
        <v>13</v>
      </c>
      <c r="K94" s="30">
        <v>14</v>
      </c>
      <c r="L94" s="30">
        <v>28</v>
      </c>
      <c r="M94" s="30">
        <v>29</v>
      </c>
      <c r="N94" s="30" t="s">
        <v>26</v>
      </c>
      <c r="O94" s="30" t="s">
        <v>26</v>
      </c>
      <c r="P94" s="30" t="s">
        <v>26</v>
      </c>
      <c r="Q94" s="30" t="s">
        <v>26</v>
      </c>
      <c r="R94" s="30" t="s">
        <v>26</v>
      </c>
      <c r="S94" s="30" t="s">
        <v>26</v>
      </c>
      <c r="T94" s="30" t="s">
        <v>26</v>
      </c>
      <c r="U94" s="30" t="s">
        <v>26</v>
      </c>
      <c r="W94" s="29" t="str">
        <f t="shared" si="34"/>
        <v>L</v>
      </c>
      <c r="X94" s="5">
        <f>IF(OR(F94="x",E94="x"),X93,IF(COUNTIF(F94:U94,C94)&gt;0,0,X93+1))</f>
        <v>5</v>
      </c>
      <c r="Y94" s="6">
        <f t="shared" si="31"/>
        <v>2</v>
      </c>
      <c r="Z94" s="20">
        <f>COUNT(F94:U94)/2</f>
        <v>4</v>
      </c>
      <c r="AA94" s="24">
        <f t="shared" si="32"/>
        <v>8</v>
      </c>
      <c r="AB94" s="21">
        <f t="shared" si="33"/>
        <v>-40</v>
      </c>
      <c r="AC94" s="10">
        <f t="shared" si="30"/>
        <v>5</v>
      </c>
      <c r="AD94" s="13">
        <f>IF(B94=1,0,IF(AC94=1,AB93,IF(AB94&gt;AD93,AB94,AD93)))</f>
        <v>0</v>
      </c>
    </row>
    <row r="95" spans="1:30" ht="6.75" customHeight="1" x14ac:dyDescent="0.25">
      <c r="A95" s="1">
        <v>3</v>
      </c>
      <c r="B95" s="2">
        <v>12</v>
      </c>
      <c r="C95" s="3">
        <v>7</v>
      </c>
      <c r="D95" s="22">
        <v>2</v>
      </c>
      <c r="E95" s="23">
        <v>1</v>
      </c>
      <c r="F95" s="30">
        <v>5</v>
      </c>
      <c r="G95" s="30">
        <v>6</v>
      </c>
      <c r="H95" s="30">
        <v>14</v>
      </c>
      <c r="I95" s="30">
        <v>15</v>
      </c>
      <c r="J95" s="30">
        <v>17</v>
      </c>
      <c r="K95" s="30">
        <v>18</v>
      </c>
      <c r="L95" s="30">
        <v>26</v>
      </c>
      <c r="M95" s="30">
        <v>27</v>
      </c>
      <c r="N95" s="30" t="s">
        <v>26</v>
      </c>
      <c r="O95" s="30" t="s">
        <v>26</v>
      </c>
      <c r="P95" s="30" t="s">
        <v>26</v>
      </c>
      <c r="Q95" s="30" t="s">
        <v>26</v>
      </c>
      <c r="R95" s="30" t="s">
        <v>26</v>
      </c>
      <c r="S95" s="30" t="s">
        <v>26</v>
      </c>
      <c r="T95" s="30" t="s">
        <v>26</v>
      </c>
      <c r="U95" s="30" t="s">
        <v>26</v>
      </c>
      <c r="W95" s="29" t="str">
        <f t="shared" si="34"/>
        <v>L</v>
      </c>
      <c r="X95" s="5">
        <f>IF(OR(F95="x",E95="x"),X94,IF(COUNTIF(F95:U95,C95)&gt;0,0,X94+1))</f>
        <v>6</v>
      </c>
      <c r="Y95" s="6">
        <f t="shared" si="31"/>
        <v>2</v>
      </c>
      <c r="Z95" s="20">
        <f>COUNT(F95:U95)/2</f>
        <v>4</v>
      </c>
      <c r="AA95" s="24">
        <f t="shared" si="32"/>
        <v>8</v>
      </c>
      <c r="AB95" s="21">
        <f t="shared" si="33"/>
        <v>-48</v>
      </c>
      <c r="AC95" s="10">
        <f t="shared" si="30"/>
        <v>6</v>
      </c>
      <c r="AD95" s="13">
        <f>IF(B95=1,0,IF(AC95=1,AB94,IF(AB95&gt;AD94,AB95,AD94)))</f>
        <v>0</v>
      </c>
    </row>
    <row r="96" spans="1:30" ht="6.75" customHeight="1" x14ac:dyDescent="0.25">
      <c r="A96" s="1">
        <v>3</v>
      </c>
      <c r="B96" s="2">
        <v>13</v>
      </c>
      <c r="C96" s="3">
        <v>8</v>
      </c>
      <c r="D96" s="22">
        <v>2</v>
      </c>
      <c r="E96" s="23">
        <v>2</v>
      </c>
      <c r="F96" s="30" t="s">
        <v>26</v>
      </c>
      <c r="G96" s="30" t="s">
        <v>26</v>
      </c>
      <c r="H96" s="30" t="s">
        <v>26</v>
      </c>
      <c r="I96" s="30" t="s">
        <v>26</v>
      </c>
      <c r="J96" s="30" t="s">
        <v>26</v>
      </c>
      <c r="K96" s="30" t="s">
        <v>26</v>
      </c>
      <c r="L96" s="30" t="s">
        <v>26</v>
      </c>
      <c r="M96" s="30" t="s">
        <v>26</v>
      </c>
      <c r="N96" s="30">
        <v>7</v>
      </c>
      <c r="O96" s="30">
        <v>8</v>
      </c>
      <c r="P96" s="30">
        <v>22</v>
      </c>
      <c r="Q96" s="30">
        <v>23</v>
      </c>
      <c r="R96" s="30">
        <v>31</v>
      </c>
      <c r="S96" s="30">
        <v>32</v>
      </c>
      <c r="T96" s="30">
        <v>34</v>
      </c>
      <c r="U96" s="30">
        <v>35</v>
      </c>
      <c r="W96" s="29" t="str">
        <f t="shared" si="34"/>
        <v>W</v>
      </c>
      <c r="X96" s="5">
        <f>IF(OR(F96="x",E96="x"),X95,IF(COUNTIF(F96:U96,C96)&gt;0,0,X95+1))</f>
        <v>0</v>
      </c>
      <c r="Y96" s="6">
        <f t="shared" si="31"/>
        <v>2</v>
      </c>
      <c r="Z96" s="20">
        <f>COUNT(F96:U96)/2</f>
        <v>4</v>
      </c>
      <c r="AA96" s="24">
        <f t="shared" si="32"/>
        <v>8</v>
      </c>
      <c r="AB96" s="21">
        <f t="shared" si="33"/>
        <v>-20</v>
      </c>
      <c r="AC96" s="10">
        <f t="shared" si="30"/>
        <v>7</v>
      </c>
      <c r="AD96" s="13">
        <f>IF(B96=1,0,IF(AC96=1,AB95,IF(AB96&gt;AD95,AB96,AD95)))</f>
        <v>0</v>
      </c>
    </row>
    <row r="97" spans="1:30" ht="6.75" customHeight="1" x14ac:dyDescent="0.25">
      <c r="A97" s="1">
        <v>3</v>
      </c>
      <c r="B97" s="2">
        <v>14</v>
      </c>
      <c r="C97" s="3">
        <v>18</v>
      </c>
      <c r="D97" s="22">
        <v>1</v>
      </c>
      <c r="E97" s="23">
        <v>2</v>
      </c>
      <c r="F97" s="30" t="s">
        <v>26</v>
      </c>
      <c r="G97" s="30" t="s">
        <v>26</v>
      </c>
      <c r="H97" s="30" t="s">
        <v>26</v>
      </c>
      <c r="I97" s="30" t="s">
        <v>26</v>
      </c>
      <c r="J97" s="30" t="s">
        <v>26</v>
      </c>
      <c r="K97" s="30" t="s">
        <v>26</v>
      </c>
      <c r="L97" s="30" t="s">
        <v>26</v>
      </c>
      <c r="M97" s="30" t="s">
        <v>26</v>
      </c>
      <c r="N97" s="30" t="s">
        <v>0</v>
      </c>
      <c r="O97" s="30" t="s">
        <v>0</v>
      </c>
      <c r="P97" s="30" t="s">
        <v>0</v>
      </c>
      <c r="Q97" s="30" t="s">
        <v>0</v>
      </c>
      <c r="R97" s="30" t="s">
        <v>0</v>
      </c>
      <c r="S97" s="30" t="s">
        <v>0</v>
      </c>
      <c r="T97" s="30" t="s">
        <v>0</v>
      </c>
      <c r="U97" s="30" t="s">
        <v>0</v>
      </c>
      <c r="W97" s="29" t="str">
        <f t="shared" si="34"/>
        <v>No Bet</v>
      </c>
      <c r="X97" s="5">
        <f>IF(OR(F97="x",E97="x"),X96,IF(COUNTIF(F97:U97,C97)&gt;0,0,X96+1))</f>
        <v>1</v>
      </c>
      <c r="Y97" s="6">
        <f t="shared" si="31"/>
        <v>2</v>
      </c>
      <c r="Z97" s="20">
        <f>COUNT(F97:U97)/2</f>
        <v>0</v>
      </c>
      <c r="AA97" s="24">
        <f t="shared" si="32"/>
        <v>0</v>
      </c>
      <c r="AB97" s="21">
        <f t="shared" si="33"/>
        <v>-20</v>
      </c>
      <c r="AC97" s="10">
        <f t="shared" si="30"/>
        <v>5</v>
      </c>
      <c r="AD97" s="13">
        <f>IF(B97=1,0,IF(AC97=1,AB96,IF(AB97&gt;AD96,AB97,AD96)))</f>
        <v>0</v>
      </c>
    </row>
    <row r="98" spans="1:30" ht="6.75" customHeight="1" x14ac:dyDescent="0.25">
      <c r="A98" s="1">
        <v>3</v>
      </c>
      <c r="B98" s="2">
        <v>15</v>
      </c>
      <c r="C98" s="3">
        <v>28</v>
      </c>
      <c r="D98" s="22">
        <v>1</v>
      </c>
      <c r="E98" s="23" t="s">
        <v>0</v>
      </c>
      <c r="F98" s="30" t="s">
        <v>26</v>
      </c>
      <c r="G98" s="30" t="s">
        <v>26</v>
      </c>
      <c r="H98" s="30" t="s">
        <v>26</v>
      </c>
      <c r="I98" s="30" t="s">
        <v>26</v>
      </c>
      <c r="J98" s="30" t="s">
        <v>26</v>
      </c>
      <c r="K98" s="30" t="s">
        <v>26</v>
      </c>
      <c r="L98" s="30" t="s">
        <v>26</v>
      </c>
      <c r="M98" s="30" t="s">
        <v>26</v>
      </c>
      <c r="N98" s="30" t="s">
        <v>26</v>
      </c>
      <c r="O98" s="30" t="s">
        <v>26</v>
      </c>
      <c r="P98" s="30" t="s">
        <v>26</v>
      </c>
      <c r="Q98" s="30" t="s">
        <v>26</v>
      </c>
      <c r="R98" s="30" t="s">
        <v>26</v>
      </c>
      <c r="S98" s="30" t="s">
        <v>26</v>
      </c>
      <c r="T98" s="30" t="s">
        <v>26</v>
      </c>
      <c r="U98" s="30" t="s">
        <v>26</v>
      </c>
      <c r="W98" s="29" t="str">
        <f t="shared" si="34"/>
        <v>No Bet</v>
      </c>
      <c r="X98" s="5">
        <f>IF(OR(F98="x",E98="x"),X97,IF(COUNTIF(F98:U98,C98)&gt;0,0,X97+1))</f>
        <v>1</v>
      </c>
      <c r="Y98" s="6">
        <f t="shared" si="31"/>
        <v>2</v>
      </c>
      <c r="Z98" s="20">
        <f>COUNT(F98:U98)/2</f>
        <v>0</v>
      </c>
      <c r="AA98" s="24">
        <f t="shared" si="32"/>
        <v>0</v>
      </c>
      <c r="AB98" s="21">
        <f t="shared" si="33"/>
        <v>-20</v>
      </c>
      <c r="AC98" s="10">
        <f t="shared" si="30"/>
        <v>6</v>
      </c>
      <c r="AD98" s="13">
        <f>IF(B98=1,0,IF(AC98=1,AB97,IF(AB98&gt;AD97,AB98,AD97)))</f>
        <v>0</v>
      </c>
    </row>
    <row r="99" spans="1:30" ht="6.75" customHeight="1" x14ac:dyDescent="0.25">
      <c r="A99" s="1">
        <v>3</v>
      </c>
      <c r="B99" s="2">
        <v>16</v>
      </c>
      <c r="C99" s="3">
        <v>21</v>
      </c>
      <c r="D99" s="22">
        <v>2</v>
      </c>
      <c r="E99" s="23">
        <v>1</v>
      </c>
      <c r="F99" s="30">
        <v>1</v>
      </c>
      <c r="G99" s="30">
        <v>2</v>
      </c>
      <c r="H99" s="30">
        <v>4</v>
      </c>
      <c r="I99" s="30">
        <v>5</v>
      </c>
      <c r="J99" s="30">
        <v>13</v>
      </c>
      <c r="K99" s="30">
        <v>14</v>
      </c>
      <c r="L99" s="30">
        <v>28</v>
      </c>
      <c r="M99" s="30">
        <v>29</v>
      </c>
      <c r="N99" s="30" t="s">
        <v>26</v>
      </c>
      <c r="O99" s="30" t="s">
        <v>26</v>
      </c>
      <c r="P99" s="30" t="s">
        <v>26</v>
      </c>
      <c r="Q99" s="30" t="s">
        <v>26</v>
      </c>
      <c r="R99" s="30" t="s">
        <v>26</v>
      </c>
      <c r="S99" s="30" t="s">
        <v>26</v>
      </c>
      <c r="T99" s="30" t="s">
        <v>26</v>
      </c>
      <c r="U99" s="30" t="s">
        <v>26</v>
      </c>
      <c r="W99" s="29" t="str">
        <f t="shared" si="34"/>
        <v>L</v>
      </c>
      <c r="X99" s="5">
        <f>IF(OR(F99="x",E99="x"),X98,IF(COUNTIF(F99:U99,C99)&gt;0,0,X98+1))</f>
        <v>2</v>
      </c>
      <c r="Y99" s="6">
        <f t="shared" si="31"/>
        <v>2</v>
      </c>
      <c r="Z99" s="20">
        <f>COUNT(F99:U99)/2</f>
        <v>4</v>
      </c>
      <c r="AA99" s="24">
        <f t="shared" si="32"/>
        <v>8</v>
      </c>
      <c r="AB99" s="21">
        <f t="shared" si="33"/>
        <v>-28</v>
      </c>
      <c r="AC99" s="10">
        <f t="shared" si="30"/>
        <v>7</v>
      </c>
      <c r="AD99" s="13">
        <f>IF(B99=1,0,IF(AC99=1,AB98,IF(AB99&gt;AD98,AB99,AD98)))</f>
        <v>0</v>
      </c>
    </row>
    <row r="100" spans="1:30" ht="6.75" customHeight="1" x14ac:dyDescent="0.25">
      <c r="A100" s="1">
        <v>3</v>
      </c>
      <c r="B100" s="2">
        <v>17</v>
      </c>
      <c r="C100" s="3">
        <v>34</v>
      </c>
      <c r="D100" s="22">
        <v>2</v>
      </c>
      <c r="E100" s="23">
        <v>1</v>
      </c>
      <c r="F100" s="30">
        <v>2</v>
      </c>
      <c r="G100" s="30">
        <v>3</v>
      </c>
      <c r="H100" s="30">
        <v>5</v>
      </c>
      <c r="I100" s="30">
        <v>6</v>
      </c>
      <c r="J100" s="30">
        <v>14</v>
      </c>
      <c r="K100" s="30">
        <v>15</v>
      </c>
      <c r="L100" s="30">
        <v>29</v>
      </c>
      <c r="M100" s="30">
        <v>30</v>
      </c>
      <c r="N100" s="30" t="s">
        <v>26</v>
      </c>
      <c r="O100" s="30" t="s">
        <v>26</v>
      </c>
      <c r="P100" s="30" t="s">
        <v>26</v>
      </c>
      <c r="Q100" s="30" t="s">
        <v>26</v>
      </c>
      <c r="R100" s="30" t="s">
        <v>26</v>
      </c>
      <c r="S100" s="30" t="s">
        <v>26</v>
      </c>
      <c r="T100" s="30" t="s">
        <v>26</v>
      </c>
      <c r="U100" s="30" t="s">
        <v>26</v>
      </c>
      <c r="W100" s="29" t="str">
        <f t="shared" si="34"/>
        <v>L</v>
      </c>
      <c r="X100" s="5">
        <f>IF(OR(F100="x",E100="x"),X99,IF(COUNTIF(F100:U100,C100)&gt;0,0,X99+1))</f>
        <v>3</v>
      </c>
      <c r="Y100" s="6">
        <f t="shared" si="31"/>
        <v>2</v>
      </c>
      <c r="Z100" s="20">
        <f>COUNT(F100:U100)/2</f>
        <v>4</v>
      </c>
      <c r="AA100" s="24">
        <f t="shared" si="32"/>
        <v>8</v>
      </c>
      <c r="AB100" s="21">
        <f t="shared" si="33"/>
        <v>-36</v>
      </c>
      <c r="AC100" s="10">
        <f t="shared" si="30"/>
        <v>8</v>
      </c>
      <c r="AD100" s="13">
        <f>IF(B100=1,0,IF(AC100=1,AB99,IF(AB100&gt;AD99,AB100,AD99)))</f>
        <v>0</v>
      </c>
    </row>
    <row r="101" spans="1:30" ht="6.75" customHeight="1" x14ac:dyDescent="0.25">
      <c r="A101" s="1">
        <v>3</v>
      </c>
      <c r="B101" s="2">
        <v>18</v>
      </c>
      <c r="C101" s="3">
        <v>18</v>
      </c>
      <c r="D101" s="22">
        <v>1</v>
      </c>
      <c r="E101" s="23">
        <v>2</v>
      </c>
      <c r="F101" s="30" t="s">
        <v>26</v>
      </c>
      <c r="G101" s="30" t="s">
        <v>26</v>
      </c>
      <c r="H101" s="30" t="s">
        <v>26</v>
      </c>
      <c r="I101" s="30" t="s">
        <v>26</v>
      </c>
      <c r="J101" s="30" t="s">
        <v>26</v>
      </c>
      <c r="K101" s="30" t="s">
        <v>26</v>
      </c>
      <c r="L101" s="30" t="s">
        <v>26</v>
      </c>
      <c r="M101" s="30" t="s">
        <v>26</v>
      </c>
      <c r="N101" s="30">
        <v>7</v>
      </c>
      <c r="O101" s="30">
        <v>8</v>
      </c>
      <c r="P101" s="30">
        <v>22</v>
      </c>
      <c r="Q101" s="30">
        <v>23</v>
      </c>
      <c r="R101" s="30">
        <v>31</v>
      </c>
      <c r="S101" s="30">
        <v>32</v>
      </c>
      <c r="T101" s="30">
        <v>34</v>
      </c>
      <c r="U101" s="30">
        <v>35</v>
      </c>
      <c r="W101" s="29" t="str">
        <f t="shared" si="34"/>
        <v>L</v>
      </c>
      <c r="X101" s="5">
        <f>IF(OR(F101="x",E101="x"),X100,IF(COUNTIF(F101:U101,C101)&gt;0,0,X100+1))</f>
        <v>4</v>
      </c>
      <c r="Y101" s="6">
        <f t="shared" si="31"/>
        <v>2</v>
      </c>
      <c r="Z101" s="20">
        <f>COUNT(F101:U101)/2</f>
        <v>4</v>
      </c>
      <c r="AA101" s="24">
        <f t="shared" si="32"/>
        <v>8</v>
      </c>
      <c r="AB101" s="21">
        <f t="shared" si="33"/>
        <v>-44</v>
      </c>
      <c r="AC101" s="10">
        <f t="shared" ref="AC101:AC132" si="35">IF(AC100=$A$1,1,IF(AB100&gt;=AD100,1,IF(IF(X100=0,AC100-2,AC100+1)&lt;1,1,IF(X100=0,AC100-2,AC100+1))))</f>
        <v>9</v>
      </c>
      <c r="AD101" s="13">
        <f>IF(B101=1,0,IF(AC101=1,AB100,IF(AB101&gt;AD100,AB101,AD100)))</f>
        <v>0</v>
      </c>
    </row>
    <row r="102" spans="1:30" ht="6.75" customHeight="1" x14ac:dyDescent="0.25">
      <c r="A102" s="1">
        <v>3</v>
      </c>
      <c r="B102" s="2">
        <v>19</v>
      </c>
      <c r="C102" s="3">
        <v>17</v>
      </c>
      <c r="D102" s="22">
        <v>1</v>
      </c>
      <c r="E102" s="23">
        <v>2</v>
      </c>
      <c r="F102" s="30" t="s">
        <v>26</v>
      </c>
      <c r="G102" s="30" t="s">
        <v>26</v>
      </c>
      <c r="H102" s="30" t="s">
        <v>26</v>
      </c>
      <c r="I102" s="30" t="s">
        <v>26</v>
      </c>
      <c r="J102" s="30" t="s">
        <v>26</v>
      </c>
      <c r="K102" s="30" t="s">
        <v>26</v>
      </c>
      <c r="L102" s="30" t="s">
        <v>26</v>
      </c>
      <c r="M102" s="30" t="s">
        <v>26</v>
      </c>
      <c r="N102" s="30">
        <v>8</v>
      </c>
      <c r="O102" s="30">
        <v>9</v>
      </c>
      <c r="P102" s="30">
        <v>23</v>
      </c>
      <c r="Q102" s="30">
        <v>24</v>
      </c>
      <c r="R102" s="30">
        <v>32</v>
      </c>
      <c r="S102" s="30">
        <v>33</v>
      </c>
      <c r="T102" s="30">
        <v>35</v>
      </c>
      <c r="U102" s="30">
        <v>36</v>
      </c>
      <c r="W102" s="29" t="str">
        <f t="shared" si="34"/>
        <v>L</v>
      </c>
      <c r="X102" s="5">
        <f>IF(OR(F102="x",E102="x"),X101,IF(COUNTIF(F102:U102,C102)&gt;0,0,X101+1))</f>
        <v>5</v>
      </c>
      <c r="Y102" s="6">
        <f t="shared" si="31"/>
        <v>2</v>
      </c>
      <c r="Z102" s="20">
        <f>COUNT(F102:U102)/2</f>
        <v>4</v>
      </c>
      <c r="AA102" s="24">
        <f t="shared" si="32"/>
        <v>8</v>
      </c>
      <c r="AB102" s="21">
        <f t="shared" si="33"/>
        <v>-52</v>
      </c>
      <c r="AC102" s="10">
        <f t="shared" si="35"/>
        <v>10</v>
      </c>
      <c r="AD102" s="13">
        <f>IF(B102=1,0,IF(AC102=1,AB101,IF(AB102&gt;AD101,AB102,AD101)))</f>
        <v>0</v>
      </c>
    </row>
    <row r="103" spans="1:30" ht="6.75" customHeight="1" x14ac:dyDescent="0.25">
      <c r="A103" s="1">
        <v>3</v>
      </c>
      <c r="B103" s="2">
        <v>20</v>
      </c>
      <c r="C103" s="3">
        <v>27</v>
      </c>
      <c r="D103" s="22">
        <v>1</v>
      </c>
      <c r="E103" s="23">
        <v>1</v>
      </c>
      <c r="F103" s="30" t="s">
        <v>0</v>
      </c>
      <c r="G103" s="30" t="s">
        <v>0</v>
      </c>
      <c r="H103" s="30" t="s">
        <v>0</v>
      </c>
      <c r="I103" s="30" t="s">
        <v>0</v>
      </c>
      <c r="J103" s="30" t="s">
        <v>0</v>
      </c>
      <c r="K103" s="30" t="s">
        <v>0</v>
      </c>
      <c r="L103" s="30" t="s">
        <v>0</v>
      </c>
      <c r="M103" s="30" t="s">
        <v>0</v>
      </c>
      <c r="N103" s="30" t="s">
        <v>26</v>
      </c>
      <c r="O103" s="30" t="s">
        <v>26</v>
      </c>
      <c r="P103" s="30" t="s">
        <v>26</v>
      </c>
      <c r="Q103" s="30" t="s">
        <v>26</v>
      </c>
      <c r="R103" s="30" t="s">
        <v>26</v>
      </c>
      <c r="S103" s="30" t="s">
        <v>26</v>
      </c>
      <c r="T103" s="30" t="s">
        <v>26</v>
      </c>
      <c r="U103" s="30" t="s">
        <v>26</v>
      </c>
      <c r="W103" s="29" t="str">
        <f t="shared" si="34"/>
        <v>No Bet</v>
      </c>
      <c r="X103" s="5">
        <f>IF(OR(F103="x",E103="x"),X102,IF(COUNTIF(F103:U103,C103)&gt;0,0,X102+1))</f>
        <v>5</v>
      </c>
      <c r="Y103" s="6">
        <f t="shared" si="31"/>
        <v>2</v>
      </c>
      <c r="Z103" s="20">
        <f>COUNT(F103:U103)/2</f>
        <v>0</v>
      </c>
      <c r="AA103" s="24">
        <f t="shared" si="32"/>
        <v>0</v>
      </c>
      <c r="AB103" s="21">
        <f t="shared" si="33"/>
        <v>-52</v>
      </c>
      <c r="AC103" s="10">
        <f t="shared" si="35"/>
        <v>11</v>
      </c>
      <c r="AD103" s="13">
        <f>IF(B103=1,0,IF(AC103=1,AB102,IF(AB103&gt;AD102,AB103,AD102)))</f>
        <v>0</v>
      </c>
    </row>
    <row r="104" spans="1:30" ht="6.75" customHeight="1" x14ac:dyDescent="0.25">
      <c r="A104" s="1">
        <v>3</v>
      </c>
      <c r="B104" s="2">
        <v>21</v>
      </c>
      <c r="C104" s="3">
        <v>20</v>
      </c>
      <c r="D104" s="22">
        <v>2</v>
      </c>
      <c r="E104" s="23">
        <v>1</v>
      </c>
      <c r="F104" s="30">
        <v>5</v>
      </c>
      <c r="G104" s="30">
        <v>6</v>
      </c>
      <c r="H104" s="30">
        <v>14</v>
      </c>
      <c r="I104" s="30">
        <v>15</v>
      </c>
      <c r="J104" s="30">
        <v>17</v>
      </c>
      <c r="K104" s="30">
        <v>18</v>
      </c>
      <c r="L104" s="30">
        <v>26</v>
      </c>
      <c r="M104" s="30">
        <v>27</v>
      </c>
      <c r="N104" s="30" t="s">
        <v>26</v>
      </c>
      <c r="O104" s="30" t="s">
        <v>26</v>
      </c>
      <c r="P104" s="30" t="s">
        <v>26</v>
      </c>
      <c r="Q104" s="30" t="s">
        <v>26</v>
      </c>
      <c r="R104" s="30" t="s">
        <v>26</v>
      </c>
      <c r="S104" s="30" t="s">
        <v>26</v>
      </c>
      <c r="T104" s="30" t="s">
        <v>26</v>
      </c>
      <c r="U104" s="30" t="s">
        <v>26</v>
      </c>
      <c r="W104" s="29" t="str">
        <f t="shared" si="34"/>
        <v>L</v>
      </c>
      <c r="X104" s="5">
        <f>IF(OR(F104="x",E104="x"),X103,IF(COUNTIF(F104:U104,C104)&gt;0,0,X103+1))</f>
        <v>6</v>
      </c>
      <c r="Y104" s="6">
        <f t="shared" si="31"/>
        <v>2</v>
      </c>
      <c r="Z104" s="20">
        <f>COUNT(F104:U104)/2</f>
        <v>4</v>
      </c>
      <c r="AA104" s="24">
        <f t="shared" si="32"/>
        <v>8</v>
      </c>
      <c r="AB104" s="21">
        <f t="shared" si="33"/>
        <v>-60</v>
      </c>
      <c r="AC104" s="10">
        <f t="shared" si="35"/>
        <v>12</v>
      </c>
      <c r="AD104" s="13">
        <f>IF(B104=1,0,IF(AC104=1,AB103,IF(AB104&gt;AD103,AB104,AD103)))</f>
        <v>0</v>
      </c>
    </row>
    <row r="105" spans="1:30" ht="6.75" customHeight="1" x14ac:dyDescent="0.25">
      <c r="A105" s="1">
        <v>3</v>
      </c>
      <c r="B105" s="2">
        <v>22</v>
      </c>
      <c r="C105" s="3">
        <v>11</v>
      </c>
      <c r="D105" s="22">
        <v>2</v>
      </c>
      <c r="E105" s="23">
        <v>1</v>
      </c>
      <c r="F105" s="30">
        <v>2</v>
      </c>
      <c r="G105" s="30">
        <v>3</v>
      </c>
      <c r="H105" s="30">
        <v>5</v>
      </c>
      <c r="I105" s="30">
        <v>6</v>
      </c>
      <c r="J105" s="30">
        <v>14</v>
      </c>
      <c r="K105" s="30">
        <v>15</v>
      </c>
      <c r="L105" s="30">
        <v>29</v>
      </c>
      <c r="M105" s="30">
        <v>30</v>
      </c>
      <c r="N105" s="30" t="s">
        <v>26</v>
      </c>
      <c r="O105" s="30" t="s">
        <v>26</v>
      </c>
      <c r="P105" s="30" t="s">
        <v>26</v>
      </c>
      <c r="Q105" s="30" t="s">
        <v>26</v>
      </c>
      <c r="R105" s="30" t="s">
        <v>26</v>
      </c>
      <c r="S105" s="30" t="s">
        <v>26</v>
      </c>
      <c r="T105" s="30" t="s">
        <v>26</v>
      </c>
      <c r="U105" s="30" t="s">
        <v>26</v>
      </c>
      <c r="W105" s="29" t="str">
        <f t="shared" si="34"/>
        <v>L</v>
      </c>
      <c r="X105" s="5">
        <f>IF(OR(F105="x",E105="x"),X104,IF(COUNTIF(F105:U105,C105)&gt;0,0,X104+1))</f>
        <v>7</v>
      </c>
      <c r="Y105" s="6">
        <f t="shared" si="31"/>
        <v>2</v>
      </c>
      <c r="Z105" s="20">
        <f>COUNT(F105:U105)/2</f>
        <v>4</v>
      </c>
      <c r="AA105" s="24">
        <f t="shared" si="32"/>
        <v>8</v>
      </c>
      <c r="AB105" s="21">
        <f t="shared" si="33"/>
        <v>-68</v>
      </c>
      <c r="AC105" s="10">
        <f t="shared" si="35"/>
        <v>13</v>
      </c>
      <c r="AD105" s="13">
        <f>IF(B105=1,0,IF(AC105=1,AB104,IF(AB105&gt;AD104,AB105,AD104)))</f>
        <v>0</v>
      </c>
    </row>
    <row r="106" spans="1:30" ht="6.75" customHeight="1" x14ac:dyDescent="0.25">
      <c r="A106" s="1">
        <v>3</v>
      </c>
      <c r="B106" s="2">
        <v>23</v>
      </c>
      <c r="C106" s="3">
        <v>6</v>
      </c>
      <c r="D106" s="22">
        <v>1</v>
      </c>
      <c r="E106" s="23">
        <v>2</v>
      </c>
      <c r="F106" s="30" t="s">
        <v>26</v>
      </c>
      <c r="G106" s="30" t="s">
        <v>26</v>
      </c>
      <c r="H106" s="30" t="s">
        <v>26</v>
      </c>
      <c r="I106" s="30" t="s">
        <v>26</v>
      </c>
      <c r="J106" s="30" t="s">
        <v>26</v>
      </c>
      <c r="K106" s="30" t="s">
        <v>26</v>
      </c>
      <c r="L106" s="30" t="s">
        <v>26</v>
      </c>
      <c r="M106" s="30" t="s">
        <v>26</v>
      </c>
      <c r="N106" s="30">
        <v>11</v>
      </c>
      <c r="O106" s="30">
        <v>12</v>
      </c>
      <c r="P106" s="30">
        <v>20</v>
      </c>
      <c r="Q106" s="30">
        <v>21</v>
      </c>
      <c r="R106" s="30">
        <v>23</v>
      </c>
      <c r="S106" s="30">
        <v>24</v>
      </c>
      <c r="T106" s="30">
        <v>32</v>
      </c>
      <c r="U106" s="30">
        <v>33</v>
      </c>
      <c r="W106" s="29" t="str">
        <f t="shared" si="34"/>
        <v>L</v>
      </c>
      <c r="X106" s="5">
        <f>IF(OR(F106="x",E106="x"),X105,IF(COUNTIF(F106:U106,C106)&gt;0,0,X105+1))</f>
        <v>8</v>
      </c>
      <c r="Y106" s="6">
        <f t="shared" si="31"/>
        <v>2</v>
      </c>
      <c r="Z106" s="20">
        <f>COUNT(F106:U106)/2</f>
        <v>4</v>
      </c>
      <c r="AA106" s="24">
        <f t="shared" si="32"/>
        <v>8</v>
      </c>
      <c r="AB106" s="21">
        <f t="shared" si="33"/>
        <v>-76</v>
      </c>
      <c r="AC106" s="10">
        <f t="shared" si="35"/>
        <v>14</v>
      </c>
      <c r="AD106" s="13">
        <f>IF(B106=1,0,IF(AC106=1,AB105,IF(AB106&gt;AD105,AB106,AD105)))</f>
        <v>0</v>
      </c>
    </row>
    <row r="107" spans="1:30" ht="6.75" customHeight="1" x14ac:dyDescent="0.25">
      <c r="A107" s="1">
        <v>3</v>
      </c>
      <c r="B107" s="2">
        <v>24</v>
      </c>
      <c r="C107" s="3">
        <v>20</v>
      </c>
      <c r="D107" s="22">
        <v>2</v>
      </c>
      <c r="E107" s="23">
        <v>2</v>
      </c>
      <c r="F107" s="30" t="s">
        <v>26</v>
      </c>
      <c r="G107" s="30" t="s">
        <v>26</v>
      </c>
      <c r="H107" s="30" t="s">
        <v>26</v>
      </c>
      <c r="I107" s="30" t="s">
        <v>26</v>
      </c>
      <c r="J107" s="30" t="s">
        <v>26</v>
      </c>
      <c r="K107" s="30" t="s">
        <v>26</v>
      </c>
      <c r="L107" s="30" t="s">
        <v>26</v>
      </c>
      <c r="M107" s="30" t="s">
        <v>26</v>
      </c>
      <c r="N107" s="30">
        <v>8</v>
      </c>
      <c r="O107" s="30">
        <v>9</v>
      </c>
      <c r="P107" s="30">
        <v>23</v>
      </c>
      <c r="Q107" s="30">
        <v>24</v>
      </c>
      <c r="R107" s="30">
        <v>32</v>
      </c>
      <c r="S107" s="30">
        <v>33</v>
      </c>
      <c r="T107" s="30">
        <v>35</v>
      </c>
      <c r="U107" s="30">
        <v>36</v>
      </c>
      <c r="W107" s="29" t="str">
        <f t="shared" si="34"/>
        <v>L</v>
      </c>
      <c r="X107" s="5">
        <f>IF(OR(F107="x",E107="x"),X106,IF(COUNTIF(F107:U107,C107)&gt;0,0,X106+1))</f>
        <v>9</v>
      </c>
      <c r="Y107" s="6">
        <f t="shared" si="31"/>
        <v>2</v>
      </c>
      <c r="Z107" s="20">
        <f>COUNT(F107:U107)/2</f>
        <v>4</v>
      </c>
      <c r="AA107" s="24">
        <f t="shared" si="32"/>
        <v>8</v>
      </c>
      <c r="AB107" s="21">
        <f t="shared" si="33"/>
        <v>-84</v>
      </c>
      <c r="AC107" s="10">
        <f t="shared" si="35"/>
        <v>15</v>
      </c>
      <c r="AD107" s="13">
        <f>IF(B107=1,0,IF(AC107=1,AB106,IF(AB107&gt;AD106,AB107,AD106)))</f>
        <v>0</v>
      </c>
    </row>
    <row r="108" spans="1:30" ht="6.75" customHeight="1" x14ac:dyDescent="0.25">
      <c r="A108" s="1">
        <v>3</v>
      </c>
      <c r="B108" s="2">
        <v>25</v>
      </c>
      <c r="C108" s="3">
        <v>0</v>
      </c>
      <c r="D108" s="22">
        <v>0</v>
      </c>
      <c r="E108" s="23">
        <v>2</v>
      </c>
      <c r="F108" s="30" t="s">
        <v>26</v>
      </c>
      <c r="G108" s="30" t="s">
        <v>26</v>
      </c>
      <c r="H108" s="30" t="s">
        <v>26</v>
      </c>
      <c r="I108" s="30" t="s">
        <v>26</v>
      </c>
      <c r="J108" s="30" t="s">
        <v>26</v>
      </c>
      <c r="K108" s="30" t="s">
        <v>26</v>
      </c>
      <c r="L108" s="30" t="s">
        <v>26</v>
      </c>
      <c r="M108" s="30" t="s">
        <v>26</v>
      </c>
      <c r="N108" s="30">
        <v>11</v>
      </c>
      <c r="O108" s="30">
        <v>12</v>
      </c>
      <c r="P108" s="30">
        <v>20</v>
      </c>
      <c r="Q108" s="30">
        <v>21</v>
      </c>
      <c r="R108" s="30">
        <v>23</v>
      </c>
      <c r="S108" s="30">
        <v>24</v>
      </c>
      <c r="T108" s="30">
        <v>32</v>
      </c>
      <c r="U108" s="30">
        <v>33</v>
      </c>
      <c r="W108" s="29" t="str">
        <f t="shared" si="34"/>
        <v>L</v>
      </c>
      <c r="X108" s="5">
        <f>IF(OR(F108="x",E108="x"),X107,IF(COUNTIF(F108:U108,C108)&gt;0,0,X107+1))</f>
        <v>10</v>
      </c>
      <c r="Y108" s="6">
        <f t="shared" si="31"/>
        <v>2</v>
      </c>
      <c r="Z108" s="20">
        <f>COUNT(F108:U108)/2</f>
        <v>4</v>
      </c>
      <c r="AA108" s="24">
        <f t="shared" si="32"/>
        <v>8</v>
      </c>
      <c r="AB108" s="21">
        <f t="shared" si="33"/>
        <v>-92</v>
      </c>
      <c r="AC108" s="10">
        <f t="shared" si="35"/>
        <v>16</v>
      </c>
      <c r="AD108" s="13">
        <f>IF(B108=1,0,IF(AC108=1,AB107,IF(AB108&gt;AD107,AB108,AD107)))</f>
        <v>0</v>
      </c>
    </row>
    <row r="109" spans="1:30" ht="6.75" customHeight="1" x14ac:dyDescent="0.25">
      <c r="A109" s="1">
        <v>3</v>
      </c>
      <c r="B109" s="2">
        <v>26</v>
      </c>
      <c r="C109" s="3">
        <v>29</v>
      </c>
      <c r="D109" s="22">
        <v>1</v>
      </c>
      <c r="E109" s="23">
        <v>2</v>
      </c>
      <c r="F109" s="30" t="s">
        <v>26</v>
      </c>
      <c r="G109" s="30" t="s">
        <v>26</v>
      </c>
      <c r="H109" s="30" t="s">
        <v>26</v>
      </c>
      <c r="I109" s="30" t="s">
        <v>26</v>
      </c>
      <c r="J109" s="30" t="s">
        <v>26</v>
      </c>
      <c r="K109" s="30" t="s">
        <v>26</v>
      </c>
      <c r="L109" s="30" t="s">
        <v>26</v>
      </c>
      <c r="M109" s="30" t="s">
        <v>26</v>
      </c>
      <c r="N109" s="30" t="s">
        <v>0</v>
      </c>
      <c r="O109" s="30" t="s">
        <v>0</v>
      </c>
      <c r="P109" s="30" t="s">
        <v>0</v>
      </c>
      <c r="Q109" s="30" t="s">
        <v>0</v>
      </c>
      <c r="R109" s="30" t="s">
        <v>0</v>
      </c>
      <c r="S109" s="30" t="s">
        <v>0</v>
      </c>
      <c r="T109" s="30" t="s">
        <v>0</v>
      </c>
      <c r="U109" s="30" t="s">
        <v>0</v>
      </c>
      <c r="W109" s="29" t="str">
        <f t="shared" si="34"/>
        <v>No Bet</v>
      </c>
      <c r="X109" s="5">
        <f>IF(OR(F109="x",E109="x"),X108,IF(COUNTIF(F109:U109,C109)&gt;0,0,X108+1))</f>
        <v>11</v>
      </c>
      <c r="Y109" s="6">
        <f t="shared" si="31"/>
        <v>2</v>
      </c>
      <c r="Z109" s="20">
        <f>COUNT(F109:U109)/2</f>
        <v>0</v>
      </c>
      <c r="AA109" s="24">
        <f t="shared" si="32"/>
        <v>0</v>
      </c>
      <c r="AB109" s="21">
        <f t="shared" si="33"/>
        <v>-92</v>
      </c>
      <c r="AC109" s="10">
        <f t="shared" si="35"/>
        <v>17</v>
      </c>
      <c r="AD109" s="13">
        <f>IF(B109=1,0,IF(AC109=1,AB108,IF(AB109&gt;AD108,AB109,AD108)))</f>
        <v>0</v>
      </c>
    </row>
    <row r="110" spans="1:30" ht="6.75" customHeight="1" x14ac:dyDescent="0.25">
      <c r="A110" s="1">
        <v>3</v>
      </c>
      <c r="B110" s="2">
        <v>27</v>
      </c>
      <c r="C110" s="3">
        <v>29</v>
      </c>
      <c r="D110" s="22">
        <v>1</v>
      </c>
      <c r="E110" s="23">
        <v>2</v>
      </c>
      <c r="F110" s="30" t="s">
        <v>26</v>
      </c>
      <c r="G110" s="30" t="s">
        <v>26</v>
      </c>
      <c r="H110" s="30" t="s">
        <v>26</v>
      </c>
      <c r="I110" s="30" t="s">
        <v>26</v>
      </c>
      <c r="J110" s="30" t="s">
        <v>26</v>
      </c>
      <c r="K110" s="30" t="s">
        <v>26</v>
      </c>
      <c r="L110" s="30" t="s">
        <v>26</v>
      </c>
      <c r="M110" s="30" t="s">
        <v>26</v>
      </c>
      <c r="N110" s="30">
        <v>11</v>
      </c>
      <c r="O110" s="30">
        <v>12</v>
      </c>
      <c r="P110" s="30">
        <v>20</v>
      </c>
      <c r="Q110" s="30">
        <v>21</v>
      </c>
      <c r="R110" s="30">
        <v>23</v>
      </c>
      <c r="S110" s="30">
        <v>24</v>
      </c>
      <c r="T110" s="30">
        <v>32</v>
      </c>
      <c r="U110" s="30">
        <v>33</v>
      </c>
      <c r="W110" s="29" t="str">
        <f t="shared" si="34"/>
        <v>L</v>
      </c>
      <c r="X110" s="5">
        <f>IF(OR(F110="x",E110="x"),X109,IF(COUNTIF(F110:U110,C110)&gt;0,0,X109+1))</f>
        <v>12</v>
      </c>
      <c r="Y110" s="6">
        <f t="shared" si="31"/>
        <v>2</v>
      </c>
      <c r="Z110" s="20">
        <f>COUNT(F110:U110)/2</f>
        <v>4</v>
      </c>
      <c r="AA110" s="24">
        <f t="shared" si="32"/>
        <v>8</v>
      </c>
      <c r="AB110" s="21">
        <f t="shared" si="33"/>
        <v>-100</v>
      </c>
      <c r="AC110" s="10">
        <f t="shared" si="35"/>
        <v>18</v>
      </c>
      <c r="AD110" s="13">
        <f>IF(B110=1,0,IF(AC110=1,AB109,IF(AB110&gt;AD109,AB110,AD109)))</f>
        <v>0</v>
      </c>
    </row>
    <row r="111" spans="1:30" ht="6.75" customHeight="1" x14ac:dyDescent="0.25">
      <c r="A111" s="1">
        <v>3</v>
      </c>
      <c r="B111" s="2">
        <v>28</v>
      </c>
      <c r="C111" s="3">
        <v>17</v>
      </c>
      <c r="D111" s="22">
        <v>1</v>
      </c>
      <c r="E111" s="23">
        <v>1</v>
      </c>
      <c r="F111" s="30">
        <v>2</v>
      </c>
      <c r="G111" s="30">
        <v>3</v>
      </c>
      <c r="H111" s="30">
        <v>5</v>
      </c>
      <c r="I111" s="30">
        <v>6</v>
      </c>
      <c r="J111" s="30">
        <v>14</v>
      </c>
      <c r="K111" s="30">
        <v>15</v>
      </c>
      <c r="L111" s="30">
        <v>29</v>
      </c>
      <c r="M111" s="30">
        <v>30</v>
      </c>
      <c r="N111" s="30" t="s">
        <v>26</v>
      </c>
      <c r="O111" s="30" t="s">
        <v>26</v>
      </c>
      <c r="P111" s="30" t="s">
        <v>26</v>
      </c>
      <c r="Q111" s="30" t="s">
        <v>26</v>
      </c>
      <c r="R111" s="30" t="s">
        <v>26</v>
      </c>
      <c r="S111" s="30" t="s">
        <v>26</v>
      </c>
      <c r="T111" s="30" t="s">
        <v>26</v>
      </c>
      <c r="U111" s="30" t="s">
        <v>26</v>
      </c>
      <c r="W111" s="29" t="str">
        <f t="shared" si="34"/>
        <v>L</v>
      </c>
      <c r="X111" s="5">
        <f>IF(OR(F111="x",E111="x"),X110,IF(COUNTIF(F111:U111,C111)&gt;0,0,X110+1))</f>
        <v>13</v>
      </c>
      <c r="Y111" s="6">
        <f t="shared" si="31"/>
        <v>2</v>
      </c>
      <c r="Z111" s="20">
        <f>COUNT(F111:U111)/2</f>
        <v>4</v>
      </c>
      <c r="AA111" s="24">
        <f t="shared" si="32"/>
        <v>8</v>
      </c>
      <c r="AB111" s="21">
        <f t="shared" si="33"/>
        <v>-108</v>
      </c>
      <c r="AC111" s="10">
        <f t="shared" si="35"/>
        <v>19</v>
      </c>
      <c r="AD111" s="13">
        <f>IF(B111=1,0,IF(AC111=1,AB110,IF(AB111&gt;AD110,AB111,AD110)))</f>
        <v>0</v>
      </c>
    </row>
    <row r="112" spans="1:30" ht="6.75" customHeight="1" x14ac:dyDescent="0.25">
      <c r="A112" s="1">
        <v>3</v>
      </c>
      <c r="B112" s="2">
        <v>29</v>
      </c>
      <c r="C112" s="3">
        <v>2</v>
      </c>
      <c r="D112" s="22">
        <v>1</v>
      </c>
      <c r="E112" s="23">
        <v>1</v>
      </c>
      <c r="F112" s="30" t="s">
        <v>0</v>
      </c>
      <c r="G112" s="30" t="s">
        <v>0</v>
      </c>
      <c r="H112" s="30" t="s">
        <v>0</v>
      </c>
      <c r="I112" s="30" t="s">
        <v>0</v>
      </c>
      <c r="J112" s="30" t="s">
        <v>0</v>
      </c>
      <c r="K112" s="30" t="s">
        <v>0</v>
      </c>
      <c r="L112" s="30" t="s">
        <v>0</v>
      </c>
      <c r="M112" s="30" t="s">
        <v>0</v>
      </c>
      <c r="N112" s="30" t="s">
        <v>26</v>
      </c>
      <c r="O112" s="30" t="s">
        <v>26</v>
      </c>
      <c r="P112" s="30" t="s">
        <v>26</v>
      </c>
      <c r="Q112" s="30" t="s">
        <v>26</v>
      </c>
      <c r="R112" s="30" t="s">
        <v>26</v>
      </c>
      <c r="S112" s="30" t="s">
        <v>26</v>
      </c>
      <c r="T112" s="30" t="s">
        <v>26</v>
      </c>
      <c r="U112" s="30" t="s">
        <v>26</v>
      </c>
      <c r="W112" s="29" t="str">
        <f t="shared" si="34"/>
        <v>No Bet</v>
      </c>
      <c r="X112" s="5">
        <f>IF(OR(F112="x",E112="x"),X111,IF(COUNTIF(F112:U112,C112)&gt;0,0,X111+1))</f>
        <v>13</v>
      </c>
      <c r="Y112" s="6">
        <f t="shared" si="31"/>
        <v>2</v>
      </c>
      <c r="Z112" s="20">
        <f>COUNT(F112:U112)/2</f>
        <v>0</v>
      </c>
      <c r="AA112" s="24">
        <f t="shared" si="32"/>
        <v>0</v>
      </c>
      <c r="AB112" s="21">
        <f t="shared" si="33"/>
        <v>-108</v>
      </c>
      <c r="AC112" s="10">
        <f t="shared" si="35"/>
        <v>20</v>
      </c>
      <c r="AD112" s="13">
        <f>IF(B112=1,0,IF(AC112=1,AB111,IF(AB112&gt;AD111,AB112,AD111)))</f>
        <v>0</v>
      </c>
    </row>
    <row r="113" spans="1:30" ht="6.75" customHeight="1" x14ac:dyDescent="0.25">
      <c r="A113" s="1">
        <v>3</v>
      </c>
      <c r="B113" s="2">
        <v>30</v>
      </c>
      <c r="C113" s="3">
        <v>25</v>
      </c>
      <c r="D113" s="22">
        <v>1</v>
      </c>
      <c r="E113" s="23">
        <v>1</v>
      </c>
      <c r="F113" s="30">
        <v>2</v>
      </c>
      <c r="G113" s="30">
        <v>3</v>
      </c>
      <c r="H113" s="30">
        <v>5</v>
      </c>
      <c r="I113" s="30">
        <v>6</v>
      </c>
      <c r="J113" s="30">
        <v>14</v>
      </c>
      <c r="K113" s="30">
        <v>15</v>
      </c>
      <c r="L113" s="30">
        <v>29</v>
      </c>
      <c r="M113" s="30">
        <v>30</v>
      </c>
      <c r="N113" s="30" t="s">
        <v>26</v>
      </c>
      <c r="O113" s="30" t="s">
        <v>26</v>
      </c>
      <c r="P113" s="30" t="s">
        <v>26</v>
      </c>
      <c r="Q113" s="30" t="s">
        <v>26</v>
      </c>
      <c r="R113" s="30" t="s">
        <v>26</v>
      </c>
      <c r="S113" s="30" t="s">
        <v>26</v>
      </c>
      <c r="T113" s="30" t="s">
        <v>26</v>
      </c>
      <c r="U113" s="30" t="s">
        <v>26</v>
      </c>
      <c r="W113" s="29" t="str">
        <f t="shared" si="34"/>
        <v>L</v>
      </c>
      <c r="X113" s="5">
        <f>IF(OR(F113="x",E113="x"),X112,IF(COUNTIF(F113:U113,C113)&gt;0,0,X112+1))</f>
        <v>14</v>
      </c>
      <c r="Y113" s="6">
        <f t="shared" si="31"/>
        <v>2</v>
      </c>
      <c r="Z113" s="20">
        <f>COUNT(F113:U113)/2</f>
        <v>4</v>
      </c>
      <c r="AA113" s="24">
        <f t="shared" si="32"/>
        <v>8</v>
      </c>
      <c r="AB113" s="21">
        <f t="shared" si="33"/>
        <v>-116</v>
      </c>
      <c r="AC113" s="10">
        <f t="shared" si="35"/>
        <v>21</v>
      </c>
      <c r="AD113" s="13">
        <f>IF(B113=1,0,IF(AC113=1,AB112,IF(AB113&gt;AD112,AB113,AD112)))</f>
        <v>0</v>
      </c>
    </row>
    <row r="114" spans="1:30" ht="6.75" customHeight="1" x14ac:dyDescent="0.25">
      <c r="A114" s="1">
        <v>3</v>
      </c>
      <c r="B114" s="2">
        <v>31</v>
      </c>
      <c r="C114" s="3">
        <v>30</v>
      </c>
      <c r="D114" s="22">
        <v>1</v>
      </c>
      <c r="E114" s="23">
        <v>1</v>
      </c>
      <c r="F114" s="30">
        <v>4</v>
      </c>
      <c r="G114" s="30">
        <v>5</v>
      </c>
      <c r="H114" s="30">
        <v>13</v>
      </c>
      <c r="I114" s="30">
        <v>14</v>
      </c>
      <c r="J114" s="30">
        <v>16</v>
      </c>
      <c r="K114" s="30">
        <v>17</v>
      </c>
      <c r="L114" s="30">
        <v>25</v>
      </c>
      <c r="M114" s="30">
        <v>26</v>
      </c>
      <c r="N114" s="30" t="s">
        <v>26</v>
      </c>
      <c r="O114" s="30" t="s">
        <v>26</v>
      </c>
      <c r="P114" s="30" t="s">
        <v>26</v>
      </c>
      <c r="Q114" s="30" t="s">
        <v>26</v>
      </c>
      <c r="R114" s="30" t="s">
        <v>26</v>
      </c>
      <c r="S114" s="30" t="s">
        <v>26</v>
      </c>
      <c r="T114" s="30" t="s">
        <v>26</v>
      </c>
      <c r="U114" s="30" t="s">
        <v>26</v>
      </c>
      <c r="W114" s="29" t="str">
        <f t="shared" si="34"/>
        <v>L</v>
      </c>
      <c r="X114" s="5">
        <f>IF(OR(F114="x",E114="x"),X113,IF(COUNTIF(F114:U114,C114)&gt;0,0,X113+1))</f>
        <v>15</v>
      </c>
      <c r="Y114" s="6">
        <f t="shared" si="31"/>
        <v>2</v>
      </c>
      <c r="Z114" s="20">
        <f>COUNT(F114:U114)/2</f>
        <v>4</v>
      </c>
      <c r="AA114" s="24">
        <f t="shared" si="32"/>
        <v>8</v>
      </c>
      <c r="AB114" s="21">
        <f t="shared" si="33"/>
        <v>-124</v>
      </c>
      <c r="AC114" s="10">
        <f t="shared" si="35"/>
        <v>22</v>
      </c>
      <c r="AD114" s="13">
        <f>IF(B114=1,0,IF(AC114=1,AB113,IF(AB114&gt;AD113,AB114,AD113)))</f>
        <v>0</v>
      </c>
    </row>
    <row r="115" spans="1:30" ht="6.75" customHeight="1" x14ac:dyDescent="0.25">
      <c r="A115" s="1">
        <v>3</v>
      </c>
      <c r="B115" s="2">
        <v>32</v>
      </c>
      <c r="C115" s="3">
        <v>24</v>
      </c>
      <c r="D115" s="22">
        <v>2</v>
      </c>
      <c r="E115" s="23">
        <v>1</v>
      </c>
      <c r="F115" s="30">
        <v>2</v>
      </c>
      <c r="G115" s="30">
        <v>3</v>
      </c>
      <c r="H115" s="30">
        <v>5</v>
      </c>
      <c r="I115" s="30">
        <v>6</v>
      </c>
      <c r="J115" s="30">
        <v>14</v>
      </c>
      <c r="K115" s="30">
        <v>15</v>
      </c>
      <c r="L115" s="30">
        <v>29</v>
      </c>
      <c r="M115" s="30">
        <v>30</v>
      </c>
      <c r="N115" s="30" t="s">
        <v>26</v>
      </c>
      <c r="O115" s="30" t="s">
        <v>26</v>
      </c>
      <c r="P115" s="30" t="s">
        <v>26</v>
      </c>
      <c r="Q115" s="30" t="s">
        <v>26</v>
      </c>
      <c r="R115" s="30" t="s">
        <v>26</v>
      </c>
      <c r="S115" s="30" t="s">
        <v>26</v>
      </c>
      <c r="T115" s="30" t="s">
        <v>26</v>
      </c>
      <c r="U115" s="30" t="s">
        <v>26</v>
      </c>
      <c r="W115" s="29" t="str">
        <f t="shared" si="34"/>
        <v>L</v>
      </c>
      <c r="X115" s="5">
        <f>IF(OR(F115="x",E115="x"),X114,IF(COUNTIF(F115:U115,C115)&gt;0,0,X114+1))</f>
        <v>16</v>
      </c>
      <c r="Y115" s="6">
        <f t="shared" si="31"/>
        <v>2</v>
      </c>
      <c r="Z115" s="20">
        <f>COUNT(F115:U115)/2</f>
        <v>4</v>
      </c>
      <c r="AA115" s="24">
        <f t="shared" si="32"/>
        <v>8</v>
      </c>
      <c r="AB115" s="21">
        <f t="shared" si="33"/>
        <v>-132</v>
      </c>
      <c r="AC115" s="10">
        <f t="shared" si="35"/>
        <v>23</v>
      </c>
      <c r="AD115" s="13">
        <f>IF(B115=1,0,IF(AC115=1,AB114,IF(AB115&gt;AD114,AB115,AD114)))</f>
        <v>0</v>
      </c>
    </row>
    <row r="116" spans="1:30" ht="6.75" customHeight="1" x14ac:dyDescent="0.25">
      <c r="A116" s="1">
        <v>3</v>
      </c>
      <c r="B116" s="2">
        <v>33</v>
      </c>
      <c r="C116" s="3">
        <v>11</v>
      </c>
      <c r="D116" s="22">
        <v>2</v>
      </c>
      <c r="E116" s="23">
        <v>1</v>
      </c>
      <c r="F116" s="30">
        <v>5</v>
      </c>
      <c r="G116" s="30">
        <v>6</v>
      </c>
      <c r="H116" s="30">
        <v>14</v>
      </c>
      <c r="I116" s="30">
        <v>15</v>
      </c>
      <c r="J116" s="30">
        <v>17</v>
      </c>
      <c r="K116" s="30">
        <v>18</v>
      </c>
      <c r="L116" s="30">
        <v>26</v>
      </c>
      <c r="M116" s="30">
        <v>27</v>
      </c>
      <c r="N116" s="30" t="s">
        <v>26</v>
      </c>
      <c r="O116" s="30" t="s">
        <v>26</v>
      </c>
      <c r="P116" s="30" t="s">
        <v>26</v>
      </c>
      <c r="Q116" s="30" t="s">
        <v>26</v>
      </c>
      <c r="R116" s="30" t="s">
        <v>26</v>
      </c>
      <c r="S116" s="30" t="s">
        <v>26</v>
      </c>
      <c r="T116" s="30" t="s">
        <v>26</v>
      </c>
      <c r="U116" s="30" t="s">
        <v>26</v>
      </c>
      <c r="W116" s="29" t="str">
        <f t="shared" si="34"/>
        <v>L</v>
      </c>
      <c r="X116" s="5">
        <f>IF(OR(F116="x",E116="x"),X115,IF(COUNTIF(F116:U116,C116)&gt;0,0,X115+1))</f>
        <v>17</v>
      </c>
      <c r="Y116" s="6">
        <f t="shared" si="31"/>
        <v>2</v>
      </c>
      <c r="Z116" s="20">
        <f>COUNT(F116:U116)/2</f>
        <v>4</v>
      </c>
      <c r="AA116" s="24">
        <f t="shared" si="32"/>
        <v>8</v>
      </c>
      <c r="AB116" s="21">
        <f t="shared" si="33"/>
        <v>-140</v>
      </c>
      <c r="AC116" s="10">
        <f t="shared" si="35"/>
        <v>24</v>
      </c>
      <c r="AD116" s="13">
        <f>IF(B116=1,0,IF(AC116=1,AB115,IF(AB116&gt;AD115,AB116,AD115)))</f>
        <v>0</v>
      </c>
    </row>
    <row r="117" spans="1:30" ht="6.75" customHeight="1" x14ac:dyDescent="0.25">
      <c r="A117" s="1">
        <v>3</v>
      </c>
      <c r="B117" s="2">
        <v>34</v>
      </c>
      <c r="C117" s="3">
        <v>25</v>
      </c>
      <c r="D117" s="22">
        <v>1</v>
      </c>
      <c r="E117" s="23">
        <v>2</v>
      </c>
      <c r="F117" s="30" t="s">
        <v>26</v>
      </c>
      <c r="G117" s="30" t="s">
        <v>26</v>
      </c>
      <c r="H117" s="30" t="s">
        <v>26</v>
      </c>
      <c r="I117" s="30" t="s">
        <v>26</v>
      </c>
      <c r="J117" s="30" t="s">
        <v>26</v>
      </c>
      <c r="K117" s="30" t="s">
        <v>26</v>
      </c>
      <c r="L117" s="30" t="s">
        <v>26</v>
      </c>
      <c r="M117" s="30" t="s">
        <v>26</v>
      </c>
      <c r="N117" s="30">
        <v>11</v>
      </c>
      <c r="O117" s="30">
        <v>12</v>
      </c>
      <c r="P117" s="30">
        <v>20</v>
      </c>
      <c r="Q117" s="30">
        <v>21</v>
      </c>
      <c r="R117" s="30">
        <v>23</v>
      </c>
      <c r="S117" s="30">
        <v>24</v>
      </c>
      <c r="T117" s="30">
        <v>32</v>
      </c>
      <c r="U117" s="30">
        <v>33</v>
      </c>
      <c r="W117" s="29" t="str">
        <f t="shared" si="34"/>
        <v>L</v>
      </c>
      <c r="X117" s="5">
        <f>IF(OR(F117="x",E117="x"),X116,IF(COUNTIF(F117:U117,C117)&gt;0,0,X116+1))</f>
        <v>18</v>
      </c>
      <c r="Y117" s="6">
        <f t="shared" si="31"/>
        <v>2</v>
      </c>
      <c r="Z117" s="20">
        <f>COUNT(F117:U117)/2</f>
        <v>4</v>
      </c>
      <c r="AA117" s="24">
        <f t="shared" si="32"/>
        <v>8</v>
      </c>
      <c r="AB117" s="21">
        <f t="shared" si="33"/>
        <v>-148</v>
      </c>
      <c r="AC117" s="10">
        <f t="shared" si="35"/>
        <v>25</v>
      </c>
      <c r="AD117" s="13">
        <f>IF(B117=1,0,IF(AC117=1,AB116,IF(AB117&gt;AD116,AB117,AD116)))</f>
        <v>0</v>
      </c>
    </row>
    <row r="118" spans="1:30" ht="6.75" customHeight="1" x14ac:dyDescent="0.25">
      <c r="A118" s="1">
        <v>3</v>
      </c>
      <c r="B118" s="2">
        <v>35</v>
      </c>
      <c r="C118" s="3">
        <v>30</v>
      </c>
      <c r="D118" s="22">
        <v>1</v>
      </c>
      <c r="E118" s="23">
        <v>2</v>
      </c>
      <c r="F118" s="30" t="s">
        <v>26</v>
      </c>
      <c r="G118" s="30" t="s">
        <v>26</v>
      </c>
      <c r="H118" s="30" t="s">
        <v>26</v>
      </c>
      <c r="I118" s="30" t="s">
        <v>26</v>
      </c>
      <c r="J118" s="30" t="s">
        <v>26</v>
      </c>
      <c r="K118" s="30" t="s">
        <v>26</v>
      </c>
      <c r="L118" s="30" t="s">
        <v>26</v>
      </c>
      <c r="M118" s="30" t="s">
        <v>26</v>
      </c>
      <c r="N118" s="30">
        <v>7</v>
      </c>
      <c r="O118" s="30">
        <v>8</v>
      </c>
      <c r="P118" s="30">
        <v>22</v>
      </c>
      <c r="Q118" s="30">
        <v>23</v>
      </c>
      <c r="R118" s="30">
        <v>31</v>
      </c>
      <c r="S118" s="30">
        <v>32</v>
      </c>
      <c r="T118" s="30">
        <v>34</v>
      </c>
      <c r="U118" s="30">
        <v>35</v>
      </c>
      <c r="W118" s="29" t="str">
        <f t="shared" si="34"/>
        <v>L</v>
      </c>
      <c r="X118" s="5">
        <f>IF(OR(F118="x",E118="x"),X117,IF(COUNTIF(F118:U118,C118)&gt;0,0,X117+1))</f>
        <v>19</v>
      </c>
      <c r="Y118" s="6">
        <f t="shared" si="31"/>
        <v>2</v>
      </c>
      <c r="Z118" s="20">
        <f>COUNT(F118:U118)/2</f>
        <v>4</v>
      </c>
      <c r="AA118" s="24">
        <f t="shared" si="32"/>
        <v>8</v>
      </c>
      <c r="AB118" s="21">
        <f t="shared" si="33"/>
        <v>-156</v>
      </c>
      <c r="AC118" s="10">
        <f t="shared" si="35"/>
        <v>26</v>
      </c>
      <c r="AD118" s="13">
        <f>IF(B118=1,0,IF(AC118=1,AB117,IF(AB118&gt;AD117,AB118,AD117)))</f>
        <v>0</v>
      </c>
    </row>
    <row r="119" spans="1:30" ht="6.75" customHeight="1" x14ac:dyDescent="0.25">
      <c r="A119" s="1">
        <v>3</v>
      </c>
      <c r="B119" s="2">
        <v>36</v>
      </c>
      <c r="C119" s="3">
        <v>3</v>
      </c>
      <c r="D119" s="22">
        <v>1</v>
      </c>
      <c r="E119" s="23">
        <v>1</v>
      </c>
      <c r="F119" s="30">
        <v>2</v>
      </c>
      <c r="G119" s="30">
        <v>3</v>
      </c>
      <c r="H119" s="30">
        <v>5</v>
      </c>
      <c r="I119" s="30">
        <v>6</v>
      </c>
      <c r="J119" s="30">
        <v>14</v>
      </c>
      <c r="K119" s="30">
        <v>15</v>
      </c>
      <c r="L119" s="30">
        <v>29</v>
      </c>
      <c r="M119" s="30">
        <v>30</v>
      </c>
      <c r="N119" s="30" t="s">
        <v>26</v>
      </c>
      <c r="O119" s="30" t="s">
        <v>26</v>
      </c>
      <c r="P119" s="30" t="s">
        <v>26</v>
      </c>
      <c r="Q119" s="30" t="s">
        <v>26</v>
      </c>
      <c r="R119" s="30" t="s">
        <v>26</v>
      </c>
      <c r="S119" s="30" t="s">
        <v>26</v>
      </c>
      <c r="T119" s="30" t="s">
        <v>26</v>
      </c>
      <c r="U119" s="30" t="s">
        <v>26</v>
      </c>
      <c r="W119" s="29" t="str">
        <f t="shared" si="34"/>
        <v>W</v>
      </c>
      <c r="X119" s="5">
        <f>IF(OR(F119="x",E119="x"),X118,IF(COUNTIF(F119:U119,C119)&gt;0,0,X118+1))</f>
        <v>0</v>
      </c>
      <c r="Y119" s="6">
        <f t="shared" si="31"/>
        <v>2</v>
      </c>
      <c r="Z119" s="20">
        <f>COUNT(F119:U119)/2</f>
        <v>4</v>
      </c>
      <c r="AA119" s="24">
        <f t="shared" si="32"/>
        <v>8</v>
      </c>
      <c r="AB119" s="21">
        <f t="shared" si="33"/>
        <v>-128</v>
      </c>
      <c r="AC119" s="10">
        <f t="shared" si="35"/>
        <v>27</v>
      </c>
      <c r="AD119" s="13">
        <f>IF(B119=1,0,IF(AC119=1,AB118,IF(AB119&gt;AD118,AB119,AD118)))</f>
        <v>0</v>
      </c>
    </row>
    <row r="120" spans="1:30" ht="6.75" customHeight="1" x14ac:dyDescent="0.25">
      <c r="A120" s="1">
        <v>3</v>
      </c>
      <c r="B120" s="2">
        <v>37</v>
      </c>
      <c r="C120" s="3">
        <v>10</v>
      </c>
      <c r="D120" s="22">
        <v>2</v>
      </c>
      <c r="E120" s="23">
        <v>1</v>
      </c>
      <c r="F120" s="30">
        <v>2</v>
      </c>
      <c r="G120" s="30">
        <v>3</v>
      </c>
      <c r="H120" s="30">
        <v>5</v>
      </c>
      <c r="I120" s="30">
        <v>6</v>
      </c>
      <c r="J120" s="30">
        <v>14</v>
      </c>
      <c r="K120" s="30">
        <v>15</v>
      </c>
      <c r="L120" s="30">
        <v>29</v>
      </c>
      <c r="M120" s="30">
        <v>30</v>
      </c>
      <c r="N120" s="30" t="s">
        <v>26</v>
      </c>
      <c r="O120" s="30" t="s">
        <v>26</v>
      </c>
      <c r="P120" s="30" t="s">
        <v>26</v>
      </c>
      <c r="Q120" s="30" t="s">
        <v>26</v>
      </c>
      <c r="R120" s="30" t="s">
        <v>26</v>
      </c>
      <c r="S120" s="30" t="s">
        <v>26</v>
      </c>
      <c r="T120" s="30" t="s">
        <v>26</v>
      </c>
      <c r="U120" s="30" t="s">
        <v>26</v>
      </c>
      <c r="W120" s="29" t="str">
        <f t="shared" si="34"/>
        <v>L</v>
      </c>
      <c r="X120" s="5">
        <f>IF(OR(F120="x",E120="x"),X119,IF(COUNTIF(F120:U120,C120)&gt;0,0,X119+1))</f>
        <v>1</v>
      </c>
      <c r="Y120" s="6">
        <f t="shared" si="31"/>
        <v>2</v>
      </c>
      <c r="Z120" s="20">
        <f>COUNT(F120:U120)/2</f>
        <v>4</v>
      </c>
      <c r="AA120" s="24">
        <f t="shared" si="32"/>
        <v>8</v>
      </c>
      <c r="AB120" s="21">
        <f t="shared" si="33"/>
        <v>-136</v>
      </c>
      <c r="AC120" s="10">
        <f t="shared" si="35"/>
        <v>25</v>
      </c>
      <c r="AD120" s="13">
        <f>IF(B120=1,0,IF(AC120=1,AB119,IF(AB120&gt;AD119,AB120,AD119)))</f>
        <v>0</v>
      </c>
    </row>
    <row r="121" spans="1:30" ht="6.75" customHeight="1" x14ac:dyDescent="0.25">
      <c r="A121" s="1">
        <v>3</v>
      </c>
      <c r="B121" s="2">
        <v>38</v>
      </c>
      <c r="C121" s="3">
        <v>20</v>
      </c>
      <c r="D121" s="22">
        <v>2</v>
      </c>
      <c r="E121" s="23">
        <v>1</v>
      </c>
      <c r="F121" s="30">
        <v>1</v>
      </c>
      <c r="G121" s="30">
        <v>2</v>
      </c>
      <c r="H121" s="30">
        <v>4</v>
      </c>
      <c r="I121" s="30">
        <v>5</v>
      </c>
      <c r="J121" s="30">
        <v>13</v>
      </c>
      <c r="K121" s="30">
        <v>14</v>
      </c>
      <c r="L121" s="30">
        <v>28</v>
      </c>
      <c r="M121" s="30">
        <v>29</v>
      </c>
      <c r="N121" s="30" t="s">
        <v>26</v>
      </c>
      <c r="O121" s="30" t="s">
        <v>26</v>
      </c>
      <c r="P121" s="30" t="s">
        <v>26</v>
      </c>
      <c r="Q121" s="30" t="s">
        <v>26</v>
      </c>
      <c r="R121" s="30" t="s">
        <v>26</v>
      </c>
      <c r="S121" s="30" t="s">
        <v>26</v>
      </c>
      <c r="T121" s="30" t="s">
        <v>26</v>
      </c>
      <c r="U121" s="30" t="s">
        <v>26</v>
      </c>
      <c r="W121" s="29" t="str">
        <f t="shared" si="34"/>
        <v>L</v>
      </c>
      <c r="X121" s="5">
        <f>IF(OR(F121="x",E121="x"),X120,IF(COUNTIF(F121:U121,C121)&gt;0,0,X120+1))</f>
        <v>2</v>
      </c>
      <c r="Y121" s="6">
        <f t="shared" si="31"/>
        <v>2</v>
      </c>
      <c r="Z121" s="20">
        <f>COUNT(F121:U121)/2</f>
        <v>4</v>
      </c>
      <c r="AA121" s="24">
        <f t="shared" si="32"/>
        <v>8</v>
      </c>
      <c r="AB121" s="21">
        <f t="shared" si="33"/>
        <v>-144</v>
      </c>
      <c r="AC121" s="10">
        <f t="shared" si="35"/>
        <v>26</v>
      </c>
      <c r="AD121" s="13">
        <f>IF(B121=1,0,IF(AC121=1,AB120,IF(AB121&gt;AD120,AB121,AD120)))</f>
        <v>0</v>
      </c>
    </row>
    <row r="122" spans="1:30" ht="6.75" customHeight="1" x14ac:dyDescent="0.25">
      <c r="A122" s="1">
        <v>3</v>
      </c>
      <c r="B122" s="2">
        <v>39</v>
      </c>
      <c r="C122" s="3">
        <v>28</v>
      </c>
      <c r="D122" s="22">
        <v>1</v>
      </c>
      <c r="E122" s="23">
        <v>2</v>
      </c>
      <c r="F122" s="30" t="s">
        <v>26</v>
      </c>
      <c r="G122" s="30" t="s">
        <v>26</v>
      </c>
      <c r="H122" s="30" t="s">
        <v>26</v>
      </c>
      <c r="I122" s="30" t="s">
        <v>26</v>
      </c>
      <c r="J122" s="30" t="s">
        <v>26</v>
      </c>
      <c r="K122" s="30" t="s">
        <v>26</v>
      </c>
      <c r="L122" s="30" t="s">
        <v>26</v>
      </c>
      <c r="M122" s="30" t="s">
        <v>26</v>
      </c>
      <c r="N122" s="30">
        <v>11</v>
      </c>
      <c r="O122" s="30">
        <v>12</v>
      </c>
      <c r="P122" s="30">
        <v>20</v>
      </c>
      <c r="Q122" s="30">
        <v>21</v>
      </c>
      <c r="R122" s="30">
        <v>23</v>
      </c>
      <c r="S122" s="30">
        <v>24</v>
      </c>
      <c r="T122" s="30">
        <v>32</v>
      </c>
      <c r="U122" s="30">
        <v>33</v>
      </c>
      <c r="W122" s="29" t="str">
        <f t="shared" si="34"/>
        <v>L</v>
      </c>
      <c r="X122" s="5">
        <f>IF(OR(F122="x",E122="x"),X121,IF(COUNTIF(F122:U122,C122)&gt;0,0,X121+1))</f>
        <v>3</v>
      </c>
      <c r="Y122" s="6">
        <f t="shared" si="31"/>
        <v>2</v>
      </c>
      <c r="Z122" s="20">
        <f>COUNT(F122:U122)/2</f>
        <v>4</v>
      </c>
      <c r="AA122" s="24">
        <f t="shared" si="32"/>
        <v>8</v>
      </c>
      <c r="AB122" s="21">
        <f t="shared" si="33"/>
        <v>-152</v>
      </c>
      <c r="AC122" s="10">
        <f t="shared" si="35"/>
        <v>27</v>
      </c>
      <c r="AD122" s="13">
        <f>IF(B122=1,0,IF(AC122=1,AB121,IF(AB122&gt;AD121,AB122,AD121)))</f>
        <v>0</v>
      </c>
    </row>
    <row r="123" spans="1:30" ht="6.75" customHeight="1" x14ac:dyDescent="0.25">
      <c r="A123" s="1">
        <v>3</v>
      </c>
      <c r="B123" s="2">
        <v>40</v>
      </c>
      <c r="C123" s="3">
        <v>8</v>
      </c>
      <c r="D123" s="22">
        <v>2</v>
      </c>
      <c r="E123" s="23">
        <v>2</v>
      </c>
      <c r="F123" s="30" t="s">
        <v>26</v>
      </c>
      <c r="G123" s="30" t="s">
        <v>26</v>
      </c>
      <c r="H123" s="30" t="s">
        <v>26</v>
      </c>
      <c r="I123" s="30" t="s">
        <v>26</v>
      </c>
      <c r="J123" s="30" t="s">
        <v>26</v>
      </c>
      <c r="K123" s="30" t="s">
        <v>26</v>
      </c>
      <c r="L123" s="30" t="s">
        <v>26</v>
      </c>
      <c r="M123" s="30" t="s">
        <v>26</v>
      </c>
      <c r="N123" s="30">
        <v>10</v>
      </c>
      <c r="O123" s="30">
        <v>11</v>
      </c>
      <c r="P123" s="30">
        <v>19</v>
      </c>
      <c r="Q123" s="30">
        <v>20</v>
      </c>
      <c r="R123" s="30">
        <v>22</v>
      </c>
      <c r="S123" s="30">
        <v>23</v>
      </c>
      <c r="T123" s="30">
        <v>31</v>
      </c>
      <c r="U123" s="30">
        <v>32</v>
      </c>
      <c r="W123" s="29" t="str">
        <f t="shared" si="34"/>
        <v>L</v>
      </c>
      <c r="X123" s="5">
        <f>IF(OR(F123="x",E123="x"),X122,IF(COUNTIF(F123:U123,C123)&gt;0,0,X122+1))</f>
        <v>4</v>
      </c>
      <c r="Y123" s="6">
        <f t="shared" si="31"/>
        <v>2</v>
      </c>
      <c r="Z123" s="20">
        <f>COUNT(F123:U123)/2</f>
        <v>4</v>
      </c>
      <c r="AA123" s="24">
        <f t="shared" si="32"/>
        <v>8</v>
      </c>
      <c r="AB123" s="21">
        <f t="shared" si="33"/>
        <v>-160</v>
      </c>
      <c r="AC123" s="10">
        <f t="shared" si="35"/>
        <v>28</v>
      </c>
      <c r="AD123" s="13">
        <f>IF(B123=1,0,IF(AC123=1,AB122,IF(AB123&gt;AD122,AB123,AD122)))</f>
        <v>0</v>
      </c>
    </row>
    <row r="124" spans="1:30" ht="6.75" customHeight="1" x14ac:dyDescent="0.25">
      <c r="A124" s="1">
        <v>3</v>
      </c>
      <c r="B124" s="2">
        <v>41</v>
      </c>
      <c r="C124" s="3">
        <v>23</v>
      </c>
      <c r="D124" s="22">
        <v>2</v>
      </c>
      <c r="E124" s="23">
        <v>2</v>
      </c>
      <c r="F124" s="30" t="s">
        <v>26</v>
      </c>
      <c r="G124" s="30" t="s">
        <v>26</v>
      </c>
      <c r="H124" s="30" t="s">
        <v>26</v>
      </c>
      <c r="I124" s="30" t="s">
        <v>26</v>
      </c>
      <c r="J124" s="30" t="s">
        <v>26</v>
      </c>
      <c r="K124" s="30" t="s">
        <v>26</v>
      </c>
      <c r="L124" s="30" t="s">
        <v>26</v>
      </c>
      <c r="M124" s="30" t="s">
        <v>26</v>
      </c>
      <c r="N124" s="30" t="s">
        <v>0</v>
      </c>
      <c r="O124" s="30" t="s">
        <v>0</v>
      </c>
      <c r="P124" s="30" t="s">
        <v>0</v>
      </c>
      <c r="Q124" s="30" t="s">
        <v>0</v>
      </c>
      <c r="R124" s="30" t="s">
        <v>0</v>
      </c>
      <c r="S124" s="30" t="s">
        <v>0</v>
      </c>
      <c r="T124" s="30" t="s">
        <v>0</v>
      </c>
      <c r="U124" s="30" t="s">
        <v>0</v>
      </c>
      <c r="W124" s="29" t="str">
        <f t="shared" si="34"/>
        <v>No Bet</v>
      </c>
      <c r="X124" s="5">
        <f>IF(OR(F124="x",E124="x"),X123,IF(COUNTIF(F124:U124,C124)&gt;0,0,X123+1))</f>
        <v>5</v>
      </c>
      <c r="Y124" s="6">
        <f t="shared" si="31"/>
        <v>2</v>
      </c>
      <c r="Z124" s="20">
        <f>COUNT(F124:U124)/2</f>
        <v>0</v>
      </c>
      <c r="AA124" s="24">
        <f t="shared" si="32"/>
        <v>0</v>
      </c>
      <c r="AB124" s="21">
        <f t="shared" si="33"/>
        <v>-160</v>
      </c>
      <c r="AC124" s="10">
        <f t="shared" si="35"/>
        <v>29</v>
      </c>
      <c r="AD124" s="13">
        <f>IF(B124=1,0,IF(AC124=1,AB123,IF(AB124&gt;AD123,AB124,AD123)))</f>
        <v>0</v>
      </c>
    </row>
    <row r="125" spans="1:30" ht="6.75" customHeight="1" x14ac:dyDescent="0.25">
      <c r="A125" s="1">
        <v>3</v>
      </c>
      <c r="B125" s="2">
        <v>42</v>
      </c>
      <c r="C125" s="3">
        <v>19</v>
      </c>
      <c r="D125" s="22">
        <v>2</v>
      </c>
      <c r="E125" s="23">
        <v>2</v>
      </c>
      <c r="F125" s="30" t="s">
        <v>26</v>
      </c>
      <c r="G125" s="30" t="s">
        <v>26</v>
      </c>
      <c r="H125" s="30" t="s">
        <v>26</v>
      </c>
      <c r="I125" s="30" t="s">
        <v>26</v>
      </c>
      <c r="J125" s="30" t="s">
        <v>26</v>
      </c>
      <c r="K125" s="30" t="s">
        <v>26</v>
      </c>
      <c r="L125" s="30" t="s">
        <v>26</v>
      </c>
      <c r="M125" s="30" t="s">
        <v>26</v>
      </c>
      <c r="N125" s="30">
        <v>7</v>
      </c>
      <c r="O125" s="30">
        <v>8</v>
      </c>
      <c r="P125" s="30">
        <v>22</v>
      </c>
      <c r="Q125" s="30">
        <v>23</v>
      </c>
      <c r="R125" s="30">
        <v>31</v>
      </c>
      <c r="S125" s="30">
        <v>32</v>
      </c>
      <c r="T125" s="30">
        <v>34</v>
      </c>
      <c r="U125" s="30">
        <v>35</v>
      </c>
      <c r="W125" s="29" t="str">
        <f t="shared" si="34"/>
        <v>L</v>
      </c>
      <c r="X125" s="5">
        <f>IF(OR(F125="x",E125="x"),X124,IF(COUNTIF(F125:U125,C125)&gt;0,0,X124+1))</f>
        <v>6</v>
      </c>
      <c r="Y125" s="6">
        <f t="shared" si="31"/>
        <v>2</v>
      </c>
      <c r="Z125" s="20">
        <f>COUNT(F125:U125)/2</f>
        <v>4</v>
      </c>
      <c r="AA125" s="24">
        <f t="shared" si="32"/>
        <v>8</v>
      </c>
      <c r="AB125" s="21">
        <f t="shared" si="33"/>
        <v>-168</v>
      </c>
      <c r="AC125" s="10">
        <f t="shared" si="35"/>
        <v>30</v>
      </c>
      <c r="AD125" s="13">
        <f>IF(B125=1,0,IF(AC125=1,AB124,IF(AB125&gt;AD124,AB125,AD124)))</f>
        <v>0</v>
      </c>
    </row>
    <row r="126" spans="1:30" ht="6.75" customHeight="1" x14ac:dyDescent="0.25">
      <c r="A126" s="1">
        <v>3</v>
      </c>
      <c r="B126" s="2">
        <v>43</v>
      </c>
      <c r="C126" s="3">
        <v>24</v>
      </c>
      <c r="D126" s="22">
        <v>2</v>
      </c>
      <c r="E126" s="23">
        <v>2</v>
      </c>
      <c r="F126" s="30" t="s">
        <v>26</v>
      </c>
      <c r="G126" s="30" t="s">
        <v>26</v>
      </c>
      <c r="H126" s="30" t="s">
        <v>26</v>
      </c>
      <c r="I126" s="30" t="s">
        <v>26</v>
      </c>
      <c r="J126" s="30" t="s">
        <v>26</v>
      </c>
      <c r="K126" s="30" t="s">
        <v>26</v>
      </c>
      <c r="L126" s="30" t="s">
        <v>26</v>
      </c>
      <c r="M126" s="30" t="s">
        <v>26</v>
      </c>
      <c r="N126" s="30">
        <v>10</v>
      </c>
      <c r="O126" s="30">
        <v>11</v>
      </c>
      <c r="P126" s="30">
        <v>19</v>
      </c>
      <c r="Q126" s="30">
        <v>20</v>
      </c>
      <c r="R126" s="30">
        <v>22</v>
      </c>
      <c r="S126" s="30">
        <v>23</v>
      </c>
      <c r="T126" s="30">
        <v>31</v>
      </c>
      <c r="U126" s="30">
        <v>32</v>
      </c>
      <c r="W126" s="29" t="str">
        <f t="shared" si="34"/>
        <v>L</v>
      </c>
      <c r="X126" s="5">
        <f>IF(OR(F126="x",E126="x"),X125,IF(COUNTIF(F126:U126,C126)&gt;0,0,X125+1))</f>
        <v>7</v>
      </c>
      <c r="Y126" s="6">
        <f t="shared" si="31"/>
        <v>2</v>
      </c>
      <c r="Z126" s="20">
        <f>COUNT(F126:U126)/2</f>
        <v>4</v>
      </c>
      <c r="AA126" s="24">
        <f t="shared" si="32"/>
        <v>8</v>
      </c>
      <c r="AB126" s="21">
        <f t="shared" si="33"/>
        <v>-176</v>
      </c>
      <c r="AC126" s="10">
        <f t="shared" si="35"/>
        <v>1</v>
      </c>
      <c r="AD126" s="13">
        <f>IF(B126=1,0,IF(AC126=1,AB125,IF(AB126&gt;AD125,AB126,AD125)))</f>
        <v>-168</v>
      </c>
    </row>
    <row r="127" spans="1:30" ht="6.75" customHeight="1" x14ac:dyDescent="0.25">
      <c r="A127" s="1">
        <v>3</v>
      </c>
      <c r="B127" s="2">
        <v>44</v>
      </c>
      <c r="C127" s="3">
        <v>32</v>
      </c>
      <c r="D127" s="22">
        <v>2</v>
      </c>
      <c r="E127" s="23">
        <v>2</v>
      </c>
      <c r="F127" s="30" t="s">
        <v>26</v>
      </c>
      <c r="G127" s="30" t="s">
        <v>26</v>
      </c>
      <c r="H127" s="30" t="s">
        <v>26</v>
      </c>
      <c r="I127" s="30" t="s">
        <v>26</v>
      </c>
      <c r="J127" s="30" t="s">
        <v>26</v>
      </c>
      <c r="K127" s="30" t="s">
        <v>26</v>
      </c>
      <c r="L127" s="30" t="s">
        <v>26</v>
      </c>
      <c r="M127" s="30" t="s">
        <v>26</v>
      </c>
      <c r="N127" s="30">
        <v>8</v>
      </c>
      <c r="O127" s="30">
        <v>9</v>
      </c>
      <c r="P127" s="30">
        <v>23</v>
      </c>
      <c r="Q127" s="30">
        <v>24</v>
      </c>
      <c r="R127" s="30">
        <v>32</v>
      </c>
      <c r="S127" s="30">
        <v>33</v>
      </c>
      <c r="T127" s="30">
        <v>35</v>
      </c>
      <c r="U127" s="30">
        <v>36</v>
      </c>
      <c r="W127" s="29" t="str">
        <f t="shared" si="34"/>
        <v>W</v>
      </c>
      <c r="X127" s="5">
        <f>IF(OR(F127="x",E127="x"),X126,IF(COUNTIF(F127:U127,C127)&gt;0,0,X126+1))</f>
        <v>0</v>
      </c>
      <c r="Y127" s="6">
        <f t="shared" si="31"/>
        <v>2</v>
      </c>
      <c r="Z127" s="20">
        <f>COUNT(F127:U127)/2</f>
        <v>4</v>
      </c>
      <c r="AA127" s="24">
        <f t="shared" si="32"/>
        <v>8</v>
      </c>
      <c r="AB127" s="21">
        <f t="shared" si="33"/>
        <v>-148</v>
      </c>
      <c r="AC127" s="10">
        <f t="shared" si="35"/>
        <v>2</v>
      </c>
      <c r="AD127" s="13">
        <f>IF(B127=1,0,IF(AC127=1,AB126,IF(AB127&gt;AD126,AB127,AD126)))</f>
        <v>-148</v>
      </c>
    </row>
    <row r="128" spans="1:30" ht="6.75" customHeight="1" x14ac:dyDescent="0.25">
      <c r="A128" s="1">
        <v>3</v>
      </c>
      <c r="B128" s="2">
        <v>45</v>
      </c>
      <c r="C128" s="3">
        <v>26</v>
      </c>
      <c r="D128" s="22">
        <v>1</v>
      </c>
      <c r="E128" s="23">
        <v>2</v>
      </c>
      <c r="F128" s="30" t="s">
        <v>26</v>
      </c>
      <c r="G128" s="30" t="s">
        <v>26</v>
      </c>
      <c r="H128" s="30" t="s">
        <v>26</v>
      </c>
      <c r="I128" s="30" t="s">
        <v>26</v>
      </c>
      <c r="J128" s="30" t="s">
        <v>26</v>
      </c>
      <c r="K128" s="30" t="s">
        <v>26</v>
      </c>
      <c r="L128" s="30" t="s">
        <v>26</v>
      </c>
      <c r="M128" s="30" t="s">
        <v>26</v>
      </c>
      <c r="N128" s="30">
        <v>7</v>
      </c>
      <c r="O128" s="30">
        <v>8</v>
      </c>
      <c r="P128" s="30">
        <v>22</v>
      </c>
      <c r="Q128" s="30">
        <v>23</v>
      </c>
      <c r="R128" s="30">
        <v>31</v>
      </c>
      <c r="S128" s="30">
        <v>32</v>
      </c>
      <c r="T128" s="30">
        <v>34</v>
      </c>
      <c r="U128" s="30">
        <v>35</v>
      </c>
      <c r="W128" s="29" t="str">
        <f t="shared" si="34"/>
        <v>L</v>
      </c>
      <c r="X128" s="5">
        <f>IF(OR(F128="x",E128="x"),X127,IF(COUNTIF(F128:U128,C128)&gt;0,0,X127+1))</f>
        <v>1</v>
      </c>
      <c r="Y128" s="6">
        <f t="shared" si="31"/>
        <v>2</v>
      </c>
      <c r="Z128" s="20">
        <f>COUNT(F128:U128)/2</f>
        <v>4</v>
      </c>
      <c r="AA128" s="24">
        <f t="shared" si="32"/>
        <v>8</v>
      </c>
      <c r="AB128" s="21">
        <f t="shared" si="33"/>
        <v>-156</v>
      </c>
      <c r="AC128" s="10">
        <f t="shared" si="35"/>
        <v>1</v>
      </c>
      <c r="AD128" s="13">
        <f>IF(B128=1,0,IF(AC128=1,AB127,IF(AB128&gt;AD127,AB128,AD127)))</f>
        <v>-148</v>
      </c>
    </row>
    <row r="129" spans="1:30" ht="6.75" customHeight="1" x14ac:dyDescent="0.25">
      <c r="A129" s="1">
        <v>3</v>
      </c>
      <c r="B129" s="2">
        <v>46</v>
      </c>
      <c r="C129" s="3">
        <v>3</v>
      </c>
      <c r="D129" s="22">
        <v>1</v>
      </c>
      <c r="E129" s="23">
        <v>2</v>
      </c>
      <c r="F129" s="30" t="s">
        <v>26</v>
      </c>
      <c r="G129" s="30" t="s">
        <v>26</v>
      </c>
      <c r="H129" s="30" t="s">
        <v>26</v>
      </c>
      <c r="I129" s="30" t="s">
        <v>26</v>
      </c>
      <c r="J129" s="30" t="s">
        <v>26</v>
      </c>
      <c r="K129" s="30" t="s">
        <v>26</v>
      </c>
      <c r="L129" s="30" t="s">
        <v>26</v>
      </c>
      <c r="M129" s="30" t="s">
        <v>26</v>
      </c>
      <c r="N129" s="30" t="s">
        <v>0</v>
      </c>
      <c r="O129" s="30" t="s">
        <v>0</v>
      </c>
      <c r="P129" s="30" t="s">
        <v>0</v>
      </c>
      <c r="Q129" s="30" t="s">
        <v>0</v>
      </c>
      <c r="R129" s="30" t="s">
        <v>0</v>
      </c>
      <c r="S129" s="30" t="s">
        <v>0</v>
      </c>
      <c r="T129" s="30" t="s">
        <v>0</v>
      </c>
      <c r="U129" s="30" t="s">
        <v>0</v>
      </c>
      <c r="W129" s="29" t="str">
        <f t="shared" si="34"/>
        <v>No Bet</v>
      </c>
      <c r="X129" s="5">
        <f>IF(OR(F129="x",E129="x"),X128,IF(COUNTIF(F129:U129,C129)&gt;0,0,X128+1))</f>
        <v>2</v>
      </c>
      <c r="Y129" s="6">
        <f t="shared" si="31"/>
        <v>2</v>
      </c>
      <c r="Z129" s="20">
        <f>COUNT(F129:U129)/2</f>
        <v>0</v>
      </c>
      <c r="AA129" s="24">
        <f t="shared" si="32"/>
        <v>0</v>
      </c>
      <c r="AB129" s="21">
        <f t="shared" si="33"/>
        <v>-156</v>
      </c>
      <c r="AC129" s="10">
        <f t="shared" si="35"/>
        <v>2</v>
      </c>
      <c r="AD129" s="13">
        <f>IF(B129=1,0,IF(AC129=1,AB128,IF(AB129&gt;AD128,AB129,AD128)))</f>
        <v>-148</v>
      </c>
    </row>
    <row r="130" spans="1:30" ht="6.75" customHeight="1" x14ac:dyDescent="0.25">
      <c r="A130" s="1">
        <v>3</v>
      </c>
      <c r="B130" s="2">
        <v>47</v>
      </c>
      <c r="C130" s="3">
        <v>32</v>
      </c>
      <c r="D130" s="22">
        <v>2</v>
      </c>
      <c r="E130" s="23">
        <v>1</v>
      </c>
      <c r="F130" s="30">
        <v>2</v>
      </c>
      <c r="G130" s="30">
        <v>3</v>
      </c>
      <c r="H130" s="30">
        <v>5</v>
      </c>
      <c r="I130" s="30">
        <v>6</v>
      </c>
      <c r="J130" s="30">
        <v>14</v>
      </c>
      <c r="K130" s="30">
        <v>15</v>
      </c>
      <c r="L130" s="30">
        <v>29</v>
      </c>
      <c r="M130" s="30">
        <v>30</v>
      </c>
      <c r="N130" s="30" t="s">
        <v>26</v>
      </c>
      <c r="O130" s="30" t="s">
        <v>26</v>
      </c>
      <c r="P130" s="30" t="s">
        <v>26</v>
      </c>
      <c r="Q130" s="30" t="s">
        <v>26</v>
      </c>
      <c r="R130" s="30" t="s">
        <v>26</v>
      </c>
      <c r="S130" s="30" t="s">
        <v>26</v>
      </c>
      <c r="T130" s="30" t="s">
        <v>26</v>
      </c>
      <c r="U130" s="30" t="s">
        <v>26</v>
      </c>
      <c r="W130" s="29" t="str">
        <f t="shared" si="34"/>
        <v>L</v>
      </c>
      <c r="X130" s="5">
        <f>IF(OR(F130="x",E130="x"),X129,IF(COUNTIF(F130:U130,C130)&gt;0,0,X129+1))</f>
        <v>3</v>
      </c>
      <c r="Y130" s="6">
        <f t="shared" si="31"/>
        <v>2</v>
      </c>
      <c r="Z130" s="20">
        <f>COUNT(F130:U130)/2</f>
        <v>4</v>
      </c>
      <c r="AA130" s="24">
        <f t="shared" si="32"/>
        <v>8</v>
      </c>
      <c r="AB130" s="21">
        <f t="shared" si="33"/>
        <v>-164</v>
      </c>
      <c r="AC130" s="10">
        <f t="shared" si="35"/>
        <v>3</v>
      </c>
      <c r="AD130" s="13">
        <f>IF(B130=1,0,IF(AC130=1,AB129,IF(AB130&gt;AD129,AB130,AD129)))</f>
        <v>-148</v>
      </c>
    </row>
    <row r="131" spans="1:30" ht="6.75" customHeight="1" x14ac:dyDescent="0.25">
      <c r="A131" s="1">
        <v>3</v>
      </c>
      <c r="B131" s="2">
        <v>48</v>
      </c>
      <c r="C131" s="3">
        <v>17</v>
      </c>
      <c r="D131" s="22">
        <v>1</v>
      </c>
      <c r="E131" s="23">
        <v>1</v>
      </c>
      <c r="F131" s="30">
        <v>4</v>
      </c>
      <c r="G131" s="30">
        <v>5</v>
      </c>
      <c r="H131" s="30">
        <v>13</v>
      </c>
      <c r="I131" s="30">
        <v>14</v>
      </c>
      <c r="J131" s="30">
        <v>16</v>
      </c>
      <c r="K131" s="30">
        <v>17</v>
      </c>
      <c r="L131" s="30">
        <v>25</v>
      </c>
      <c r="M131" s="30">
        <v>26</v>
      </c>
      <c r="N131" s="30" t="s">
        <v>26</v>
      </c>
      <c r="O131" s="30" t="s">
        <v>26</v>
      </c>
      <c r="P131" s="30" t="s">
        <v>26</v>
      </c>
      <c r="Q131" s="30" t="s">
        <v>26</v>
      </c>
      <c r="R131" s="30" t="s">
        <v>26</v>
      </c>
      <c r="S131" s="30" t="s">
        <v>26</v>
      </c>
      <c r="T131" s="30" t="s">
        <v>26</v>
      </c>
      <c r="U131" s="30" t="s">
        <v>26</v>
      </c>
      <c r="W131" s="29" t="str">
        <f t="shared" si="34"/>
        <v>W</v>
      </c>
      <c r="X131" s="5">
        <f>IF(OR(F131="x",E131="x"),X130,IF(COUNTIF(F131:U131,C131)&gt;0,0,X130+1))</f>
        <v>0</v>
      </c>
      <c r="Y131" s="6">
        <f t="shared" si="31"/>
        <v>2</v>
      </c>
      <c r="Z131" s="20">
        <f>COUNT(F131:U131)/2</f>
        <v>4</v>
      </c>
      <c r="AA131" s="24">
        <f t="shared" si="32"/>
        <v>8</v>
      </c>
      <c r="AB131" s="21">
        <f t="shared" si="33"/>
        <v>-136</v>
      </c>
      <c r="AC131" s="10">
        <f t="shared" si="35"/>
        <v>4</v>
      </c>
      <c r="AD131" s="13">
        <f>IF(B131=1,0,IF(AC131=1,AB130,IF(AB131&gt;AD130,AB131,AD130)))</f>
        <v>-136</v>
      </c>
    </row>
    <row r="132" spans="1:30" ht="6.75" customHeight="1" x14ac:dyDescent="0.25">
      <c r="A132" s="1">
        <v>3</v>
      </c>
      <c r="B132" s="2">
        <v>49</v>
      </c>
      <c r="C132" s="3">
        <v>32</v>
      </c>
      <c r="D132" s="22">
        <v>2</v>
      </c>
      <c r="E132" s="23" t="s">
        <v>0</v>
      </c>
      <c r="F132" s="30" t="s">
        <v>26</v>
      </c>
      <c r="G132" s="30" t="s">
        <v>26</v>
      </c>
      <c r="H132" s="30" t="s">
        <v>26</v>
      </c>
      <c r="I132" s="30" t="s">
        <v>26</v>
      </c>
      <c r="J132" s="30" t="s">
        <v>26</v>
      </c>
      <c r="K132" s="30" t="s">
        <v>26</v>
      </c>
      <c r="L132" s="30" t="s">
        <v>26</v>
      </c>
      <c r="M132" s="30" t="s">
        <v>26</v>
      </c>
      <c r="N132" s="30" t="s">
        <v>26</v>
      </c>
      <c r="O132" s="30" t="s">
        <v>26</v>
      </c>
      <c r="P132" s="30" t="s">
        <v>26</v>
      </c>
      <c r="Q132" s="30" t="s">
        <v>26</v>
      </c>
      <c r="R132" s="30" t="s">
        <v>26</v>
      </c>
      <c r="S132" s="30" t="s">
        <v>26</v>
      </c>
      <c r="T132" s="30" t="s">
        <v>26</v>
      </c>
      <c r="U132" s="30" t="s">
        <v>26</v>
      </c>
      <c r="W132" s="29" t="str">
        <f t="shared" si="34"/>
        <v>No Bet</v>
      </c>
      <c r="X132" s="5">
        <f>IF(OR(F132="x",E132="x"),X131,IF(COUNTIF(F132:U132,C132)&gt;0,0,X131+1))</f>
        <v>0</v>
      </c>
      <c r="Y132" s="6">
        <f t="shared" si="31"/>
        <v>2</v>
      </c>
      <c r="Z132" s="20">
        <f>COUNT(F132:U132)/2</f>
        <v>0</v>
      </c>
      <c r="AA132" s="24">
        <f t="shared" si="32"/>
        <v>0</v>
      </c>
      <c r="AB132" s="21">
        <f t="shared" si="33"/>
        <v>-136</v>
      </c>
      <c r="AC132" s="10">
        <f t="shared" si="35"/>
        <v>1</v>
      </c>
      <c r="AD132" s="13">
        <f>IF(B132=1,0,IF(AC132=1,AB131,IF(AB132&gt;AD131,AB132,AD131)))</f>
        <v>-136</v>
      </c>
    </row>
    <row r="133" spans="1:30" ht="6.75" customHeight="1" x14ac:dyDescent="0.25">
      <c r="A133" s="1">
        <v>3</v>
      </c>
      <c r="B133" s="2">
        <v>50</v>
      </c>
      <c r="C133" s="3">
        <v>1</v>
      </c>
      <c r="D133" s="22">
        <v>1</v>
      </c>
      <c r="E133" s="23" t="s">
        <v>0</v>
      </c>
      <c r="F133" s="30" t="s">
        <v>26</v>
      </c>
      <c r="G133" s="30" t="s">
        <v>26</v>
      </c>
      <c r="H133" s="30" t="s">
        <v>26</v>
      </c>
      <c r="I133" s="30" t="s">
        <v>26</v>
      </c>
      <c r="J133" s="30" t="s">
        <v>26</v>
      </c>
      <c r="K133" s="30" t="s">
        <v>26</v>
      </c>
      <c r="L133" s="30" t="s">
        <v>26</v>
      </c>
      <c r="M133" s="30" t="s">
        <v>26</v>
      </c>
      <c r="N133" s="30" t="s">
        <v>26</v>
      </c>
      <c r="O133" s="30" t="s">
        <v>26</v>
      </c>
      <c r="P133" s="30" t="s">
        <v>26</v>
      </c>
      <c r="Q133" s="30" t="s">
        <v>26</v>
      </c>
      <c r="R133" s="30" t="s">
        <v>26</v>
      </c>
      <c r="S133" s="30" t="s">
        <v>26</v>
      </c>
      <c r="T133" s="30" t="s">
        <v>26</v>
      </c>
      <c r="U133" s="30" t="s">
        <v>26</v>
      </c>
      <c r="W133" s="29" t="str">
        <f t="shared" si="34"/>
        <v>No Bet</v>
      </c>
      <c r="X133" s="5">
        <f>IF(OR(F133="x",E133="x"),X132,IF(COUNTIF(F133:U133,C133)&gt;0,0,X132+1))</f>
        <v>0</v>
      </c>
      <c r="Y133" s="6">
        <f t="shared" si="31"/>
        <v>2</v>
      </c>
      <c r="Z133" s="20">
        <f>COUNT(F133:U133)/2</f>
        <v>0</v>
      </c>
      <c r="AA133" s="24">
        <f t="shared" si="32"/>
        <v>0</v>
      </c>
      <c r="AB133" s="21">
        <f t="shared" si="33"/>
        <v>-136</v>
      </c>
      <c r="AC133" s="10">
        <f t="shared" ref="AC133:AC140" si="36">IF(AC132=$A$1,1,IF(AB132&gt;=AD132,1,IF(IF(X132=0,AC132-2,AC132+1)&lt;1,1,IF(X132=0,AC132-2,AC132+1))))</f>
        <v>1</v>
      </c>
      <c r="AD133" s="13">
        <f>IF(B133=1,0,IF(AC133=1,AB132,IF(AB133&gt;AD132,AB133,AD132)))</f>
        <v>-136</v>
      </c>
    </row>
    <row r="134" spans="1:30" ht="6.75" customHeight="1" x14ac:dyDescent="0.25">
      <c r="A134" s="1">
        <v>3</v>
      </c>
      <c r="B134" s="2">
        <v>51</v>
      </c>
      <c r="C134" s="3">
        <v>30</v>
      </c>
      <c r="D134" s="22">
        <v>1</v>
      </c>
      <c r="E134" s="23" t="s">
        <v>0</v>
      </c>
      <c r="F134" s="30" t="s">
        <v>26</v>
      </c>
      <c r="G134" s="30" t="s">
        <v>26</v>
      </c>
      <c r="H134" s="30" t="s">
        <v>26</v>
      </c>
      <c r="I134" s="30" t="s">
        <v>26</v>
      </c>
      <c r="J134" s="30" t="s">
        <v>26</v>
      </c>
      <c r="K134" s="30" t="s">
        <v>26</v>
      </c>
      <c r="L134" s="30" t="s">
        <v>26</v>
      </c>
      <c r="M134" s="30" t="s">
        <v>26</v>
      </c>
      <c r="N134" s="30" t="s">
        <v>26</v>
      </c>
      <c r="O134" s="30" t="s">
        <v>26</v>
      </c>
      <c r="P134" s="30" t="s">
        <v>26</v>
      </c>
      <c r="Q134" s="30" t="s">
        <v>26</v>
      </c>
      <c r="R134" s="30" t="s">
        <v>26</v>
      </c>
      <c r="S134" s="30" t="s">
        <v>26</v>
      </c>
      <c r="T134" s="30" t="s">
        <v>26</v>
      </c>
      <c r="U134" s="30" t="s">
        <v>26</v>
      </c>
      <c r="W134" s="29" t="str">
        <f t="shared" si="34"/>
        <v>No Bet</v>
      </c>
      <c r="X134" s="5">
        <f>IF(OR(F134="x",E134="x"),X133,IF(COUNTIF(F134:U134,C134)&gt;0,0,X133+1))</f>
        <v>0</v>
      </c>
      <c r="Y134" s="6">
        <f t="shared" si="31"/>
        <v>2</v>
      </c>
      <c r="Z134" s="20">
        <f>COUNT(F134:U134)/2</f>
        <v>0</v>
      </c>
      <c r="AA134" s="24">
        <f t="shared" si="32"/>
        <v>0</v>
      </c>
      <c r="AB134" s="21">
        <f t="shared" si="33"/>
        <v>-136</v>
      </c>
      <c r="AC134" s="10">
        <f t="shared" si="36"/>
        <v>1</v>
      </c>
      <c r="AD134" s="13">
        <f>IF(B134=1,0,IF(AC134=1,AB133,IF(AB134&gt;AD133,AB134,AD133)))</f>
        <v>-136</v>
      </c>
    </row>
    <row r="135" spans="1:30" ht="6.75" customHeight="1" x14ac:dyDescent="0.25">
      <c r="A135" s="1">
        <v>3</v>
      </c>
      <c r="B135" s="2">
        <v>52</v>
      </c>
      <c r="C135" s="3">
        <v>0</v>
      </c>
      <c r="D135" s="22">
        <v>0</v>
      </c>
      <c r="E135" s="23">
        <v>1</v>
      </c>
      <c r="F135" s="30">
        <v>2</v>
      </c>
      <c r="G135" s="30">
        <v>3</v>
      </c>
      <c r="H135" s="30">
        <v>5</v>
      </c>
      <c r="I135" s="30">
        <v>6</v>
      </c>
      <c r="J135" s="30">
        <v>14</v>
      </c>
      <c r="K135" s="30">
        <v>15</v>
      </c>
      <c r="L135" s="30">
        <v>29</v>
      </c>
      <c r="M135" s="30">
        <v>30</v>
      </c>
      <c r="N135" s="30" t="s">
        <v>26</v>
      </c>
      <c r="O135" s="30" t="s">
        <v>26</v>
      </c>
      <c r="P135" s="30" t="s">
        <v>26</v>
      </c>
      <c r="Q135" s="30" t="s">
        <v>26</v>
      </c>
      <c r="R135" s="30" t="s">
        <v>26</v>
      </c>
      <c r="S135" s="30" t="s">
        <v>26</v>
      </c>
      <c r="T135" s="30" t="s">
        <v>26</v>
      </c>
      <c r="U135" s="30" t="s">
        <v>26</v>
      </c>
      <c r="W135" s="29" t="str">
        <f t="shared" si="34"/>
        <v>L</v>
      </c>
      <c r="X135" s="5">
        <f>IF(OR(F135="x",E135="x"),X134,IF(COUNTIF(F135:U135,C135)&gt;0,0,X134+1))</f>
        <v>1</v>
      </c>
      <c r="Y135" s="6">
        <f t="shared" ref="Y135:Y140" si="37">Y134</f>
        <v>2</v>
      </c>
      <c r="Z135" s="20">
        <f>COUNT(F135:U135)/2</f>
        <v>4</v>
      </c>
      <c r="AA135" s="24">
        <f t="shared" si="32"/>
        <v>8</v>
      </c>
      <c r="AB135" s="21">
        <f t="shared" si="33"/>
        <v>-144</v>
      </c>
      <c r="AC135" s="10">
        <f t="shared" si="36"/>
        <v>1</v>
      </c>
      <c r="AD135" s="13">
        <f>IF(B135=1,0,IF(AC135=1,AB134,IF(AB135&gt;AD134,AB135,AD134)))</f>
        <v>-136</v>
      </c>
    </row>
    <row r="136" spans="1:30" ht="6.75" customHeight="1" x14ac:dyDescent="0.25">
      <c r="A136" s="1">
        <v>3</v>
      </c>
      <c r="B136" s="2">
        <v>53</v>
      </c>
      <c r="C136" s="3">
        <v>6</v>
      </c>
      <c r="D136" s="22">
        <v>1</v>
      </c>
      <c r="E136" s="23">
        <v>1</v>
      </c>
      <c r="F136" s="30" t="s">
        <v>0</v>
      </c>
      <c r="G136" s="30" t="s">
        <v>0</v>
      </c>
      <c r="H136" s="30" t="s">
        <v>0</v>
      </c>
      <c r="I136" s="30" t="s">
        <v>0</v>
      </c>
      <c r="J136" s="30" t="s">
        <v>0</v>
      </c>
      <c r="K136" s="30" t="s">
        <v>0</v>
      </c>
      <c r="L136" s="30" t="s">
        <v>0</v>
      </c>
      <c r="M136" s="30" t="s">
        <v>0</v>
      </c>
      <c r="N136" s="30" t="s">
        <v>26</v>
      </c>
      <c r="O136" s="30" t="s">
        <v>26</v>
      </c>
      <c r="P136" s="30" t="s">
        <v>26</v>
      </c>
      <c r="Q136" s="30" t="s">
        <v>26</v>
      </c>
      <c r="R136" s="30" t="s">
        <v>26</v>
      </c>
      <c r="S136" s="30" t="s">
        <v>26</v>
      </c>
      <c r="T136" s="30" t="s">
        <v>26</v>
      </c>
      <c r="U136" s="30" t="s">
        <v>26</v>
      </c>
      <c r="W136" s="29" t="str">
        <f t="shared" si="34"/>
        <v>No Bet</v>
      </c>
      <c r="X136" s="5">
        <f>IF(OR(F136="x",E136="x"),X135,IF(COUNTIF(F136:U136,C136)&gt;0,0,X135+1))</f>
        <v>1</v>
      </c>
      <c r="Y136" s="6">
        <f t="shared" si="37"/>
        <v>2</v>
      </c>
      <c r="Z136" s="20">
        <f>COUNT(F136:U136)/2</f>
        <v>0</v>
      </c>
      <c r="AA136" s="24">
        <f t="shared" si="32"/>
        <v>0</v>
      </c>
      <c r="AB136" s="21">
        <f t="shared" si="33"/>
        <v>-144</v>
      </c>
      <c r="AC136" s="10">
        <f t="shared" si="36"/>
        <v>2</v>
      </c>
      <c r="AD136" s="13">
        <f>IF(B136=1,0,IF(AC136=1,AB135,IF(AB136&gt;AD135,AB136,AD135)))</f>
        <v>-136</v>
      </c>
    </row>
    <row r="137" spans="1:30" ht="6.75" customHeight="1" x14ac:dyDescent="0.25">
      <c r="A137" s="1">
        <v>3</v>
      </c>
      <c r="B137" s="2">
        <v>54</v>
      </c>
      <c r="C137" s="3">
        <v>6</v>
      </c>
      <c r="D137" s="22">
        <v>1</v>
      </c>
      <c r="E137" s="23">
        <v>1</v>
      </c>
      <c r="F137" s="30">
        <v>5</v>
      </c>
      <c r="G137" s="30">
        <v>6</v>
      </c>
      <c r="H137" s="30">
        <v>14</v>
      </c>
      <c r="I137" s="30">
        <v>15</v>
      </c>
      <c r="J137" s="30">
        <v>17</v>
      </c>
      <c r="K137" s="30">
        <v>18</v>
      </c>
      <c r="L137" s="30">
        <v>26</v>
      </c>
      <c r="M137" s="30">
        <v>27</v>
      </c>
      <c r="N137" s="30" t="s">
        <v>26</v>
      </c>
      <c r="O137" s="30" t="s">
        <v>26</v>
      </c>
      <c r="P137" s="30" t="s">
        <v>26</v>
      </c>
      <c r="Q137" s="30" t="s">
        <v>26</v>
      </c>
      <c r="R137" s="30" t="s">
        <v>26</v>
      </c>
      <c r="S137" s="30" t="s">
        <v>26</v>
      </c>
      <c r="T137" s="30" t="s">
        <v>26</v>
      </c>
      <c r="U137" s="30" t="s">
        <v>26</v>
      </c>
      <c r="W137" s="29" t="str">
        <f t="shared" si="34"/>
        <v>W</v>
      </c>
      <c r="X137" s="5">
        <f>IF(OR(F137="x",E137="x"),X136,IF(COUNTIF(F137:U137,C137)&gt;0,0,X136+1))</f>
        <v>0</v>
      </c>
      <c r="Y137" s="6">
        <f t="shared" si="37"/>
        <v>2</v>
      </c>
      <c r="Z137" s="20">
        <f>COUNT(F137:U137)/2</f>
        <v>4</v>
      </c>
      <c r="AA137" s="24">
        <f t="shared" si="32"/>
        <v>8</v>
      </c>
      <c r="AB137" s="21">
        <f t="shared" si="33"/>
        <v>-116</v>
      </c>
      <c r="AC137" s="10">
        <f t="shared" si="36"/>
        <v>3</v>
      </c>
      <c r="AD137" s="13">
        <f>IF(B137=1,0,IF(AC137=1,AB136,IF(AB137&gt;AD136,AB137,AD136)))</f>
        <v>-116</v>
      </c>
    </row>
    <row r="138" spans="1:30" ht="6.75" customHeight="1" x14ac:dyDescent="0.25">
      <c r="A138" s="1">
        <v>3</v>
      </c>
      <c r="B138" s="2">
        <v>55</v>
      </c>
      <c r="C138" s="3">
        <v>5</v>
      </c>
      <c r="D138" s="22">
        <v>1</v>
      </c>
      <c r="E138" s="23">
        <v>1</v>
      </c>
      <c r="F138" s="30">
        <v>5</v>
      </c>
      <c r="G138" s="30">
        <v>6</v>
      </c>
      <c r="H138" s="30">
        <v>14</v>
      </c>
      <c r="I138" s="30">
        <v>15</v>
      </c>
      <c r="J138" s="30">
        <v>17</v>
      </c>
      <c r="K138" s="30">
        <v>18</v>
      </c>
      <c r="L138" s="30">
        <v>26</v>
      </c>
      <c r="M138" s="30">
        <v>27</v>
      </c>
      <c r="N138" s="30" t="s">
        <v>26</v>
      </c>
      <c r="O138" s="30" t="s">
        <v>26</v>
      </c>
      <c r="P138" s="30" t="s">
        <v>26</v>
      </c>
      <c r="Q138" s="30" t="s">
        <v>26</v>
      </c>
      <c r="R138" s="30" t="s">
        <v>26</v>
      </c>
      <c r="S138" s="30" t="s">
        <v>26</v>
      </c>
      <c r="T138" s="30" t="s">
        <v>26</v>
      </c>
      <c r="U138" s="30" t="s">
        <v>26</v>
      </c>
      <c r="W138" s="29" t="str">
        <f t="shared" si="34"/>
        <v>W</v>
      </c>
      <c r="X138" s="5">
        <f>IF(OR(F138="x",E138="x"),X137,IF(COUNTIF(F138:U138,C138)&gt;0,0,X137+1))</f>
        <v>0</v>
      </c>
      <c r="Y138" s="6">
        <f t="shared" si="37"/>
        <v>2</v>
      </c>
      <c r="Z138" s="20">
        <f>COUNT(F138:U138)/2</f>
        <v>4</v>
      </c>
      <c r="AA138" s="24">
        <f t="shared" ref="AA138:AA140" si="38">Y138*Z138</f>
        <v>8</v>
      </c>
      <c r="AB138" s="21">
        <f t="shared" ref="AB138:AB140" si="39">IF(Z138=0,AB137,IF(X138=0,AB137+(18-Z138)*Y138,AB137-AA138))</f>
        <v>-88</v>
      </c>
      <c r="AC138" s="10">
        <f t="shared" si="36"/>
        <v>1</v>
      </c>
      <c r="AD138" s="13">
        <f>IF(B138=1,0,IF(AC138=1,AB137,IF(AB138&gt;AD137,AB138,AD137)))</f>
        <v>-116</v>
      </c>
    </row>
    <row r="139" spans="1:30" ht="6.75" customHeight="1" x14ac:dyDescent="0.25">
      <c r="A139" s="1">
        <v>3</v>
      </c>
      <c r="B139" s="2">
        <v>56</v>
      </c>
      <c r="C139" s="3">
        <v>12</v>
      </c>
      <c r="D139" s="22">
        <v>2</v>
      </c>
      <c r="E139" s="23">
        <v>1</v>
      </c>
      <c r="F139" s="30">
        <v>4</v>
      </c>
      <c r="G139" s="30">
        <v>5</v>
      </c>
      <c r="H139" s="30">
        <v>13</v>
      </c>
      <c r="I139" s="30">
        <v>14</v>
      </c>
      <c r="J139" s="30">
        <v>16</v>
      </c>
      <c r="K139" s="30">
        <v>17</v>
      </c>
      <c r="L139" s="30">
        <v>25</v>
      </c>
      <c r="M139" s="30">
        <v>26</v>
      </c>
      <c r="N139" s="30" t="s">
        <v>26</v>
      </c>
      <c r="O139" s="30" t="s">
        <v>26</v>
      </c>
      <c r="P139" s="30" t="s">
        <v>26</v>
      </c>
      <c r="Q139" s="30" t="s">
        <v>26</v>
      </c>
      <c r="R139" s="30" t="s">
        <v>26</v>
      </c>
      <c r="S139" s="30" t="s">
        <v>26</v>
      </c>
      <c r="T139" s="30" t="s">
        <v>26</v>
      </c>
      <c r="U139" s="30" t="s">
        <v>26</v>
      </c>
      <c r="W139" s="29" t="str">
        <f t="shared" si="34"/>
        <v>L</v>
      </c>
      <c r="X139" s="5">
        <f>IF(OR(F139="x",E139="x"),X138,IF(COUNTIF(F139:U139,C139)&gt;0,0,X138+1))</f>
        <v>1</v>
      </c>
      <c r="Y139" s="6">
        <f t="shared" si="37"/>
        <v>2</v>
      </c>
      <c r="Z139" s="20">
        <f>COUNT(F139:U139)/2</f>
        <v>4</v>
      </c>
      <c r="AA139" s="24">
        <f t="shared" si="38"/>
        <v>8</v>
      </c>
      <c r="AB139" s="21">
        <f t="shared" si="39"/>
        <v>-96</v>
      </c>
      <c r="AC139" s="10">
        <f t="shared" si="36"/>
        <v>1</v>
      </c>
      <c r="AD139" s="13">
        <f>IF(B139=1,0,IF(AC139=1,AB138,IF(AB139&gt;AD138,AB139,AD138)))</f>
        <v>-88</v>
      </c>
    </row>
    <row r="140" spans="1:30" ht="6.75" customHeight="1" x14ac:dyDescent="0.25">
      <c r="A140" s="1">
        <v>3</v>
      </c>
      <c r="B140" s="2">
        <v>57</v>
      </c>
      <c r="C140" s="3">
        <v>22</v>
      </c>
      <c r="D140" s="22">
        <v>2</v>
      </c>
      <c r="E140" s="23" t="s">
        <v>0</v>
      </c>
      <c r="F140" s="30" t="s">
        <v>26</v>
      </c>
      <c r="G140" s="30" t="s">
        <v>26</v>
      </c>
      <c r="H140" s="30" t="s">
        <v>26</v>
      </c>
      <c r="I140" s="30" t="s">
        <v>26</v>
      </c>
      <c r="J140" s="30" t="s">
        <v>26</v>
      </c>
      <c r="K140" s="30" t="s">
        <v>26</v>
      </c>
      <c r="L140" s="30" t="s">
        <v>26</v>
      </c>
      <c r="M140" s="30" t="s">
        <v>26</v>
      </c>
      <c r="N140" s="30" t="s">
        <v>26</v>
      </c>
      <c r="O140" s="30" t="s">
        <v>26</v>
      </c>
      <c r="P140" s="30" t="s">
        <v>26</v>
      </c>
      <c r="Q140" s="30" t="s">
        <v>26</v>
      </c>
      <c r="R140" s="30" t="s">
        <v>26</v>
      </c>
      <c r="S140" s="30" t="s">
        <v>26</v>
      </c>
      <c r="T140" s="30" t="s">
        <v>26</v>
      </c>
      <c r="U140" s="30" t="s">
        <v>26</v>
      </c>
      <c r="W140" s="29" t="str">
        <f t="shared" si="34"/>
        <v>No Bet</v>
      </c>
      <c r="X140" s="5">
        <f>IF(OR(F140="x",E140="x"),X139,IF(COUNTIF(F140:U140,C140)&gt;0,0,X139+1))</f>
        <v>1</v>
      </c>
      <c r="Y140" s="6">
        <f t="shared" si="37"/>
        <v>2</v>
      </c>
      <c r="Z140" s="20">
        <f>COUNT(F140:U140)/2</f>
        <v>0</v>
      </c>
      <c r="AA140" s="24">
        <f t="shared" si="38"/>
        <v>0</v>
      </c>
      <c r="AB140" s="21">
        <f t="shared" si="39"/>
        <v>-96</v>
      </c>
      <c r="AC140" s="10">
        <f t="shared" si="36"/>
        <v>2</v>
      </c>
      <c r="AD140" s="13">
        <f>IF(B140=1,0,IF(AC140=1,AB139,IF(AB140&gt;AD139,AB140,AD139)))</f>
        <v>-88</v>
      </c>
    </row>
  </sheetData>
  <mergeCells count="1">
    <mergeCell ref="F2:V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22"/>
  <sheetViews>
    <sheetView workbookViewId="0">
      <selection activeCell="B3" sqref="B3:P22"/>
    </sheetView>
  </sheetViews>
  <sheetFormatPr baseColWidth="10" defaultColWidth="9.140625" defaultRowHeight="15" x14ac:dyDescent="0.25"/>
  <sheetData>
    <row r="3" spans="2:16" x14ac:dyDescent="0.25">
      <c r="B3" s="16">
        <v>1</v>
      </c>
      <c r="C3" s="16">
        <v>10</v>
      </c>
      <c r="D3" s="16">
        <v>19</v>
      </c>
      <c r="E3" s="16">
        <v>28</v>
      </c>
      <c r="F3" s="16"/>
      <c r="G3" s="16">
        <v>1</v>
      </c>
      <c r="H3" s="16">
        <v>2</v>
      </c>
      <c r="I3" s="16">
        <v>4</v>
      </c>
      <c r="J3" s="16">
        <v>5</v>
      </c>
      <c r="K3" s="16">
        <v>13</v>
      </c>
      <c r="L3" s="16">
        <v>14</v>
      </c>
      <c r="M3" s="16">
        <v>28</v>
      </c>
      <c r="N3" s="16">
        <v>29</v>
      </c>
      <c r="P3" s="16"/>
    </row>
    <row r="4" spans="2:16" x14ac:dyDescent="0.25">
      <c r="B4" s="16">
        <v>2</v>
      </c>
      <c r="C4" s="16">
        <v>11</v>
      </c>
      <c r="D4" s="16">
        <v>20</v>
      </c>
      <c r="E4" s="16">
        <v>29</v>
      </c>
      <c r="F4" s="16"/>
      <c r="G4" s="16">
        <v>2</v>
      </c>
      <c r="H4" s="16">
        <v>3</v>
      </c>
      <c r="I4" s="16">
        <v>5</v>
      </c>
      <c r="J4" s="16">
        <v>6</v>
      </c>
      <c r="K4" s="16">
        <v>14</v>
      </c>
      <c r="L4" s="16">
        <v>15</v>
      </c>
      <c r="M4" s="16">
        <v>29</v>
      </c>
      <c r="N4" s="16">
        <v>30</v>
      </c>
      <c r="P4" s="16"/>
    </row>
    <row r="5" spans="2:16" x14ac:dyDescent="0.25">
      <c r="B5" s="16">
        <v>3</v>
      </c>
      <c r="C5" s="16">
        <v>12</v>
      </c>
      <c r="D5" s="16">
        <v>21</v>
      </c>
      <c r="E5" s="16">
        <v>30</v>
      </c>
      <c r="F5" s="16"/>
      <c r="G5" s="16">
        <v>2</v>
      </c>
      <c r="H5" s="16">
        <v>3</v>
      </c>
      <c r="I5" s="16">
        <v>5</v>
      </c>
      <c r="J5" s="16">
        <v>6</v>
      </c>
      <c r="K5" s="16">
        <v>14</v>
      </c>
      <c r="L5" s="16">
        <v>15</v>
      </c>
      <c r="M5" s="16">
        <v>29</v>
      </c>
      <c r="N5" s="16">
        <v>30</v>
      </c>
      <c r="P5" s="16"/>
    </row>
    <row r="6" spans="2:16" x14ac:dyDescent="0.25">
      <c r="B6" s="16">
        <v>4</v>
      </c>
      <c r="C6" s="16">
        <v>13</v>
      </c>
      <c r="D6" s="16">
        <v>22</v>
      </c>
      <c r="E6" s="16">
        <v>31</v>
      </c>
      <c r="F6" s="16"/>
      <c r="G6" s="16">
        <v>1</v>
      </c>
      <c r="H6" s="16">
        <v>2</v>
      </c>
      <c r="I6" s="16">
        <v>4</v>
      </c>
      <c r="J6" s="16">
        <v>5</v>
      </c>
      <c r="K6" s="16">
        <v>13</v>
      </c>
      <c r="L6" s="16">
        <v>14</v>
      </c>
      <c r="M6" s="16">
        <v>28</v>
      </c>
      <c r="N6" s="16">
        <v>29</v>
      </c>
      <c r="P6" s="16">
        <v>1</v>
      </c>
    </row>
    <row r="7" spans="2:16" x14ac:dyDescent="0.25">
      <c r="B7" s="16">
        <v>5</v>
      </c>
      <c r="C7" s="16">
        <v>14</v>
      </c>
      <c r="D7" s="16">
        <v>23</v>
      </c>
      <c r="E7" s="16">
        <v>32</v>
      </c>
      <c r="F7" s="16"/>
      <c r="G7" s="16">
        <v>4</v>
      </c>
      <c r="H7" s="16">
        <v>5</v>
      </c>
      <c r="I7" s="16">
        <v>13</v>
      </c>
      <c r="J7" s="16">
        <v>14</v>
      </c>
      <c r="K7" s="16">
        <v>16</v>
      </c>
      <c r="L7" s="16">
        <v>17</v>
      </c>
      <c r="M7" s="16">
        <v>25</v>
      </c>
      <c r="N7" s="16">
        <v>26</v>
      </c>
      <c r="P7" s="16"/>
    </row>
    <row r="8" spans="2:16" x14ac:dyDescent="0.25">
      <c r="B8" s="16">
        <v>6</v>
      </c>
      <c r="C8" s="16">
        <v>15</v>
      </c>
      <c r="D8" s="16">
        <v>24</v>
      </c>
      <c r="E8" s="16">
        <v>33</v>
      </c>
      <c r="F8" s="16"/>
      <c r="G8" s="16">
        <v>5</v>
      </c>
      <c r="H8" s="16">
        <v>6</v>
      </c>
      <c r="I8" s="16">
        <v>14</v>
      </c>
      <c r="J8" s="16">
        <v>15</v>
      </c>
      <c r="K8" s="16">
        <v>17</v>
      </c>
      <c r="L8" s="16">
        <v>18</v>
      </c>
      <c r="M8" s="16">
        <v>26</v>
      </c>
      <c r="N8" s="16">
        <v>27</v>
      </c>
      <c r="P8" s="16"/>
    </row>
    <row r="9" spans="2:16" x14ac:dyDescent="0.25">
      <c r="B9" s="16">
        <v>7</v>
      </c>
      <c r="C9" s="16">
        <v>16</v>
      </c>
      <c r="D9" s="16">
        <v>25</v>
      </c>
      <c r="E9" s="16">
        <v>34</v>
      </c>
      <c r="F9" s="16"/>
      <c r="G9" s="16">
        <v>4</v>
      </c>
      <c r="H9" s="16">
        <v>5</v>
      </c>
      <c r="I9" s="16">
        <v>13</v>
      </c>
      <c r="J9" s="16">
        <v>14</v>
      </c>
      <c r="K9" s="16">
        <v>16</v>
      </c>
      <c r="L9" s="16">
        <v>17</v>
      </c>
      <c r="M9" s="16">
        <v>25</v>
      </c>
      <c r="N9" s="16">
        <v>26</v>
      </c>
      <c r="P9" s="16"/>
    </row>
    <row r="10" spans="2:16" x14ac:dyDescent="0.25">
      <c r="B10" s="16">
        <v>9</v>
      </c>
      <c r="C10" s="16">
        <v>18</v>
      </c>
      <c r="D10" s="16">
        <v>27</v>
      </c>
      <c r="E10" s="16">
        <v>36</v>
      </c>
      <c r="F10" s="16"/>
      <c r="G10" s="16">
        <v>5</v>
      </c>
      <c r="H10" s="16">
        <v>6</v>
      </c>
      <c r="I10" s="16">
        <v>14</v>
      </c>
      <c r="J10" s="16">
        <v>15</v>
      </c>
      <c r="K10" s="16">
        <v>17</v>
      </c>
      <c r="L10" s="16">
        <v>18</v>
      </c>
      <c r="M10" s="16">
        <v>26</v>
      </c>
      <c r="N10" s="16">
        <v>27</v>
      </c>
      <c r="P10" s="16"/>
    </row>
    <row r="11" spans="2:16" x14ac:dyDescent="0.25"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P11" s="16"/>
    </row>
    <row r="12" spans="2:16" x14ac:dyDescent="0.25"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P12" s="16"/>
    </row>
    <row r="13" spans="2:16" x14ac:dyDescent="0.25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P13" s="16"/>
    </row>
    <row r="14" spans="2:16" x14ac:dyDescent="0.25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P14" s="16"/>
    </row>
    <row r="15" spans="2:16" x14ac:dyDescent="0.25">
      <c r="B15" s="16">
        <v>1</v>
      </c>
      <c r="C15" s="16">
        <v>10</v>
      </c>
      <c r="D15" s="16">
        <v>19</v>
      </c>
      <c r="E15" s="16">
        <v>28</v>
      </c>
      <c r="F15" s="16"/>
      <c r="G15" s="16">
        <v>10</v>
      </c>
      <c r="H15" s="16">
        <v>11</v>
      </c>
      <c r="I15" s="16">
        <v>19</v>
      </c>
      <c r="J15" s="16">
        <v>20</v>
      </c>
      <c r="K15" s="16">
        <v>22</v>
      </c>
      <c r="L15" s="16">
        <v>23</v>
      </c>
      <c r="M15" s="16">
        <v>31</v>
      </c>
      <c r="N15" s="16">
        <v>32</v>
      </c>
      <c r="P15" s="16"/>
    </row>
    <row r="16" spans="2:16" x14ac:dyDescent="0.25">
      <c r="B16" s="16">
        <v>2</v>
      </c>
      <c r="C16" s="16">
        <v>11</v>
      </c>
      <c r="D16" s="16">
        <v>20</v>
      </c>
      <c r="E16" s="16">
        <v>29</v>
      </c>
      <c r="F16" s="16"/>
      <c r="G16" s="16">
        <v>11</v>
      </c>
      <c r="H16" s="16">
        <v>12</v>
      </c>
      <c r="I16" s="16">
        <v>20</v>
      </c>
      <c r="J16" s="16">
        <v>21</v>
      </c>
      <c r="K16" s="16">
        <v>23</v>
      </c>
      <c r="L16" s="16">
        <v>24</v>
      </c>
      <c r="M16" s="16">
        <v>32</v>
      </c>
      <c r="N16" s="16">
        <v>33</v>
      </c>
      <c r="P16" s="16"/>
    </row>
    <row r="17" spans="2:16" x14ac:dyDescent="0.25">
      <c r="B17" s="16">
        <v>3</v>
      </c>
      <c r="C17" s="16">
        <v>12</v>
      </c>
      <c r="D17" s="16">
        <v>21</v>
      </c>
      <c r="E17" s="16">
        <v>30</v>
      </c>
      <c r="F17" s="16"/>
      <c r="G17" s="16">
        <v>11</v>
      </c>
      <c r="H17" s="16">
        <v>12</v>
      </c>
      <c r="I17" s="16">
        <v>20</v>
      </c>
      <c r="J17" s="16">
        <v>21</v>
      </c>
      <c r="K17" s="16">
        <v>23</v>
      </c>
      <c r="L17" s="16">
        <v>24</v>
      </c>
      <c r="M17" s="16">
        <v>32</v>
      </c>
      <c r="N17" s="16">
        <v>33</v>
      </c>
      <c r="P17" s="16"/>
    </row>
    <row r="18" spans="2:16" x14ac:dyDescent="0.25">
      <c r="B18" s="16">
        <v>4</v>
      </c>
      <c r="C18" s="16">
        <v>13</v>
      </c>
      <c r="D18" s="16">
        <v>22</v>
      </c>
      <c r="E18" s="16">
        <v>31</v>
      </c>
      <c r="F18" s="16"/>
      <c r="G18" s="16">
        <v>10</v>
      </c>
      <c r="H18" s="16">
        <v>11</v>
      </c>
      <c r="I18" s="16">
        <v>19</v>
      </c>
      <c r="J18" s="16">
        <v>20</v>
      </c>
      <c r="K18" s="16">
        <v>22</v>
      </c>
      <c r="L18" s="16">
        <v>23</v>
      </c>
      <c r="M18" s="16">
        <v>31</v>
      </c>
      <c r="N18" s="16">
        <v>32</v>
      </c>
      <c r="P18" s="16">
        <v>2</v>
      </c>
    </row>
    <row r="19" spans="2:16" x14ac:dyDescent="0.25">
      <c r="B19" s="16">
        <v>5</v>
      </c>
      <c r="C19" s="16">
        <v>14</v>
      </c>
      <c r="D19" s="16">
        <v>23</v>
      </c>
      <c r="E19" s="16">
        <v>32</v>
      </c>
      <c r="F19" s="16"/>
      <c r="G19" s="16">
        <v>7</v>
      </c>
      <c r="H19" s="16">
        <v>8</v>
      </c>
      <c r="I19" s="16">
        <v>22</v>
      </c>
      <c r="J19" s="16">
        <v>23</v>
      </c>
      <c r="K19" s="16">
        <v>31</v>
      </c>
      <c r="L19" s="16">
        <v>32</v>
      </c>
      <c r="M19" s="16">
        <v>34</v>
      </c>
      <c r="N19" s="16">
        <v>35</v>
      </c>
      <c r="P19" s="16"/>
    </row>
    <row r="20" spans="2:16" x14ac:dyDescent="0.25">
      <c r="B20" s="16">
        <v>6</v>
      </c>
      <c r="C20" s="16">
        <v>15</v>
      </c>
      <c r="D20" s="16">
        <v>24</v>
      </c>
      <c r="E20" s="16">
        <v>33</v>
      </c>
      <c r="F20" s="16"/>
      <c r="G20" s="16">
        <v>8</v>
      </c>
      <c r="H20" s="16">
        <v>9</v>
      </c>
      <c r="I20" s="16">
        <v>23</v>
      </c>
      <c r="J20" s="16">
        <v>24</v>
      </c>
      <c r="K20" s="16">
        <v>32</v>
      </c>
      <c r="L20" s="16">
        <v>33</v>
      </c>
      <c r="M20" s="16">
        <v>35</v>
      </c>
      <c r="N20" s="16">
        <v>36</v>
      </c>
      <c r="P20" s="16"/>
    </row>
    <row r="21" spans="2:16" x14ac:dyDescent="0.25">
      <c r="B21" s="16">
        <v>7</v>
      </c>
      <c r="C21" s="16">
        <v>16</v>
      </c>
      <c r="D21" s="16">
        <v>25</v>
      </c>
      <c r="E21" s="16">
        <v>34</v>
      </c>
      <c r="F21" s="16"/>
      <c r="G21" s="16">
        <v>7</v>
      </c>
      <c r="H21" s="16">
        <v>8</v>
      </c>
      <c r="I21" s="16">
        <v>22</v>
      </c>
      <c r="J21" s="16">
        <v>23</v>
      </c>
      <c r="K21" s="16">
        <v>31</v>
      </c>
      <c r="L21" s="16">
        <v>32</v>
      </c>
      <c r="M21" s="16">
        <v>34</v>
      </c>
      <c r="N21" s="16">
        <v>35</v>
      </c>
      <c r="P21" s="16"/>
    </row>
    <row r="22" spans="2:16" x14ac:dyDescent="0.25">
      <c r="B22" s="16">
        <v>9</v>
      </c>
      <c r="C22" s="16">
        <v>18</v>
      </c>
      <c r="D22" s="16">
        <v>27</v>
      </c>
      <c r="E22" s="16">
        <v>36</v>
      </c>
      <c r="F22" s="16"/>
      <c r="G22" s="16">
        <v>8</v>
      </c>
      <c r="H22" s="16">
        <v>9</v>
      </c>
      <c r="I22" s="16">
        <v>23</v>
      </c>
      <c r="J22" s="16">
        <v>24</v>
      </c>
      <c r="K22" s="16">
        <v>32</v>
      </c>
      <c r="L22" s="16">
        <v>33</v>
      </c>
      <c r="M22" s="16">
        <v>35</v>
      </c>
      <c r="N22" s="16">
        <v>36</v>
      </c>
      <c r="P22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I127"/>
  <sheetViews>
    <sheetView tabSelected="1" zoomScale="90" zoomScaleNormal="90" workbookViewId="0">
      <pane xSplit="3" ySplit="1" topLeftCell="O8" activePane="bottomRight" state="frozen"/>
      <selection pane="topRight" activeCell="D1" sqref="D1"/>
      <selection pane="bottomLeft" activeCell="A2" sqref="A2"/>
      <selection pane="bottomRight" activeCell="AF27" sqref="AF27"/>
    </sheetView>
  </sheetViews>
  <sheetFormatPr baseColWidth="10" defaultColWidth="9.140625" defaultRowHeight="15" x14ac:dyDescent="0.25"/>
  <cols>
    <col min="3" max="3" width="4.140625" customWidth="1"/>
    <col min="4" max="4" width="4.7109375" style="15" customWidth="1"/>
    <col min="5" max="20" width="3.85546875" style="15" customWidth="1"/>
    <col min="21" max="24" width="15.7109375" style="15" customWidth="1"/>
    <col min="25" max="25" width="11.28515625" style="15" customWidth="1"/>
    <col min="26" max="26" width="4.5703125" style="14" customWidth="1"/>
    <col min="27" max="33" width="4.5703125" customWidth="1"/>
  </cols>
  <sheetData>
    <row r="2" spans="2:35" x14ac:dyDescent="0.25">
      <c r="B2" s="8">
        <v>0</v>
      </c>
      <c r="C2" s="7">
        <v>0</v>
      </c>
      <c r="D2" s="15" t="s">
        <v>0</v>
      </c>
      <c r="E2" s="15" t="s">
        <v>0</v>
      </c>
      <c r="F2" s="15" t="s">
        <v>0</v>
      </c>
      <c r="G2" s="15" t="s">
        <v>0</v>
      </c>
      <c r="H2" s="15" t="s">
        <v>0</v>
      </c>
      <c r="I2" s="15" t="s">
        <v>0</v>
      </c>
      <c r="J2" s="15" t="s">
        <v>0</v>
      </c>
      <c r="K2" s="15" t="s">
        <v>0</v>
      </c>
      <c r="L2" s="15" t="s">
        <v>0</v>
      </c>
      <c r="M2" s="15" t="s">
        <v>0</v>
      </c>
      <c r="N2" s="15" t="s">
        <v>0</v>
      </c>
      <c r="O2" s="15" t="s">
        <v>0</v>
      </c>
      <c r="P2" s="15" t="s">
        <v>0</v>
      </c>
      <c r="Q2" s="15" t="s">
        <v>0</v>
      </c>
      <c r="R2" s="15" t="s">
        <v>0</v>
      </c>
      <c r="S2" s="15" t="s">
        <v>0</v>
      </c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I2" s="16"/>
    </row>
    <row r="3" spans="2:35" x14ac:dyDescent="0.25">
      <c r="B3" s="8">
        <v>1</v>
      </c>
      <c r="C3" s="7">
        <v>1</v>
      </c>
      <c r="D3" s="16">
        <v>1</v>
      </c>
      <c r="E3" s="16">
        <v>2</v>
      </c>
      <c r="F3" s="16">
        <v>4</v>
      </c>
      <c r="G3" s="16">
        <v>5</v>
      </c>
      <c r="H3" s="16">
        <v>13</v>
      </c>
      <c r="I3" s="16">
        <v>14</v>
      </c>
      <c r="J3" s="16">
        <v>28</v>
      </c>
      <c r="K3" s="16">
        <v>29</v>
      </c>
      <c r="L3" s="16">
        <v>10</v>
      </c>
      <c r="M3" s="16">
        <v>11</v>
      </c>
      <c r="N3" s="16">
        <v>19</v>
      </c>
      <c r="O3" s="16">
        <v>20</v>
      </c>
      <c r="P3" s="16">
        <v>22</v>
      </c>
      <c r="Q3" s="16">
        <v>23</v>
      </c>
      <c r="R3" s="16">
        <v>31</v>
      </c>
      <c r="S3" s="16">
        <v>32</v>
      </c>
      <c r="U3" s="16" t="str">
        <f>D3&amp;" "&amp;E3&amp;" "&amp;F3&amp;" "&amp;G3</f>
        <v>1 2 4 5</v>
      </c>
      <c r="V3" s="16" t="str">
        <f>H3&amp;" "&amp;I3&amp;" "&amp;J3&amp;" "&amp;K3</f>
        <v>13 14 28 29</v>
      </c>
      <c r="W3" s="16" t="str">
        <f>L3&amp;" "&amp;M3&amp;" "&amp;N3&amp;" "&amp;O3</f>
        <v>10 11 19 20</v>
      </c>
      <c r="X3" s="16" t="str">
        <f>P3&amp;" "&amp;Q3&amp;" "&amp;R3&amp;" "&amp;S3</f>
        <v>22 23 31 32</v>
      </c>
      <c r="Z3" s="16"/>
      <c r="AA3" s="16"/>
      <c r="AB3" s="16"/>
      <c r="AD3" s="16"/>
      <c r="AE3" s="16"/>
      <c r="AF3" s="16"/>
      <c r="AI3" s="16"/>
    </row>
    <row r="4" spans="2:35" x14ac:dyDescent="0.25">
      <c r="B4" s="8">
        <v>2</v>
      </c>
      <c r="C4" s="7">
        <f>C3</f>
        <v>1</v>
      </c>
      <c r="D4" s="16">
        <v>2</v>
      </c>
      <c r="E4" s="16">
        <v>3</v>
      </c>
      <c r="F4" s="16">
        <v>5</v>
      </c>
      <c r="G4" s="16">
        <v>6</v>
      </c>
      <c r="H4" s="16">
        <v>14</v>
      </c>
      <c r="I4" s="16">
        <v>15</v>
      </c>
      <c r="J4" s="16">
        <v>29</v>
      </c>
      <c r="K4" s="16">
        <v>30</v>
      </c>
      <c r="L4" s="16">
        <v>11</v>
      </c>
      <c r="M4" s="16">
        <v>12</v>
      </c>
      <c r="N4" s="16">
        <v>20</v>
      </c>
      <c r="O4" s="16">
        <v>21</v>
      </c>
      <c r="P4" s="16">
        <v>23</v>
      </c>
      <c r="Q4" s="16">
        <v>24</v>
      </c>
      <c r="R4" s="16">
        <v>32</v>
      </c>
      <c r="S4" s="16">
        <v>33</v>
      </c>
      <c r="U4" s="16" t="s">
        <v>9</v>
      </c>
      <c r="V4" s="16" t="s">
        <v>10</v>
      </c>
      <c r="W4" s="16" t="s">
        <v>11</v>
      </c>
      <c r="X4" s="16" t="s">
        <v>12</v>
      </c>
      <c r="Y4" s="16"/>
      <c r="Z4" s="16"/>
      <c r="AA4" s="16"/>
      <c r="AB4" s="16"/>
      <c r="AC4" s="16"/>
      <c r="AD4" s="16"/>
      <c r="AE4" s="16"/>
      <c r="AF4" s="16"/>
      <c r="AG4" s="16"/>
      <c r="AI4" s="16"/>
    </row>
    <row r="5" spans="2:35" x14ac:dyDescent="0.25">
      <c r="B5" s="8">
        <v>3</v>
      </c>
      <c r="C5" s="7">
        <f t="shared" ref="C5:C38" si="0">C4</f>
        <v>1</v>
      </c>
      <c r="D5" s="16">
        <v>2</v>
      </c>
      <c r="E5" s="16">
        <v>3</v>
      </c>
      <c r="F5" s="16">
        <v>5</v>
      </c>
      <c r="G5" s="16">
        <v>6</v>
      </c>
      <c r="H5" s="16">
        <v>14</v>
      </c>
      <c r="I5" s="16">
        <v>15</v>
      </c>
      <c r="J5" s="16">
        <v>29</v>
      </c>
      <c r="K5" s="16">
        <v>30</v>
      </c>
      <c r="L5" s="16">
        <v>11</v>
      </c>
      <c r="M5" s="16">
        <v>12</v>
      </c>
      <c r="N5" s="16">
        <v>20</v>
      </c>
      <c r="O5" s="16">
        <v>21</v>
      </c>
      <c r="P5" s="16">
        <v>23</v>
      </c>
      <c r="Q5" s="16">
        <v>24</v>
      </c>
      <c r="R5" s="16">
        <v>32</v>
      </c>
      <c r="S5" s="16">
        <v>33</v>
      </c>
      <c r="U5" s="16" t="s">
        <v>9</v>
      </c>
      <c r="V5" s="16" t="s">
        <v>10</v>
      </c>
      <c r="W5" s="16" t="s">
        <v>11</v>
      </c>
      <c r="X5" s="16" t="s">
        <v>12</v>
      </c>
      <c r="Y5" s="16"/>
      <c r="Z5" s="16"/>
      <c r="AA5" s="16"/>
      <c r="AB5" s="16"/>
      <c r="AC5" s="16"/>
      <c r="AD5" s="16"/>
      <c r="AE5" s="16"/>
      <c r="AF5" s="16"/>
      <c r="AG5" s="16"/>
      <c r="AI5" s="16"/>
    </row>
    <row r="6" spans="2:35" x14ac:dyDescent="0.25">
      <c r="B6" s="8">
        <v>4</v>
      </c>
      <c r="C6" s="7">
        <f t="shared" si="0"/>
        <v>1</v>
      </c>
      <c r="D6" s="16">
        <v>1</v>
      </c>
      <c r="E6" s="16">
        <v>2</v>
      </c>
      <c r="F6" s="16">
        <v>4</v>
      </c>
      <c r="G6" s="16">
        <v>5</v>
      </c>
      <c r="H6" s="16">
        <v>13</v>
      </c>
      <c r="I6" s="16">
        <v>14</v>
      </c>
      <c r="J6" s="16">
        <v>28</v>
      </c>
      <c r="K6" s="16">
        <v>29</v>
      </c>
      <c r="L6" s="16">
        <v>10</v>
      </c>
      <c r="M6" s="16">
        <v>11</v>
      </c>
      <c r="N6" s="16">
        <v>19</v>
      </c>
      <c r="O6" s="16">
        <v>20</v>
      </c>
      <c r="P6" s="16">
        <v>22</v>
      </c>
      <c r="Q6" s="16">
        <v>23</v>
      </c>
      <c r="R6" s="16">
        <v>31</v>
      </c>
      <c r="S6" s="16">
        <v>32</v>
      </c>
      <c r="U6" s="16" t="s">
        <v>13</v>
      </c>
      <c r="V6" s="16" t="s">
        <v>14</v>
      </c>
      <c r="W6" s="16" t="s">
        <v>15</v>
      </c>
      <c r="X6" s="16" t="s">
        <v>16</v>
      </c>
      <c r="Y6" s="16"/>
      <c r="Z6" s="16"/>
      <c r="AA6" s="16"/>
      <c r="AB6" s="16"/>
      <c r="AC6" s="16"/>
      <c r="AD6" s="16"/>
      <c r="AE6" s="16"/>
      <c r="AF6" s="16"/>
      <c r="AG6" s="16"/>
      <c r="AI6" s="16"/>
    </row>
    <row r="7" spans="2:35" x14ac:dyDescent="0.25">
      <c r="B7" s="8">
        <v>5</v>
      </c>
      <c r="C7" s="7">
        <f t="shared" si="0"/>
        <v>1</v>
      </c>
      <c r="D7" s="16">
        <v>4</v>
      </c>
      <c r="E7" s="16">
        <v>5</v>
      </c>
      <c r="F7" s="16">
        <v>13</v>
      </c>
      <c r="G7" s="16">
        <v>14</v>
      </c>
      <c r="H7" s="16">
        <v>16</v>
      </c>
      <c r="I7" s="16">
        <v>17</v>
      </c>
      <c r="J7" s="16">
        <v>25</v>
      </c>
      <c r="K7" s="16">
        <v>26</v>
      </c>
      <c r="L7" s="16">
        <v>7</v>
      </c>
      <c r="M7" s="16">
        <v>8</v>
      </c>
      <c r="N7" s="16">
        <v>22</v>
      </c>
      <c r="O7" s="16">
        <v>23</v>
      </c>
      <c r="P7" s="16">
        <v>31</v>
      </c>
      <c r="Q7" s="16">
        <v>32</v>
      </c>
      <c r="R7" s="16">
        <v>34</v>
      </c>
      <c r="S7" s="16">
        <v>35</v>
      </c>
      <c r="U7" s="16" t="s">
        <v>17</v>
      </c>
      <c r="V7" s="16" t="s">
        <v>18</v>
      </c>
      <c r="W7" s="16" t="s">
        <v>19</v>
      </c>
      <c r="X7" s="16" t="s">
        <v>20</v>
      </c>
      <c r="Y7" s="16"/>
      <c r="Z7" s="16"/>
      <c r="AA7" s="16"/>
      <c r="AB7" s="16"/>
      <c r="AC7" s="16"/>
      <c r="AD7" s="16"/>
      <c r="AE7" s="16"/>
      <c r="AF7" s="16"/>
      <c r="AG7" s="16"/>
      <c r="AI7" s="16"/>
    </row>
    <row r="8" spans="2:35" x14ac:dyDescent="0.25">
      <c r="B8" s="8">
        <v>6</v>
      </c>
      <c r="C8" s="7">
        <f t="shared" si="0"/>
        <v>1</v>
      </c>
      <c r="D8" s="16">
        <v>5</v>
      </c>
      <c r="E8" s="16">
        <v>6</v>
      </c>
      <c r="F8" s="16">
        <v>14</v>
      </c>
      <c r="G8" s="16">
        <v>15</v>
      </c>
      <c r="H8" s="16">
        <v>17</v>
      </c>
      <c r="I8" s="16">
        <v>18</v>
      </c>
      <c r="J8" s="16">
        <v>26</v>
      </c>
      <c r="K8" s="16">
        <v>27</v>
      </c>
      <c r="L8" s="16">
        <v>8</v>
      </c>
      <c r="M8" s="16">
        <v>9</v>
      </c>
      <c r="N8" s="16">
        <v>23</v>
      </c>
      <c r="O8" s="16">
        <v>24</v>
      </c>
      <c r="P8" s="16">
        <v>32</v>
      </c>
      <c r="Q8" s="16">
        <v>33</v>
      </c>
      <c r="R8" s="16">
        <v>35</v>
      </c>
      <c r="S8" s="16">
        <v>36</v>
      </c>
      <c r="U8" s="16" t="s">
        <v>21</v>
      </c>
      <c r="V8" s="16" t="s">
        <v>22</v>
      </c>
      <c r="W8" s="16" t="s">
        <v>23</v>
      </c>
      <c r="X8" s="16" t="s">
        <v>24</v>
      </c>
      <c r="Y8" s="16"/>
      <c r="Z8" s="16"/>
      <c r="AA8" s="16"/>
      <c r="AB8" s="16"/>
      <c r="AC8" s="16"/>
      <c r="AD8" s="16"/>
      <c r="AE8" s="16"/>
      <c r="AF8" s="16"/>
      <c r="AG8" s="16"/>
      <c r="AI8" s="16"/>
    </row>
    <row r="9" spans="2:35" x14ac:dyDescent="0.25">
      <c r="B9" s="8">
        <v>7</v>
      </c>
      <c r="C9" s="7">
        <v>2</v>
      </c>
      <c r="D9" s="16">
        <v>4</v>
      </c>
      <c r="E9" s="16">
        <v>5</v>
      </c>
      <c r="F9" s="16">
        <v>13</v>
      </c>
      <c r="G9" s="16">
        <v>14</v>
      </c>
      <c r="H9" s="16">
        <v>16</v>
      </c>
      <c r="I9" s="16">
        <v>17</v>
      </c>
      <c r="J9" s="16">
        <v>25</v>
      </c>
      <c r="K9" s="16">
        <v>26</v>
      </c>
      <c r="L9" s="16">
        <v>7</v>
      </c>
      <c r="M9" s="16">
        <v>8</v>
      </c>
      <c r="N9" s="16">
        <v>22</v>
      </c>
      <c r="O9" s="16">
        <v>23</v>
      </c>
      <c r="P9" s="16">
        <v>31</v>
      </c>
      <c r="Q9" s="16">
        <v>32</v>
      </c>
      <c r="R9" s="16">
        <v>34</v>
      </c>
      <c r="S9" s="16">
        <v>35</v>
      </c>
      <c r="U9" s="16" t="s">
        <v>17</v>
      </c>
      <c r="V9" s="16" t="s">
        <v>18</v>
      </c>
      <c r="W9" s="16" t="s">
        <v>19</v>
      </c>
      <c r="X9" s="16" t="s">
        <v>20</v>
      </c>
      <c r="Y9" s="16"/>
      <c r="Z9" s="16"/>
      <c r="AA9" s="16"/>
      <c r="AB9" s="16"/>
      <c r="AC9" s="16"/>
      <c r="AD9" s="16"/>
      <c r="AE9" s="16"/>
      <c r="AF9" s="16"/>
      <c r="AG9" s="16"/>
      <c r="AI9" s="16"/>
    </row>
    <row r="10" spans="2:35" x14ac:dyDescent="0.25">
      <c r="B10" s="8">
        <v>8</v>
      </c>
      <c r="C10" s="7">
        <f t="shared" si="0"/>
        <v>2</v>
      </c>
      <c r="D10" s="15" t="s">
        <v>0</v>
      </c>
      <c r="E10" s="15" t="s">
        <v>0</v>
      </c>
      <c r="F10" s="15" t="s">
        <v>0</v>
      </c>
      <c r="G10" s="15" t="s">
        <v>0</v>
      </c>
      <c r="H10" s="15" t="s">
        <v>0</v>
      </c>
      <c r="I10" s="15" t="s">
        <v>0</v>
      </c>
      <c r="J10" s="15" t="s">
        <v>0</v>
      </c>
      <c r="K10" s="15" t="s">
        <v>0</v>
      </c>
      <c r="L10" s="15" t="s">
        <v>0</v>
      </c>
      <c r="M10" s="15" t="s">
        <v>0</v>
      </c>
      <c r="N10" s="15" t="s">
        <v>0</v>
      </c>
      <c r="O10" s="15" t="s">
        <v>0</v>
      </c>
      <c r="P10" s="15" t="s">
        <v>0</v>
      </c>
      <c r="Q10" s="15" t="s">
        <v>0</v>
      </c>
      <c r="R10" s="15" t="s">
        <v>0</v>
      </c>
      <c r="S10" s="15" t="s">
        <v>0</v>
      </c>
      <c r="U10" s="16" t="s">
        <v>25</v>
      </c>
      <c r="V10" s="16" t="s">
        <v>25</v>
      </c>
      <c r="W10" s="16" t="s">
        <v>25</v>
      </c>
      <c r="X10" s="16" t="s">
        <v>25</v>
      </c>
      <c r="Y10" s="16"/>
      <c r="Z10" s="16"/>
      <c r="AA10" s="16"/>
      <c r="AB10" s="16"/>
      <c r="AC10" s="16"/>
      <c r="AD10" s="16"/>
      <c r="AE10" s="16"/>
      <c r="AF10" s="16"/>
      <c r="AG10" s="16"/>
      <c r="AI10" s="16"/>
    </row>
    <row r="11" spans="2:35" x14ac:dyDescent="0.25">
      <c r="B11" s="8">
        <v>9</v>
      </c>
      <c r="C11" s="7">
        <f t="shared" si="0"/>
        <v>2</v>
      </c>
      <c r="D11" s="16">
        <v>5</v>
      </c>
      <c r="E11" s="16">
        <v>6</v>
      </c>
      <c r="F11" s="16">
        <v>14</v>
      </c>
      <c r="G11" s="16">
        <v>15</v>
      </c>
      <c r="H11" s="16">
        <v>17</v>
      </c>
      <c r="I11" s="16">
        <v>18</v>
      </c>
      <c r="J11" s="16">
        <v>26</v>
      </c>
      <c r="K11" s="16">
        <v>27</v>
      </c>
      <c r="L11" s="16">
        <v>8</v>
      </c>
      <c r="M11" s="16">
        <v>9</v>
      </c>
      <c r="N11" s="16">
        <v>23</v>
      </c>
      <c r="O11" s="16">
        <v>24</v>
      </c>
      <c r="P11" s="16">
        <v>32</v>
      </c>
      <c r="Q11" s="16">
        <v>33</v>
      </c>
      <c r="R11" s="16">
        <v>35</v>
      </c>
      <c r="S11" s="16">
        <v>36</v>
      </c>
      <c r="U11" s="16" t="s">
        <v>21</v>
      </c>
      <c r="V11" s="16" t="s">
        <v>22</v>
      </c>
      <c r="W11" s="16" t="s">
        <v>23</v>
      </c>
      <c r="X11" s="16" t="s">
        <v>24</v>
      </c>
      <c r="Y11" s="16"/>
      <c r="Z11" s="16"/>
      <c r="AA11" s="16"/>
      <c r="AB11" s="16"/>
      <c r="AC11" s="16"/>
      <c r="AD11" s="16"/>
      <c r="AE11" s="16"/>
      <c r="AF11" s="16"/>
      <c r="AG11" s="16"/>
      <c r="AI11" s="16"/>
    </row>
    <row r="12" spans="2:35" x14ac:dyDescent="0.25">
      <c r="B12" s="8">
        <v>10</v>
      </c>
      <c r="C12" s="7">
        <f t="shared" si="0"/>
        <v>2</v>
      </c>
      <c r="D12" s="16">
        <v>1</v>
      </c>
      <c r="E12" s="16">
        <v>2</v>
      </c>
      <c r="F12" s="16">
        <v>4</v>
      </c>
      <c r="G12" s="16">
        <v>5</v>
      </c>
      <c r="H12" s="16">
        <v>13</v>
      </c>
      <c r="I12" s="16">
        <v>14</v>
      </c>
      <c r="J12" s="16">
        <v>28</v>
      </c>
      <c r="K12" s="16">
        <v>29</v>
      </c>
      <c r="L12" s="16">
        <v>10</v>
      </c>
      <c r="M12" s="16">
        <v>11</v>
      </c>
      <c r="N12" s="16">
        <v>19</v>
      </c>
      <c r="O12" s="16">
        <v>20</v>
      </c>
      <c r="P12" s="16">
        <v>22</v>
      </c>
      <c r="Q12" s="16">
        <v>23</v>
      </c>
      <c r="R12" s="16">
        <v>31</v>
      </c>
      <c r="S12" s="16">
        <v>32</v>
      </c>
      <c r="U12" s="16" t="s">
        <v>13</v>
      </c>
      <c r="V12" s="16" t="s">
        <v>14</v>
      </c>
      <c r="W12" s="16" t="s">
        <v>15</v>
      </c>
      <c r="X12" s="16" t="s">
        <v>16</v>
      </c>
      <c r="Y12" s="16"/>
      <c r="Z12" s="16"/>
      <c r="AA12" s="16"/>
      <c r="AB12" s="16"/>
      <c r="AC12" s="16"/>
      <c r="AD12" s="16"/>
      <c r="AE12" s="16"/>
      <c r="AF12" s="16"/>
      <c r="AG12" s="16"/>
      <c r="AI12" s="16"/>
    </row>
    <row r="13" spans="2:35" x14ac:dyDescent="0.25">
      <c r="B13" s="8">
        <v>11</v>
      </c>
      <c r="C13" s="7">
        <f t="shared" si="0"/>
        <v>2</v>
      </c>
      <c r="D13" s="16">
        <v>2</v>
      </c>
      <c r="E13" s="16">
        <v>3</v>
      </c>
      <c r="F13" s="16">
        <v>5</v>
      </c>
      <c r="G13" s="16">
        <v>6</v>
      </c>
      <c r="H13" s="16">
        <v>14</v>
      </c>
      <c r="I13" s="16">
        <v>15</v>
      </c>
      <c r="J13" s="16">
        <v>29</v>
      </c>
      <c r="K13" s="16">
        <v>30</v>
      </c>
      <c r="L13" s="16">
        <v>11</v>
      </c>
      <c r="M13" s="16">
        <v>12</v>
      </c>
      <c r="N13" s="16">
        <v>20</v>
      </c>
      <c r="O13" s="16">
        <v>21</v>
      </c>
      <c r="P13" s="16">
        <v>23</v>
      </c>
      <c r="Q13" s="16">
        <v>24</v>
      </c>
      <c r="R13" s="16">
        <v>32</v>
      </c>
      <c r="S13" s="16">
        <v>33</v>
      </c>
      <c r="U13" s="16" t="s">
        <v>9</v>
      </c>
      <c r="V13" s="16" t="s">
        <v>10</v>
      </c>
      <c r="W13" s="16" t="s">
        <v>11</v>
      </c>
      <c r="X13" s="16" t="s">
        <v>12</v>
      </c>
      <c r="Y13" s="16"/>
      <c r="Z13" s="16"/>
      <c r="AA13" s="16"/>
      <c r="AB13" s="16"/>
      <c r="AC13" s="16"/>
      <c r="AD13" s="16"/>
      <c r="AE13" s="16"/>
      <c r="AF13" s="16"/>
      <c r="AG13" s="16"/>
      <c r="AI13" s="16"/>
    </row>
    <row r="14" spans="2:35" x14ac:dyDescent="0.25">
      <c r="B14" s="8">
        <v>12</v>
      </c>
      <c r="C14" s="7">
        <f t="shared" si="0"/>
        <v>2</v>
      </c>
      <c r="D14" s="16">
        <v>2</v>
      </c>
      <c r="E14" s="16">
        <v>3</v>
      </c>
      <c r="F14" s="16">
        <v>5</v>
      </c>
      <c r="G14" s="16">
        <v>6</v>
      </c>
      <c r="H14" s="16">
        <v>14</v>
      </c>
      <c r="I14" s="16">
        <v>15</v>
      </c>
      <c r="J14" s="16">
        <v>29</v>
      </c>
      <c r="K14" s="16">
        <v>30</v>
      </c>
      <c r="L14" s="16">
        <v>11</v>
      </c>
      <c r="M14" s="16">
        <v>12</v>
      </c>
      <c r="N14" s="16">
        <v>20</v>
      </c>
      <c r="O14" s="16">
        <v>21</v>
      </c>
      <c r="P14" s="16">
        <v>23</v>
      </c>
      <c r="Q14" s="16">
        <v>24</v>
      </c>
      <c r="R14" s="16">
        <v>32</v>
      </c>
      <c r="S14" s="16">
        <v>33</v>
      </c>
      <c r="U14" s="16" t="s">
        <v>9</v>
      </c>
      <c r="V14" s="16" t="s">
        <v>10</v>
      </c>
      <c r="W14" s="16" t="s">
        <v>11</v>
      </c>
      <c r="X14" s="16" t="s">
        <v>12</v>
      </c>
      <c r="Y14" s="16"/>
      <c r="Z14" s="16"/>
      <c r="AA14" s="16"/>
      <c r="AB14" s="16"/>
      <c r="AC14" s="16"/>
      <c r="AD14" s="16"/>
      <c r="AE14" s="16"/>
      <c r="AF14" s="16"/>
      <c r="AG14" s="16"/>
      <c r="AI14" s="16"/>
    </row>
    <row r="15" spans="2:35" x14ac:dyDescent="0.25">
      <c r="B15" s="8">
        <v>13</v>
      </c>
      <c r="C15" s="7">
        <v>1</v>
      </c>
      <c r="D15" s="16">
        <v>1</v>
      </c>
      <c r="E15" s="16">
        <v>2</v>
      </c>
      <c r="F15" s="16">
        <v>4</v>
      </c>
      <c r="G15" s="16">
        <v>5</v>
      </c>
      <c r="H15" s="16">
        <v>13</v>
      </c>
      <c r="I15" s="16">
        <v>14</v>
      </c>
      <c r="J15" s="16">
        <v>28</v>
      </c>
      <c r="K15" s="16">
        <v>29</v>
      </c>
      <c r="L15" s="16">
        <v>10</v>
      </c>
      <c r="M15" s="16">
        <v>11</v>
      </c>
      <c r="N15" s="16">
        <v>19</v>
      </c>
      <c r="O15" s="16">
        <v>20</v>
      </c>
      <c r="P15" s="16">
        <v>22</v>
      </c>
      <c r="Q15" s="16">
        <v>23</v>
      </c>
      <c r="R15" s="16">
        <v>31</v>
      </c>
      <c r="S15" s="16">
        <v>32</v>
      </c>
      <c r="U15" s="16" t="s">
        <v>13</v>
      </c>
      <c r="V15" s="16" t="s">
        <v>14</v>
      </c>
      <c r="W15" s="16" t="s">
        <v>15</v>
      </c>
      <c r="X15" s="16" t="s">
        <v>16</v>
      </c>
      <c r="Y15" s="16"/>
      <c r="Z15" s="16"/>
      <c r="AA15" s="16"/>
      <c r="AB15" s="16"/>
      <c r="AC15" s="16"/>
      <c r="AD15" s="16"/>
      <c r="AE15" s="16"/>
      <c r="AF15" s="16"/>
      <c r="AG15" s="16"/>
      <c r="AI15" s="16"/>
    </row>
    <row r="16" spans="2:35" x14ac:dyDescent="0.25">
      <c r="B16" s="8">
        <v>14</v>
      </c>
      <c r="C16" s="7">
        <f t="shared" si="0"/>
        <v>1</v>
      </c>
      <c r="D16" s="16">
        <v>4</v>
      </c>
      <c r="E16" s="16">
        <v>5</v>
      </c>
      <c r="F16" s="16">
        <v>13</v>
      </c>
      <c r="G16" s="16">
        <v>14</v>
      </c>
      <c r="H16" s="16">
        <v>16</v>
      </c>
      <c r="I16" s="16">
        <v>17</v>
      </c>
      <c r="J16" s="16">
        <v>25</v>
      </c>
      <c r="K16" s="16">
        <v>26</v>
      </c>
      <c r="L16" s="16">
        <v>7</v>
      </c>
      <c r="M16" s="16">
        <v>8</v>
      </c>
      <c r="N16" s="16">
        <v>22</v>
      </c>
      <c r="O16" s="16">
        <v>23</v>
      </c>
      <c r="P16" s="16">
        <v>31</v>
      </c>
      <c r="Q16" s="16">
        <v>32</v>
      </c>
      <c r="R16" s="16">
        <v>34</v>
      </c>
      <c r="S16" s="16">
        <v>35</v>
      </c>
      <c r="U16" s="16" t="s">
        <v>17</v>
      </c>
      <c r="V16" s="16" t="s">
        <v>18</v>
      </c>
      <c r="W16" s="16" t="s">
        <v>19</v>
      </c>
      <c r="X16" s="16" t="s">
        <v>20</v>
      </c>
      <c r="Y16" s="16"/>
      <c r="Z16" s="16"/>
      <c r="AA16" s="16"/>
      <c r="AB16" s="16"/>
      <c r="AC16" s="16"/>
      <c r="AD16" s="16"/>
      <c r="AE16" s="16"/>
      <c r="AF16" s="16"/>
      <c r="AG16" s="16"/>
      <c r="AI16" s="16"/>
    </row>
    <row r="17" spans="2:35" x14ac:dyDescent="0.25">
      <c r="B17" s="8">
        <v>15</v>
      </c>
      <c r="C17" s="7">
        <f t="shared" si="0"/>
        <v>1</v>
      </c>
      <c r="D17" s="16">
        <v>5</v>
      </c>
      <c r="E17" s="16">
        <v>6</v>
      </c>
      <c r="F17" s="16">
        <v>14</v>
      </c>
      <c r="G17" s="16">
        <v>15</v>
      </c>
      <c r="H17" s="16">
        <v>17</v>
      </c>
      <c r="I17" s="16">
        <v>18</v>
      </c>
      <c r="J17" s="16">
        <v>26</v>
      </c>
      <c r="K17" s="16">
        <v>27</v>
      </c>
      <c r="L17" s="16">
        <v>8</v>
      </c>
      <c r="M17" s="16">
        <v>9</v>
      </c>
      <c r="N17" s="16">
        <v>23</v>
      </c>
      <c r="O17" s="16">
        <v>24</v>
      </c>
      <c r="P17" s="16">
        <v>32</v>
      </c>
      <c r="Q17" s="16">
        <v>33</v>
      </c>
      <c r="R17" s="16">
        <v>35</v>
      </c>
      <c r="S17" s="16">
        <v>36</v>
      </c>
      <c r="U17" s="16" t="s">
        <v>21</v>
      </c>
      <c r="V17" s="16" t="s">
        <v>22</v>
      </c>
      <c r="W17" s="16" t="s">
        <v>23</v>
      </c>
      <c r="X17" s="16" t="s">
        <v>24</v>
      </c>
      <c r="Y17" s="16"/>
      <c r="Z17" s="16"/>
      <c r="AA17" s="16"/>
      <c r="AB17" s="16"/>
      <c r="AC17" s="16"/>
      <c r="AD17" s="16"/>
      <c r="AE17" s="16"/>
      <c r="AF17" s="16"/>
      <c r="AG17" s="16"/>
      <c r="AI17" s="16"/>
    </row>
    <row r="18" spans="2:35" x14ac:dyDescent="0.25">
      <c r="B18" s="8">
        <v>16</v>
      </c>
      <c r="C18" s="7">
        <f t="shared" si="0"/>
        <v>1</v>
      </c>
      <c r="D18" s="16">
        <v>4</v>
      </c>
      <c r="E18" s="16">
        <v>5</v>
      </c>
      <c r="F18" s="16">
        <v>13</v>
      </c>
      <c r="G18" s="16">
        <v>14</v>
      </c>
      <c r="H18" s="16">
        <v>16</v>
      </c>
      <c r="I18" s="16">
        <v>17</v>
      </c>
      <c r="J18" s="16">
        <v>25</v>
      </c>
      <c r="K18" s="16">
        <v>26</v>
      </c>
      <c r="L18" s="16">
        <v>7</v>
      </c>
      <c r="M18" s="16">
        <v>8</v>
      </c>
      <c r="N18" s="16">
        <v>22</v>
      </c>
      <c r="O18" s="16">
        <v>23</v>
      </c>
      <c r="P18" s="16">
        <v>31</v>
      </c>
      <c r="Q18" s="16">
        <v>32</v>
      </c>
      <c r="R18" s="16">
        <v>34</v>
      </c>
      <c r="S18" s="16">
        <v>35</v>
      </c>
      <c r="U18" s="16" t="s">
        <v>17</v>
      </c>
      <c r="V18" s="16" t="s">
        <v>18</v>
      </c>
      <c r="W18" s="16" t="s">
        <v>19</v>
      </c>
      <c r="X18" s="16" t="s">
        <v>20</v>
      </c>
      <c r="Y18" s="16"/>
      <c r="Z18" s="16"/>
      <c r="AA18" s="16"/>
      <c r="AB18" s="16"/>
      <c r="AC18" s="16"/>
      <c r="AD18" s="16"/>
      <c r="AE18" s="16"/>
      <c r="AF18" s="16"/>
      <c r="AG18" s="16"/>
      <c r="AI18" s="16"/>
    </row>
    <row r="19" spans="2:35" x14ac:dyDescent="0.25">
      <c r="B19" s="8">
        <v>17</v>
      </c>
      <c r="C19" s="7">
        <f t="shared" si="0"/>
        <v>1</v>
      </c>
      <c r="D19" s="15" t="s">
        <v>0</v>
      </c>
      <c r="E19" s="15" t="s">
        <v>0</v>
      </c>
      <c r="F19" s="15" t="s">
        <v>0</v>
      </c>
      <c r="G19" s="15" t="s">
        <v>0</v>
      </c>
      <c r="H19" s="15" t="s">
        <v>0</v>
      </c>
      <c r="I19" s="15" t="s">
        <v>0</v>
      </c>
      <c r="J19" s="15" t="s">
        <v>0</v>
      </c>
      <c r="K19" s="15" t="s">
        <v>0</v>
      </c>
      <c r="L19" s="15" t="s">
        <v>0</v>
      </c>
      <c r="M19" s="15" t="s">
        <v>0</v>
      </c>
      <c r="N19" s="15" t="s">
        <v>0</v>
      </c>
      <c r="O19" s="15" t="s">
        <v>0</v>
      </c>
      <c r="P19" s="15" t="s">
        <v>0</v>
      </c>
      <c r="Q19" s="15" t="s">
        <v>0</v>
      </c>
      <c r="R19" s="15" t="s">
        <v>0</v>
      </c>
      <c r="S19" s="15" t="s">
        <v>0</v>
      </c>
      <c r="U19" s="16" t="s">
        <v>25</v>
      </c>
      <c r="V19" s="16" t="s">
        <v>25</v>
      </c>
      <c r="W19" s="16" t="s">
        <v>25</v>
      </c>
      <c r="X19" s="16" t="s">
        <v>25</v>
      </c>
      <c r="Y19" s="16"/>
      <c r="Z19" s="16"/>
      <c r="AA19" s="16"/>
      <c r="AB19" s="16"/>
      <c r="AC19" s="16"/>
      <c r="AD19" s="16"/>
      <c r="AE19" s="16"/>
      <c r="AF19" s="16"/>
      <c r="AG19" s="16"/>
      <c r="AI19" s="16"/>
    </row>
    <row r="20" spans="2:35" x14ac:dyDescent="0.25">
      <c r="B20" s="8">
        <v>18</v>
      </c>
      <c r="C20" s="7">
        <f t="shared" si="0"/>
        <v>1</v>
      </c>
      <c r="D20" s="16">
        <v>5</v>
      </c>
      <c r="E20" s="16">
        <v>6</v>
      </c>
      <c r="F20" s="16">
        <v>14</v>
      </c>
      <c r="G20" s="16">
        <v>15</v>
      </c>
      <c r="H20" s="16">
        <v>17</v>
      </c>
      <c r="I20" s="16">
        <v>18</v>
      </c>
      <c r="J20" s="16">
        <v>26</v>
      </c>
      <c r="K20" s="16">
        <v>27</v>
      </c>
      <c r="L20" s="16">
        <v>8</v>
      </c>
      <c r="M20" s="16">
        <v>9</v>
      </c>
      <c r="N20" s="16">
        <v>23</v>
      </c>
      <c r="O20" s="16">
        <v>24</v>
      </c>
      <c r="P20" s="16">
        <v>32</v>
      </c>
      <c r="Q20" s="16">
        <v>33</v>
      </c>
      <c r="R20" s="16">
        <v>35</v>
      </c>
      <c r="S20" s="16">
        <v>36</v>
      </c>
      <c r="U20" s="16" t="s">
        <v>21</v>
      </c>
      <c r="V20" s="16" t="s">
        <v>22</v>
      </c>
      <c r="W20" s="16" t="s">
        <v>23</v>
      </c>
      <c r="X20" s="16" t="s">
        <v>24</v>
      </c>
      <c r="Y20" s="16"/>
      <c r="Z20" s="16"/>
      <c r="AA20" s="16"/>
      <c r="AB20" s="16"/>
      <c r="AC20" s="16"/>
      <c r="AD20" s="16"/>
      <c r="AE20" s="16"/>
      <c r="AF20" s="16"/>
      <c r="AG20" s="16"/>
      <c r="AI20" s="16"/>
    </row>
    <row r="21" spans="2:35" x14ac:dyDescent="0.25">
      <c r="B21" s="8">
        <v>19</v>
      </c>
      <c r="C21" s="7">
        <v>2</v>
      </c>
      <c r="D21" s="16">
        <v>1</v>
      </c>
      <c r="E21" s="16">
        <v>2</v>
      </c>
      <c r="F21" s="16">
        <v>4</v>
      </c>
      <c r="G21" s="16">
        <v>5</v>
      </c>
      <c r="H21" s="16">
        <v>13</v>
      </c>
      <c r="I21" s="16">
        <v>14</v>
      </c>
      <c r="J21" s="16">
        <v>28</v>
      </c>
      <c r="K21" s="16">
        <v>29</v>
      </c>
      <c r="L21" s="16">
        <v>10</v>
      </c>
      <c r="M21" s="16">
        <v>11</v>
      </c>
      <c r="N21" s="16">
        <v>19</v>
      </c>
      <c r="O21" s="16">
        <v>20</v>
      </c>
      <c r="P21" s="16">
        <v>22</v>
      </c>
      <c r="Q21" s="16">
        <v>23</v>
      </c>
      <c r="R21" s="16">
        <v>31</v>
      </c>
      <c r="S21" s="16">
        <v>32</v>
      </c>
      <c r="U21" s="16" t="s">
        <v>13</v>
      </c>
      <c r="V21" s="16" t="s">
        <v>14</v>
      </c>
      <c r="W21" s="16" t="s">
        <v>15</v>
      </c>
      <c r="X21" s="16" t="s">
        <v>16</v>
      </c>
      <c r="Y21" s="16"/>
      <c r="Z21" s="16"/>
      <c r="AA21" s="16"/>
      <c r="AB21" s="16"/>
      <c r="AC21" s="16"/>
      <c r="AD21" s="16"/>
      <c r="AE21" s="16"/>
      <c r="AF21" s="16"/>
      <c r="AG21" s="16"/>
      <c r="AI21" s="16"/>
    </row>
    <row r="22" spans="2:35" x14ac:dyDescent="0.25">
      <c r="B22" s="8">
        <v>20</v>
      </c>
      <c r="C22" s="7">
        <f t="shared" si="0"/>
        <v>2</v>
      </c>
      <c r="D22" s="16">
        <v>2</v>
      </c>
      <c r="E22" s="16">
        <v>3</v>
      </c>
      <c r="F22" s="16">
        <v>5</v>
      </c>
      <c r="G22" s="16">
        <v>6</v>
      </c>
      <c r="H22" s="16">
        <v>14</v>
      </c>
      <c r="I22" s="16">
        <v>15</v>
      </c>
      <c r="J22" s="16">
        <v>29</v>
      </c>
      <c r="K22" s="16">
        <v>30</v>
      </c>
      <c r="L22" s="16">
        <v>11</v>
      </c>
      <c r="M22" s="16">
        <v>12</v>
      </c>
      <c r="N22" s="16">
        <v>20</v>
      </c>
      <c r="O22" s="16">
        <v>21</v>
      </c>
      <c r="P22" s="16">
        <v>23</v>
      </c>
      <c r="Q22" s="16">
        <v>24</v>
      </c>
      <c r="R22" s="16">
        <v>32</v>
      </c>
      <c r="S22" s="16">
        <v>33</v>
      </c>
      <c r="U22" s="16" t="s">
        <v>9</v>
      </c>
      <c r="V22" s="16" t="s">
        <v>10</v>
      </c>
      <c r="W22" s="16" t="s">
        <v>11</v>
      </c>
      <c r="X22" s="16" t="s">
        <v>12</v>
      </c>
      <c r="Y22" s="16"/>
      <c r="Z22" s="16"/>
      <c r="AA22" s="16"/>
      <c r="AB22" s="16"/>
      <c r="AC22" s="16"/>
      <c r="AD22" s="16"/>
      <c r="AE22" s="16"/>
      <c r="AF22" s="16"/>
      <c r="AG22" s="16"/>
      <c r="AI22" s="16"/>
    </row>
    <row r="23" spans="2:35" x14ac:dyDescent="0.25">
      <c r="B23" s="8">
        <v>21</v>
      </c>
      <c r="C23" s="7">
        <f t="shared" si="0"/>
        <v>2</v>
      </c>
      <c r="D23" s="16">
        <v>2</v>
      </c>
      <c r="E23" s="16">
        <v>3</v>
      </c>
      <c r="F23" s="16">
        <v>5</v>
      </c>
      <c r="G23" s="16">
        <v>6</v>
      </c>
      <c r="H23" s="16">
        <v>14</v>
      </c>
      <c r="I23" s="16">
        <v>15</v>
      </c>
      <c r="J23" s="16">
        <v>29</v>
      </c>
      <c r="K23" s="16">
        <v>30</v>
      </c>
      <c r="L23" s="16">
        <v>11</v>
      </c>
      <c r="M23" s="16">
        <v>12</v>
      </c>
      <c r="N23" s="16">
        <v>20</v>
      </c>
      <c r="O23" s="16">
        <v>21</v>
      </c>
      <c r="P23" s="16">
        <v>23</v>
      </c>
      <c r="Q23" s="16">
        <v>24</v>
      </c>
      <c r="R23" s="16">
        <v>32</v>
      </c>
      <c r="S23" s="16">
        <v>33</v>
      </c>
      <c r="U23" s="16" t="s">
        <v>9</v>
      </c>
      <c r="V23" s="16" t="s">
        <v>10</v>
      </c>
      <c r="W23" s="16" t="s">
        <v>11</v>
      </c>
      <c r="X23" s="16" t="s">
        <v>12</v>
      </c>
    </row>
    <row r="24" spans="2:35" x14ac:dyDescent="0.25">
      <c r="B24" s="8">
        <v>22</v>
      </c>
      <c r="C24" s="7">
        <f t="shared" si="0"/>
        <v>2</v>
      </c>
      <c r="D24" s="16">
        <v>1</v>
      </c>
      <c r="E24" s="16">
        <v>2</v>
      </c>
      <c r="F24" s="16">
        <v>4</v>
      </c>
      <c r="G24" s="16">
        <v>5</v>
      </c>
      <c r="H24" s="16">
        <v>13</v>
      </c>
      <c r="I24" s="16">
        <v>14</v>
      </c>
      <c r="J24" s="16">
        <v>28</v>
      </c>
      <c r="K24" s="16">
        <v>29</v>
      </c>
      <c r="L24" s="16">
        <v>10</v>
      </c>
      <c r="M24" s="16">
        <v>11</v>
      </c>
      <c r="N24" s="16">
        <v>19</v>
      </c>
      <c r="O24" s="16">
        <v>20</v>
      </c>
      <c r="P24" s="16">
        <v>22</v>
      </c>
      <c r="Q24" s="16">
        <v>23</v>
      </c>
      <c r="R24" s="16">
        <v>31</v>
      </c>
      <c r="S24" s="16">
        <v>32</v>
      </c>
      <c r="U24" s="16" t="s">
        <v>13</v>
      </c>
      <c r="V24" s="16" t="s">
        <v>14</v>
      </c>
      <c r="W24" s="16" t="s">
        <v>15</v>
      </c>
      <c r="X24" s="16" t="s">
        <v>16</v>
      </c>
    </row>
    <row r="25" spans="2:35" x14ac:dyDescent="0.25">
      <c r="B25" s="8">
        <v>23</v>
      </c>
      <c r="C25" s="7">
        <f t="shared" si="0"/>
        <v>2</v>
      </c>
      <c r="D25" s="16">
        <v>4</v>
      </c>
      <c r="E25" s="16">
        <v>5</v>
      </c>
      <c r="F25" s="16">
        <v>13</v>
      </c>
      <c r="G25" s="16">
        <v>14</v>
      </c>
      <c r="H25" s="16">
        <v>16</v>
      </c>
      <c r="I25" s="16">
        <v>17</v>
      </c>
      <c r="J25" s="16">
        <v>25</v>
      </c>
      <c r="K25" s="16">
        <v>26</v>
      </c>
      <c r="L25" s="16">
        <v>7</v>
      </c>
      <c r="M25" s="16">
        <v>8</v>
      </c>
      <c r="N25" s="16">
        <v>22</v>
      </c>
      <c r="O25" s="16">
        <v>23</v>
      </c>
      <c r="P25" s="16">
        <v>31</v>
      </c>
      <c r="Q25" s="16">
        <v>32</v>
      </c>
      <c r="R25" s="16">
        <v>34</v>
      </c>
      <c r="S25" s="16">
        <v>35</v>
      </c>
      <c r="U25" s="16" t="s">
        <v>17</v>
      </c>
      <c r="V25" s="16" t="s">
        <v>18</v>
      </c>
      <c r="W25" s="16" t="s">
        <v>19</v>
      </c>
      <c r="X25" s="16" t="s">
        <v>20</v>
      </c>
    </row>
    <row r="26" spans="2:35" x14ac:dyDescent="0.25">
      <c r="B26" s="8">
        <v>24</v>
      </c>
      <c r="C26" s="7">
        <f t="shared" si="0"/>
        <v>2</v>
      </c>
      <c r="D26" s="16">
        <v>5</v>
      </c>
      <c r="E26" s="16">
        <v>6</v>
      </c>
      <c r="F26" s="16">
        <v>14</v>
      </c>
      <c r="G26" s="16">
        <v>15</v>
      </c>
      <c r="H26" s="16">
        <v>17</v>
      </c>
      <c r="I26" s="16">
        <v>18</v>
      </c>
      <c r="J26" s="16">
        <v>26</v>
      </c>
      <c r="K26" s="16">
        <v>27</v>
      </c>
      <c r="L26" s="16">
        <v>8</v>
      </c>
      <c r="M26" s="16">
        <v>9</v>
      </c>
      <c r="N26" s="16">
        <v>23</v>
      </c>
      <c r="O26" s="16">
        <v>24</v>
      </c>
      <c r="P26" s="16">
        <v>32</v>
      </c>
      <c r="Q26" s="16">
        <v>33</v>
      </c>
      <c r="R26" s="16">
        <v>35</v>
      </c>
      <c r="S26" s="16">
        <v>36</v>
      </c>
      <c r="U26" s="16" t="s">
        <v>21</v>
      </c>
      <c r="V26" s="16" t="s">
        <v>22</v>
      </c>
      <c r="W26" s="16" t="s">
        <v>23</v>
      </c>
      <c r="X26" s="16" t="s">
        <v>24</v>
      </c>
    </row>
    <row r="27" spans="2:35" x14ac:dyDescent="0.25">
      <c r="B27" s="8">
        <v>25</v>
      </c>
      <c r="C27" s="7">
        <v>1</v>
      </c>
      <c r="D27" s="16">
        <v>4</v>
      </c>
      <c r="E27" s="16">
        <v>5</v>
      </c>
      <c r="F27" s="16">
        <v>13</v>
      </c>
      <c r="G27" s="16">
        <v>14</v>
      </c>
      <c r="H27" s="16">
        <v>16</v>
      </c>
      <c r="I27" s="16">
        <v>17</v>
      </c>
      <c r="J27" s="16">
        <v>25</v>
      </c>
      <c r="K27" s="16">
        <v>26</v>
      </c>
      <c r="L27" s="16">
        <v>7</v>
      </c>
      <c r="M27" s="16">
        <v>8</v>
      </c>
      <c r="N27" s="16">
        <v>22</v>
      </c>
      <c r="O27" s="16">
        <v>23</v>
      </c>
      <c r="P27" s="16">
        <v>31</v>
      </c>
      <c r="Q27" s="16">
        <v>32</v>
      </c>
      <c r="R27" s="16">
        <v>34</v>
      </c>
      <c r="S27" s="16">
        <v>35</v>
      </c>
      <c r="U27" s="16" t="s">
        <v>17</v>
      </c>
      <c r="V27" s="16" t="s">
        <v>18</v>
      </c>
      <c r="W27" s="16" t="s">
        <v>19</v>
      </c>
      <c r="X27" s="16" t="s">
        <v>20</v>
      </c>
    </row>
    <row r="28" spans="2:35" x14ac:dyDescent="0.25">
      <c r="B28" s="8">
        <v>26</v>
      </c>
      <c r="C28" s="7">
        <f t="shared" si="0"/>
        <v>1</v>
      </c>
      <c r="D28" s="15" t="s">
        <v>0</v>
      </c>
      <c r="E28" s="15" t="s">
        <v>0</v>
      </c>
      <c r="F28" s="15" t="s">
        <v>0</v>
      </c>
      <c r="G28" s="15" t="s">
        <v>0</v>
      </c>
      <c r="H28" s="15" t="s">
        <v>0</v>
      </c>
      <c r="I28" s="15" t="s">
        <v>0</v>
      </c>
      <c r="J28" s="15" t="s">
        <v>0</v>
      </c>
      <c r="K28" s="15" t="s">
        <v>0</v>
      </c>
      <c r="L28" s="15" t="s">
        <v>0</v>
      </c>
      <c r="M28" s="15" t="s">
        <v>0</v>
      </c>
      <c r="N28" s="15" t="s">
        <v>0</v>
      </c>
      <c r="O28" s="15" t="s">
        <v>0</v>
      </c>
      <c r="P28" s="15" t="s">
        <v>0</v>
      </c>
      <c r="Q28" s="15" t="s">
        <v>0</v>
      </c>
      <c r="R28" s="15" t="s">
        <v>0</v>
      </c>
      <c r="S28" s="15" t="s">
        <v>0</v>
      </c>
      <c r="U28" s="16" t="s">
        <v>25</v>
      </c>
      <c r="V28" s="16" t="s">
        <v>25</v>
      </c>
      <c r="W28" s="16" t="s">
        <v>25</v>
      </c>
      <c r="X28" s="16" t="s">
        <v>25</v>
      </c>
    </row>
    <row r="29" spans="2:35" x14ac:dyDescent="0.25">
      <c r="B29" s="8">
        <v>27</v>
      </c>
      <c r="C29" s="7">
        <f t="shared" si="0"/>
        <v>1</v>
      </c>
      <c r="D29" s="16">
        <v>5</v>
      </c>
      <c r="E29" s="16">
        <v>6</v>
      </c>
      <c r="F29" s="16">
        <v>14</v>
      </c>
      <c r="G29" s="16">
        <v>15</v>
      </c>
      <c r="H29" s="16">
        <v>17</v>
      </c>
      <c r="I29" s="16">
        <v>18</v>
      </c>
      <c r="J29" s="16">
        <v>26</v>
      </c>
      <c r="K29" s="16">
        <v>27</v>
      </c>
      <c r="L29" s="16">
        <v>8</v>
      </c>
      <c r="M29" s="16">
        <v>9</v>
      </c>
      <c r="N29" s="16">
        <v>23</v>
      </c>
      <c r="O29" s="16">
        <v>24</v>
      </c>
      <c r="P29" s="16">
        <v>32</v>
      </c>
      <c r="Q29" s="16">
        <v>33</v>
      </c>
      <c r="R29" s="16">
        <v>35</v>
      </c>
      <c r="S29" s="16">
        <v>36</v>
      </c>
      <c r="U29" s="16" t="s">
        <v>21</v>
      </c>
      <c r="V29" s="16" t="s">
        <v>22</v>
      </c>
      <c r="W29" s="16" t="s">
        <v>23</v>
      </c>
      <c r="X29" s="16" t="s">
        <v>24</v>
      </c>
    </row>
    <row r="30" spans="2:35" x14ac:dyDescent="0.25">
      <c r="B30" s="8">
        <v>28</v>
      </c>
      <c r="C30" s="7">
        <f t="shared" si="0"/>
        <v>1</v>
      </c>
      <c r="D30" s="16">
        <v>1</v>
      </c>
      <c r="E30" s="16">
        <v>2</v>
      </c>
      <c r="F30" s="16">
        <v>4</v>
      </c>
      <c r="G30" s="16">
        <v>5</v>
      </c>
      <c r="H30" s="16">
        <v>13</v>
      </c>
      <c r="I30" s="16">
        <v>14</v>
      </c>
      <c r="J30" s="16">
        <v>28</v>
      </c>
      <c r="K30" s="16">
        <v>29</v>
      </c>
      <c r="L30" s="16">
        <v>10</v>
      </c>
      <c r="M30" s="16">
        <v>11</v>
      </c>
      <c r="N30" s="16">
        <v>19</v>
      </c>
      <c r="O30" s="16">
        <v>20</v>
      </c>
      <c r="P30" s="16">
        <v>22</v>
      </c>
      <c r="Q30" s="16">
        <v>23</v>
      </c>
      <c r="R30" s="16">
        <v>31</v>
      </c>
      <c r="S30" s="16">
        <v>32</v>
      </c>
      <c r="U30" s="16" t="s">
        <v>13</v>
      </c>
      <c r="V30" s="16" t="s">
        <v>14</v>
      </c>
      <c r="W30" s="16" t="s">
        <v>15</v>
      </c>
      <c r="X30" s="16" t="s">
        <v>16</v>
      </c>
    </row>
    <row r="31" spans="2:35" x14ac:dyDescent="0.25">
      <c r="B31" s="8">
        <v>29</v>
      </c>
      <c r="C31" s="7">
        <f t="shared" si="0"/>
        <v>1</v>
      </c>
      <c r="D31" s="16">
        <v>2</v>
      </c>
      <c r="E31" s="16">
        <v>3</v>
      </c>
      <c r="F31" s="16">
        <v>5</v>
      </c>
      <c r="G31" s="16">
        <v>6</v>
      </c>
      <c r="H31" s="16">
        <v>14</v>
      </c>
      <c r="I31" s="16">
        <v>15</v>
      </c>
      <c r="J31" s="16">
        <v>29</v>
      </c>
      <c r="K31" s="16">
        <v>30</v>
      </c>
      <c r="L31" s="16">
        <v>11</v>
      </c>
      <c r="M31" s="16">
        <v>12</v>
      </c>
      <c r="N31" s="16">
        <v>20</v>
      </c>
      <c r="O31" s="16">
        <v>21</v>
      </c>
      <c r="P31" s="16">
        <v>23</v>
      </c>
      <c r="Q31" s="16">
        <v>24</v>
      </c>
      <c r="R31" s="16">
        <v>32</v>
      </c>
      <c r="S31" s="16">
        <v>33</v>
      </c>
      <c r="U31" s="16" t="s">
        <v>9</v>
      </c>
      <c r="V31" s="16" t="s">
        <v>10</v>
      </c>
      <c r="W31" s="16" t="s">
        <v>11</v>
      </c>
      <c r="X31" s="16" t="s">
        <v>12</v>
      </c>
    </row>
    <row r="32" spans="2:35" x14ac:dyDescent="0.25">
      <c r="B32" s="8">
        <v>30</v>
      </c>
      <c r="C32" s="7">
        <f t="shared" si="0"/>
        <v>1</v>
      </c>
      <c r="D32" s="16">
        <v>2</v>
      </c>
      <c r="E32" s="16">
        <v>3</v>
      </c>
      <c r="F32" s="16">
        <v>5</v>
      </c>
      <c r="G32" s="16">
        <v>6</v>
      </c>
      <c r="H32" s="16">
        <v>14</v>
      </c>
      <c r="I32" s="16">
        <v>15</v>
      </c>
      <c r="J32" s="16">
        <v>29</v>
      </c>
      <c r="K32" s="16">
        <v>30</v>
      </c>
      <c r="L32" s="16">
        <v>11</v>
      </c>
      <c r="M32" s="16">
        <v>12</v>
      </c>
      <c r="N32" s="16">
        <v>20</v>
      </c>
      <c r="O32" s="16">
        <v>21</v>
      </c>
      <c r="P32" s="16">
        <v>23</v>
      </c>
      <c r="Q32" s="16">
        <v>24</v>
      </c>
      <c r="R32" s="16">
        <v>32</v>
      </c>
      <c r="S32" s="16">
        <v>33</v>
      </c>
      <c r="U32" s="16" t="s">
        <v>9</v>
      </c>
      <c r="V32" s="16" t="s">
        <v>10</v>
      </c>
      <c r="W32" s="16" t="s">
        <v>11</v>
      </c>
      <c r="X32" s="16" t="s">
        <v>12</v>
      </c>
    </row>
    <row r="33" spans="2:24" x14ac:dyDescent="0.25">
      <c r="B33" s="8">
        <v>31</v>
      </c>
      <c r="C33" s="7">
        <v>2</v>
      </c>
      <c r="D33" s="16">
        <v>1</v>
      </c>
      <c r="E33" s="16">
        <v>2</v>
      </c>
      <c r="F33" s="16">
        <v>4</v>
      </c>
      <c r="G33" s="16">
        <v>5</v>
      </c>
      <c r="H33" s="16">
        <v>13</v>
      </c>
      <c r="I33" s="16">
        <v>14</v>
      </c>
      <c r="J33" s="16">
        <v>28</v>
      </c>
      <c r="K33" s="16">
        <v>29</v>
      </c>
      <c r="L33" s="16">
        <v>10</v>
      </c>
      <c r="M33" s="16">
        <v>11</v>
      </c>
      <c r="N33" s="16">
        <v>19</v>
      </c>
      <c r="O33" s="16">
        <v>20</v>
      </c>
      <c r="P33" s="16">
        <v>22</v>
      </c>
      <c r="Q33" s="16">
        <v>23</v>
      </c>
      <c r="R33" s="16">
        <v>31</v>
      </c>
      <c r="S33" s="16">
        <v>32</v>
      </c>
      <c r="U33" s="16" t="s">
        <v>13</v>
      </c>
      <c r="V33" s="16" t="s">
        <v>14</v>
      </c>
      <c r="W33" s="16" t="s">
        <v>15</v>
      </c>
      <c r="X33" s="16" t="s">
        <v>16</v>
      </c>
    </row>
    <row r="34" spans="2:24" x14ac:dyDescent="0.25">
      <c r="B34" s="8">
        <v>32</v>
      </c>
      <c r="C34" s="7">
        <f t="shared" si="0"/>
        <v>2</v>
      </c>
      <c r="D34" s="16">
        <v>4</v>
      </c>
      <c r="E34" s="16">
        <v>5</v>
      </c>
      <c r="F34" s="16">
        <v>13</v>
      </c>
      <c r="G34" s="16">
        <v>14</v>
      </c>
      <c r="H34" s="16">
        <v>16</v>
      </c>
      <c r="I34" s="16">
        <v>17</v>
      </c>
      <c r="J34" s="16">
        <v>25</v>
      </c>
      <c r="K34" s="16">
        <v>26</v>
      </c>
      <c r="L34" s="16">
        <v>7</v>
      </c>
      <c r="M34" s="16">
        <v>8</v>
      </c>
      <c r="N34" s="16">
        <v>22</v>
      </c>
      <c r="O34" s="16">
        <v>23</v>
      </c>
      <c r="P34" s="16">
        <v>31</v>
      </c>
      <c r="Q34" s="16">
        <v>32</v>
      </c>
      <c r="R34" s="16">
        <v>34</v>
      </c>
      <c r="S34" s="16">
        <v>35</v>
      </c>
      <c r="U34" s="16" t="s">
        <v>17</v>
      </c>
      <c r="V34" s="16" t="s">
        <v>18</v>
      </c>
      <c r="W34" s="16" t="s">
        <v>19</v>
      </c>
      <c r="X34" s="16" t="s">
        <v>20</v>
      </c>
    </row>
    <row r="35" spans="2:24" x14ac:dyDescent="0.25">
      <c r="B35" s="8">
        <v>33</v>
      </c>
      <c r="C35" s="7">
        <f t="shared" si="0"/>
        <v>2</v>
      </c>
      <c r="D35" s="16">
        <v>5</v>
      </c>
      <c r="E35" s="16">
        <v>6</v>
      </c>
      <c r="F35" s="16">
        <v>14</v>
      </c>
      <c r="G35" s="16">
        <v>15</v>
      </c>
      <c r="H35" s="16">
        <v>17</v>
      </c>
      <c r="I35" s="16">
        <v>18</v>
      </c>
      <c r="J35" s="16">
        <v>26</v>
      </c>
      <c r="K35" s="16">
        <v>27</v>
      </c>
      <c r="L35" s="16">
        <v>8</v>
      </c>
      <c r="M35" s="16">
        <v>9</v>
      </c>
      <c r="N35" s="16">
        <v>23</v>
      </c>
      <c r="O35" s="16">
        <v>24</v>
      </c>
      <c r="P35" s="16">
        <v>32</v>
      </c>
      <c r="Q35" s="16">
        <v>33</v>
      </c>
      <c r="R35" s="16">
        <v>35</v>
      </c>
      <c r="S35" s="16">
        <v>36</v>
      </c>
      <c r="U35" s="16" t="s">
        <v>21</v>
      </c>
      <c r="V35" s="16" t="s">
        <v>22</v>
      </c>
      <c r="W35" s="16" t="s">
        <v>23</v>
      </c>
      <c r="X35" s="16" t="s">
        <v>24</v>
      </c>
    </row>
    <row r="36" spans="2:24" x14ac:dyDescent="0.25">
      <c r="B36" s="8">
        <v>34</v>
      </c>
      <c r="C36" s="7">
        <f t="shared" si="0"/>
        <v>2</v>
      </c>
      <c r="D36" s="16">
        <v>4</v>
      </c>
      <c r="E36" s="16">
        <v>5</v>
      </c>
      <c r="F36" s="16">
        <v>13</v>
      </c>
      <c r="G36" s="16">
        <v>14</v>
      </c>
      <c r="H36" s="16">
        <v>16</v>
      </c>
      <c r="I36" s="16">
        <v>17</v>
      </c>
      <c r="J36" s="16">
        <v>25</v>
      </c>
      <c r="K36" s="16">
        <v>26</v>
      </c>
      <c r="L36" s="16">
        <v>7</v>
      </c>
      <c r="M36" s="16">
        <v>8</v>
      </c>
      <c r="N36" s="16">
        <v>22</v>
      </c>
      <c r="O36" s="16">
        <v>23</v>
      </c>
      <c r="P36" s="16">
        <v>31</v>
      </c>
      <c r="Q36" s="16">
        <v>32</v>
      </c>
      <c r="R36" s="16">
        <v>34</v>
      </c>
      <c r="S36" s="16">
        <v>35</v>
      </c>
      <c r="U36" s="16" t="s">
        <v>17</v>
      </c>
      <c r="V36" s="16" t="s">
        <v>18</v>
      </c>
      <c r="W36" s="16" t="s">
        <v>19</v>
      </c>
      <c r="X36" s="16" t="s">
        <v>20</v>
      </c>
    </row>
    <row r="37" spans="2:24" x14ac:dyDescent="0.25">
      <c r="B37" s="8">
        <v>35</v>
      </c>
      <c r="C37" s="7">
        <f t="shared" si="0"/>
        <v>2</v>
      </c>
      <c r="D37" s="15" t="s">
        <v>0</v>
      </c>
      <c r="E37" s="15" t="s">
        <v>0</v>
      </c>
      <c r="F37" s="15" t="s">
        <v>0</v>
      </c>
      <c r="G37" s="15" t="s">
        <v>0</v>
      </c>
      <c r="H37" s="15" t="s">
        <v>0</v>
      </c>
      <c r="I37" s="15" t="s">
        <v>0</v>
      </c>
      <c r="J37" s="15" t="s">
        <v>0</v>
      </c>
      <c r="K37" s="15" t="s">
        <v>0</v>
      </c>
      <c r="L37" s="15" t="s">
        <v>0</v>
      </c>
      <c r="M37" s="15" t="s">
        <v>0</v>
      </c>
      <c r="N37" s="15" t="s">
        <v>0</v>
      </c>
      <c r="O37" s="15" t="s">
        <v>0</v>
      </c>
      <c r="P37" s="15" t="s">
        <v>0</v>
      </c>
      <c r="Q37" s="15" t="s">
        <v>0</v>
      </c>
      <c r="R37" s="15" t="s">
        <v>0</v>
      </c>
      <c r="S37" s="15" t="s">
        <v>0</v>
      </c>
      <c r="U37" s="16" t="s">
        <v>25</v>
      </c>
      <c r="V37" s="16" t="s">
        <v>25</v>
      </c>
      <c r="W37" s="16" t="s">
        <v>25</v>
      </c>
      <c r="X37" s="16" t="s">
        <v>25</v>
      </c>
    </row>
    <row r="38" spans="2:24" x14ac:dyDescent="0.25">
      <c r="B38" s="8">
        <v>36</v>
      </c>
      <c r="C38" s="7">
        <f t="shared" si="0"/>
        <v>2</v>
      </c>
      <c r="D38" s="16">
        <v>5</v>
      </c>
      <c r="E38" s="16">
        <v>6</v>
      </c>
      <c r="F38" s="16">
        <v>14</v>
      </c>
      <c r="G38" s="16">
        <v>15</v>
      </c>
      <c r="H38" s="16">
        <v>17</v>
      </c>
      <c r="I38" s="16">
        <v>18</v>
      </c>
      <c r="J38" s="16">
        <v>26</v>
      </c>
      <c r="K38" s="16">
        <v>27</v>
      </c>
      <c r="L38" s="16">
        <v>8</v>
      </c>
      <c r="M38" s="16">
        <v>9</v>
      </c>
      <c r="N38" s="16">
        <v>23</v>
      </c>
      <c r="O38" s="16">
        <v>24</v>
      </c>
      <c r="P38" s="16">
        <v>32</v>
      </c>
      <c r="Q38" s="16">
        <v>33</v>
      </c>
      <c r="R38" s="16">
        <v>35</v>
      </c>
      <c r="S38" s="16">
        <v>36</v>
      </c>
      <c r="U38" s="16" t="s">
        <v>21</v>
      </c>
      <c r="V38" s="16" t="s">
        <v>22</v>
      </c>
      <c r="W38" s="16" t="s">
        <v>23</v>
      </c>
      <c r="X38" s="16" t="s">
        <v>24</v>
      </c>
    </row>
    <row r="39" spans="2:24" x14ac:dyDescent="0.25">
      <c r="B39" s="8">
        <v>37</v>
      </c>
      <c r="C39" s="7">
        <v>0</v>
      </c>
      <c r="D39" s="15" t="s">
        <v>0</v>
      </c>
      <c r="E39" s="15" t="s">
        <v>0</v>
      </c>
      <c r="F39" s="15" t="s">
        <v>0</v>
      </c>
      <c r="G39" s="15" t="s">
        <v>0</v>
      </c>
      <c r="H39" s="15" t="s">
        <v>0</v>
      </c>
      <c r="I39" s="15" t="s">
        <v>0</v>
      </c>
      <c r="J39" s="15" t="s">
        <v>0</v>
      </c>
      <c r="K39" s="15" t="s">
        <v>0</v>
      </c>
      <c r="L39" s="15" t="s">
        <v>0</v>
      </c>
      <c r="M39" s="15" t="s">
        <v>0</v>
      </c>
      <c r="N39" s="15" t="s">
        <v>0</v>
      </c>
      <c r="O39" s="15" t="s">
        <v>0</v>
      </c>
      <c r="P39" s="15" t="s">
        <v>0</v>
      </c>
      <c r="Q39" s="15" t="s">
        <v>0</v>
      </c>
      <c r="R39" s="15" t="s">
        <v>0</v>
      </c>
      <c r="S39" s="15" t="s">
        <v>0</v>
      </c>
      <c r="U39" s="16" t="s">
        <v>25</v>
      </c>
      <c r="V39" s="16" t="s">
        <v>25</v>
      </c>
      <c r="W39" s="16" t="s">
        <v>25</v>
      </c>
      <c r="X39" s="16" t="s">
        <v>25</v>
      </c>
    </row>
    <row r="42" spans="2:24" x14ac:dyDescent="0.25">
      <c r="B42" s="11">
        <v>1</v>
      </c>
      <c r="C42" s="12">
        <v>0.5</v>
      </c>
    </row>
    <row r="43" spans="2:24" x14ac:dyDescent="0.25">
      <c r="B43" s="11">
        <v>2</v>
      </c>
      <c r="C43" s="12">
        <v>0.5</v>
      </c>
    </row>
    <row r="44" spans="2:24" x14ac:dyDescent="0.25">
      <c r="B44" s="11">
        <v>3</v>
      </c>
      <c r="C44" s="12">
        <v>0.5</v>
      </c>
    </row>
    <row r="45" spans="2:24" x14ac:dyDescent="0.25">
      <c r="B45" s="11">
        <v>4</v>
      </c>
      <c r="C45" s="12">
        <f t="shared" ref="C45:C76" si="1">C42+0.5</f>
        <v>1</v>
      </c>
    </row>
    <row r="46" spans="2:24" x14ac:dyDescent="0.25">
      <c r="B46" s="11">
        <v>5</v>
      </c>
      <c r="C46" s="12">
        <f t="shared" si="1"/>
        <v>1</v>
      </c>
    </row>
    <row r="47" spans="2:24" x14ac:dyDescent="0.25">
      <c r="B47" s="11">
        <v>6</v>
      </c>
      <c r="C47" s="12">
        <f t="shared" si="1"/>
        <v>1</v>
      </c>
    </row>
    <row r="48" spans="2:24" x14ac:dyDescent="0.25">
      <c r="B48" s="11">
        <v>7</v>
      </c>
      <c r="C48" s="12">
        <f t="shared" si="1"/>
        <v>1.5</v>
      </c>
    </row>
    <row r="49" spans="2:3" x14ac:dyDescent="0.25">
      <c r="B49" s="11">
        <v>8</v>
      </c>
      <c r="C49" s="12">
        <f t="shared" si="1"/>
        <v>1.5</v>
      </c>
    </row>
    <row r="50" spans="2:3" x14ac:dyDescent="0.25">
      <c r="B50" s="11">
        <v>9</v>
      </c>
      <c r="C50" s="12">
        <f t="shared" si="1"/>
        <v>1.5</v>
      </c>
    </row>
    <row r="51" spans="2:3" x14ac:dyDescent="0.25">
      <c r="B51" s="11">
        <v>10</v>
      </c>
      <c r="C51" s="12">
        <f t="shared" si="1"/>
        <v>2</v>
      </c>
    </row>
    <row r="52" spans="2:3" x14ac:dyDescent="0.25">
      <c r="B52" s="11">
        <v>11</v>
      </c>
      <c r="C52" s="12">
        <f t="shared" si="1"/>
        <v>2</v>
      </c>
    </row>
    <row r="53" spans="2:3" x14ac:dyDescent="0.25">
      <c r="B53" s="11">
        <v>12</v>
      </c>
      <c r="C53" s="12">
        <f t="shared" si="1"/>
        <v>2</v>
      </c>
    </row>
    <row r="54" spans="2:3" x14ac:dyDescent="0.25">
      <c r="B54" s="11">
        <v>13</v>
      </c>
      <c r="C54" s="12">
        <f t="shared" si="1"/>
        <v>2.5</v>
      </c>
    </row>
    <row r="55" spans="2:3" x14ac:dyDescent="0.25">
      <c r="B55" s="11">
        <v>14</v>
      </c>
      <c r="C55" s="12">
        <f t="shared" si="1"/>
        <v>2.5</v>
      </c>
    </row>
    <row r="56" spans="2:3" x14ac:dyDescent="0.25">
      <c r="B56" s="11">
        <v>15</v>
      </c>
      <c r="C56" s="12">
        <f t="shared" si="1"/>
        <v>2.5</v>
      </c>
    </row>
    <row r="57" spans="2:3" x14ac:dyDescent="0.25">
      <c r="B57" s="11">
        <v>16</v>
      </c>
      <c r="C57" s="12">
        <f t="shared" si="1"/>
        <v>3</v>
      </c>
    </row>
    <row r="58" spans="2:3" x14ac:dyDescent="0.25">
      <c r="B58" s="11">
        <v>17</v>
      </c>
      <c r="C58" s="12">
        <f t="shared" si="1"/>
        <v>3</v>
      </c>
    </row>
    <row r="59" spans="2:3" x14ac:dyDescent="0.25">
      <c r="B59" s="11">
        <v>18</v>
      </c>
      <c r="C59" s="12">
        <f t="shared" si="1"/>
        <v>3</v>
      </c>
    </row>
    <row r="60" spans="2:3" x14ac:dyDescent="0.25">
      <c r="B60" s="11">
        <v>19</v>
      </c>
      <c r="C60" s="12">
        <f t="shared" si="1"/>
        <v>3.5</v>
      </c>
    </row>
    <row r="61" spans="2:3" x14ac:dyDescent="0.25">
      <c r="B61" s="11">
        <v>20</v>
      </c>
      <c r="C61" s="12">
        <f t="shared" si="1"/>
        <v>3.5</v>
      </c>
    </row>
    <row r="62" spans="2:3" x14ac:dyDescent="0.25">
      <c r="B62" s="11">
        <v>21</v>
      </c>
      <c r="C62" s="12">
        <f t="shared" si="1"/>
        <v>3.5</v>
      </c>
    </row>
    <row r="63" spans="2:3" x14ac:dyDescent="0.25">
      <c r="B63" s="11">
        <v>22</v>
      </c>
      <c r="C63" s="12">
        <f t="shared" si="1"/>
        <v>4</v>
      </c>
    </row>
    <row r="64" spans="2:3" x14ac:dyDescent="0.25">
      <c r="B64" s="11">
        <v>23</v>
      </c>
      <c r="C64" s="12">
        <f t="shared" si="1"/>
        <v>4</v>
      </c>
    </row>
    <row r="65" spans="2:3" x14ac:dyDescent="0.25">
      <c r="B65" s="11">
        <v>24</v>
      </c>
      <c r="C65" s="12">
        <f t="shared" si="1"/>
        <v>4</v>
      </c>
    </row>
    <row r="66" spans="2:3" x14ac:dyDescent="0.25">
      <c r="B66" s="11">
        <v>25</v>
      </c>
      <c r="C66" s="12">
        <f t="shared" si="1"/>
        <v>4.5</v>
      </c>
    </row>
    <row r="67" spans="2:3" x14ac:dyDescent="0.25">
      <c r="B67" s="11">
        <v>26</v>
      </c>
      <c r="C67" s="12">
        <f t="shared" si="1"/>
        <v>4.5</v>
      </c>
    </row>
    <row r="68" spans="2:3" x14ac:dyDescent="0.25">
      <c r="B68" s="11">
        <v>27</v>
      </c>
      <c r="C68" s="12">
        <f t="shared" si="1"/>
        <v>4.5</v>
      </c>
    </row>
    <row r="69" spans="2:3" x14ac:dyDescent="0.25">
      <c r="B69" s="11">
        <v>28</v>
      </c>
      <c r="C69" s="12">
        <f t="shared" si="1"/>
        <v>5</v>
      </c>
    </row>
    <row r="70" spans="2:3" x14ac:dyDescent="0.25">
      <c r="B70" s="11">
        <v>29</v>
      </c>
      <c r="C70" s="12">
        <f t="shared" si="1"/>
        <v>5</v>
      </c>
    </row>
    <row r="71" spans="2:3" x14ac:dyDescent="0.25">
      <c r="B71" s="11">
        <v>30</v>
      </c>
      <c r="C71" s="12">
        <f t="shared" si="1"/>
        <v>5</v>
      </c>
    </row>
    <row r="72" spans="2:3" x14ac:dyDescent="0.25">
      <c r="B72" s="11">
        <v>31</v>
      </c>
      <c r="C72" s="12">
        <f t="shared" si="1"/>
        <v>5.5</v>
      </c>
    </row>
    <row r="73" spans="2:3" x14ac:dyDescent="0.25">
      <c r="B73" s="11">
        <v>32</v>
      </c>
      <c r="C73" s="12">
        <f t="shared" si="1"/>
        <v>5.5</v>
      </c>
    </row>
    <row r="74" spans="2:3" x14ac:dyDescent="0.25">
      <c r="B74" s="11">
        <v>33</v>
      </c>
      <c r="C74" s="12">
        <f t="shared" si="1"/>
        <v>5.5</v>
      </c>
    </row>
    <row r="75" spans="2:3" x14ac:dyDescent="0.25">
      <c r="B75" s="11">
        <v>34</v>
      </c>
      <c r="C75" s="12">
        <f t="shared" si="1"/>
        <v>6</v>
      </c>
    </row>
    <row r="76" spans="2:3" x14ac:dyDescent="0.25">
      <c r="B76" s="11">
        <v>35</v>
      </c>
      <c r="C76" s="12">
        <f t="shared" si="1"/>
        <v>6</v>
      </c>
    </row>
    <row r="77" spans="2:3" x14ac:dyDescent="0.25">
      <c r="B77" s="11">
        <v>36</v>
      </c>
      <c r="C77" s="12">
        <f t="shared" ref="C77:C108" si="2">C74+0.5</f>
        <v>6</v>
      </c>
    </row>
    <row r="78" spans="2:3" x14ac:dyDescent="0.25">
      <c r="B78" s="11">
        <v>37</v>
      </c>
      <c r="C78" s="12">
        <f t="shared" si="2"/>
        <v>6.5</v>
      </c>
    </row>
    <row r="79" spans="2:3" x14ac:dyDescent="0.25">
      <c r="B79" s="11">
        <v>38</v>
      </c>
      <c r="C79" s="12">
        <f t="shared" si="2"/>
        <v>6.5</v>
      </c>
    </row>
    <row r="80" spans="2:3" x14ac:dyDescent="0.25">
      <c r="B80" s="11">
        <v>39</v>
      </c>
      <c r="C80" s="12">
        <f t="shared" si="2"/>
        <v>6.5</v>
      </c>
    </row>
    <row r="81" spans="2:3" x14ac:dyDescent="0.25">
      <c r="B81" s="11">
        <v>40</v>
      </c>
      <c r="C81" s="12">
        <f t="shared" si="2"/>
        <v>7</v>
      </c>
    </row>
    <row r="82" spans="2:3" x14ac:dyDescent="0.25">
      <c r="B82" s="11">
        <v>41</v>
      </c>
      <c r="C82" s="12">
        <f t="shared" si="2"/>
        <v>7</v>
      </c>
    </row>
    <row r="83" spans="2:3" x14ac:dyDescent="0.25">
      <c r="B83" s="11">
        <v>42</v>
      </c>
      <c r="C83" s="12">
        <f t="shared" si="2"/>
        <v>7</v>
      </c>
    </row>
    <row r="84" spans="2:3" x14ac:dyDescent="0.25">
      <c r="B84" s="11">
        <v>43</v>
      </c>
      <c r="C84" s="12">
        <f t="shared" si="2"/>
        <v>7.5</v>
      </c>
    </row>
    <row r="85" spans="2:3" x14ac:dyDescent="0.25">
      <c r="B85" s="11">
        <v>44</v>
      </c>
      <c r="C85" s="12">
        <f t="shared" si="2"/>
        <v>7.5</v>
      </c>
    </row>
    <row r="86" spans="2:3" x14ac:dyDescent="0.25">
      <c r="B86" s="11">
        <v>45</v>
      </c>
      <c r="C86" s="12">
        <f t="shared" si="2"/>
        <v>7.5</v>
      </c>
    </row>
    <row r="87" spans="2:3" x14ac:dyDescent="0.25">
      <c r="B87" s="11">
        <v>46</v>
      </c>
      <c r="C87" s="12">
        <f t="shared" si="2"/>
        <v>8</v>
      </c>
    </row>
    <row r="88" spans="2:3" x14ac:dyDescent="0.25">
      <c r="B88" s="11">
        <v>47</v>
      </c>
      <c r="C88" s="12">
        <f t="shared" si="2"/>
        <v>8</v>
      </c>
    </row>
    <row r="89" spans="2:3" x14ac:dyDescent="0.25">
      <c r="B89" s="11">
        <v>48</v>
      </c>
      <c r="C89" s="12">
        <f t="shared" si="2"/>
        <v>8</v>
      </c>
    </row>
    <row r="90" spans="2:3" x14ac:dyDescent="0.25">
      <c r="B90" s="11">
        <v>49</v>
      </c>
      <c r="C90" s="12">
        <f t="shared" si="2"/>
        <v>8.5</v>
      </c>
    </row>
    <row r="91" spans="2:3" x14ac:dyDescent="0.25">
      <c r="B91" s="11">
        <v>50</v>
      </c>
      <c r="C91" s="12">
        <f t="shared" si="2"/>
        <v>8.5</v>
      </c>
    </row>
    <row r="92" spans="2:3" x14ac:dyDescent="0.25">
      <c r="B92" s="11">
        <v>51</v>
      </c>
      <c r="C92" s="12">
        <f t="shared" si="2"/>
        <v>8.5</v>
      </c>
    </row>
    <row r="93" spans="2:3" x14ac:dyDescent="0.25">
      <c r="B93" s="11">
        <v>52</v>
      </c>
      <c r="C93" s="12">
        <f t="shared" si="2"/>
        <v>9</v>
      </c>
    </row>
    <row r="94" spans="2:3" x14ac:dyDescent="0.25">
      <c r="B94" s="11">
        <v>53</v>
      </c>
      <c r="C94" s="12">
        <f t="shared" si="2"/>
        <v>9</v>
      </c>
    </row>
    <row r="95" spans="2:3" x14ac:dyDescent="0.25">
      <c r="B95" s="11">
        <v>54</v>
      </c>
      <c r="C95" s="12">
        <f t="shared" si="2"/>
        <v>9</v>
      </c>
    </row>
    <row r="96" spans="2:3" x14ac:dyDescent="0.25">
      <c r="B96" s="11">
        <v>55</v>
      </c>
      <c r="C96" s="12">
        <f t="shared" si="2"/>
        <v>9.5</v>
      </c>
    </row>
    <row r="97" spans="2:3" x14ac:dyDescent="0.25">
      <c r="B97" s="11">
        <v>56</v>
      </c>
      <c r="C97" s="12">
        <f t="shared" si="2"/>
        <v>9.5</v>
      </c>
    </row>
    <row r="98" spans="2:3" x14ac:dyDescent="0.25">
      <c r="B98" s="11">
        <v>57</v>
      </c>
      <c r="C98" s="12">
        <f t="shared" si="2"/>
        <v>9.5</v>
      </c>
    </row>
    <row r="99" spans="2:3" x14ac:dyDescent="0.25">
      <c r="B99" s="11">
        <v>58</v>
      </c>
      <c r="C99" s="12">
        <f t="shared" si="2"/>
        <v>10</v>
      </c>
    </row>
    <row r="100" spans="2:3" x14ac:dyDescent="0.25">
      <c r="B100" s="11">
        <v>59</v>
      </c>
      <c r="C100" s="12">
        <f t="shared" si="2"/>
        <v>10</v>
      </c>
    </row>
    <row r="101" spans="2:3" x14ac:dyDescent="0.25">
      <c r="B101" s="11">
        <v>60</v>
      </c>
      <c r="C101" s="12">
        <f t="shared" si="2"/>
        <v>10</v>
      </c>
    </row>
    <row r="102" spans="2:3" x14ac:dyDescent="0.25">
      <c r="B102" s="11">
        <v>61</v>
      </c>
      <c r="C102" s="12">
        <f t="shared" si="2"/>
        <v>10.5</v>
      </c>
    </row>
    <row r="103" spans="2:3" x14ac:dyDescent="0.25">
      <c r="B103" s="11">
        <v>62</v>
      </c>
      <c r="C103" s="12">
        <f t="shared" si="2"/>
        <v>10.5</v>
      </c>
    </row>
    <row r="104" spans="2:3" x14ac:dyDescent="0.25">
      <c r="B104" s="11">
        <v>63</v>
      </c>
      <c r="C104" s="12">
        <f t="shared" si="2"/>
        <v>10.5</v>
      </c>
    </row>
    <row r="105" spans="2:3" x14ac:dyDescent="0.25">
      <c r="B105" s="11">
        <v>64</v>
      </c>
      <c r="C105" s="12">
        <f t="shared" si="2"/>
        <v>11</v>
      </c>
    </row>
    <row r="106" spans="2:3" x14ac:dyDescent="0.25">
      <c r="B106" s="11">
        <v>65</v>
      </c>
      <c r="C106" s="12">
        <f t="shared" si="2"/>
        <v>11</v>
      </c>
    </row>
    <row r="107" spans="2:3" x14ac:dyDescent="0.25">
      <c r="B107" s="11">
        <v>66</v>
      </c>
      <c r="C107" s="12">
        <f t="shared" si="2"/>
        <v>11</v>
      </c>
    </row>
    <row r="108" spans="2:3" x14ac:dyDescent="0.25">
      <c r="B108" s="11">
        <v>67</v>
      </c>
      <c r="C108" s="12">
        <f t="shared" si="2"/>
        <v>11.5</v>
      </c>
    </row>
    <row r="109" spans="2:3" x14ac:dyDescent="0.25">
      <c r="B109" s="11">
        <v>68</v>
      </c>
      <c r="C109" s="12">
        <f t="shared" ref="C109:C127" si="3">C106+0.5</f>
        <v>11.5</v>
      </c>
    </row>
    <row r="110" spans="2:3" x14ac:dyDescent="0.25">
      <c r="B110" s="11">
        <v>69</v>
      </c>
      <c r="C110" s="12">
        <f t="shared" si="3"/>
        <v>11.5</v>
      </c>
    </row>
    <row r="111" spans="2:3" x14ac:dyDescent="0.25">
      <c r="B111" s="11">
        <v>70</v>
      </c>
      <c r="C111" s="12">
        <f t="shared" si="3"/>
        <v>12</v>
      </c>
    </row>
    <row r="112" spans="2:3" x14ac:dyDescent="0.25">
      <c r="B112" s="11">
        <v>71</v>
      </c>
      <c r="C112" s="12">
        <f t="shared" si="3"/>
        <v>12</v>
      </c>
    </row>
    <row r="113" spans="2:3" x14ac:dyDescent="0.25">
      <c r="B113" s="11">
        <v>72</v>
      </c>
      <c r="C113" s="12">
        <f t="shared" si="3"/>
        <v>12</v>
      </c>
    </row>
    <row r="114" spans="2:3" x14ac:dyDescent="0.25">
      <c r="B114" s="11">
        <v>73</v>
      </c>
      <c r="C114" s="12">
        <f t="shared" si="3"/>
        <v>12.5</v>
      </c>
    </row>
    <row r="115" spans="2:3" x14ac:dyDescent="0.25">
      <c r="B115" s="11">
        <v>74</v>
      </c>
      <c r="C115" s="12">
        <f t="shared" si="3"/>
        <v>12.5</v>
      </c>
    </row>
    <row r="116" spans="2:3" x14ac:dyDescent="0.25">
      <c r="B116" s="11">
        <v>75</v>
      </c>
      <c r="C116" s="12">
        <f t="shared" si="3"/>
        <v>12.5</v>
      </c>
    </row>
    <row r="117" spans="2:3" x14ac:dyDescent="0.25">
      <c r="B117" s="11">
        <v>76</v>
      </c>
      <c r="C117" s="12">
        <f t="shared" si="3"/>
        <v>13</v>
      </c>
    </row>
    <row r="118" spans="2:3" x14ac:dyDescent="0.25">
      <c r="B118" s="11">
        <v>77</v>
      </c>
      <c r="C118" s="12">
        <f t="shared" si="3"/>
        <v>13</v>
      </c>
    </row>
    <row r="119" spans="2:3" x14ac:dyDescent="0.25">
      <c r="B119" s="11">
        <v>78</v>
      </c>
      <c r="C119" s="12">
        <f t="shared" si="3"/>
        <v>13</v>
      </c>
    </row>
    <row r="120" spans="2:3" x14ac:dyDescent="0.25">
      <c r="B120" s="11">
        <v>79</v>
      </c>
      <c r="C120" s="12">
        <f t="shared" si="3"/>
        <v>13.5</v>
      </c>
    </row>
    <row r="121" spans="2:3" x14ac:dyDescent="0.25">
      <c r="B121" s="11">
        <v>80</v>
      </c>
      <c r="C121" s="12">
        <f t="shared" si="3"/>
        <v>13.5</v>
      </c>
    </row>
    <row r="122" spans="2:3" x14ac:dyDescent="0.25">
      <c r="B122" s="11">
        <v>81</v>
      </c>
      <c r="C122" s="12">
        <f t="shared" si="3"/>
        <v>13.5</v>
      </c>
    </row>
    <row r="123" spans="2:3" x14ac:dyDescent="0.25">
      <c r="B123" s="11">
        <v>82</v>
      </c>
      <c r="C123" s="12">
        <f t="shared" si="3"/>
        <v>14</v>
      </c>
    </row>
    <row r="124" spans="2:3" x14ac:dyDescent="0.25">
      <c r="B124" s="11">
        <v>83</v>
      </c>
      <c r="C124" s="12">
        <f t="shared" si="3"/>
        <v>14</v>
      </c>
    </row>
    <row r="125" spans="2:3" x14ac:dyDescent="0.25">
      <c r="B125" s="11">
        <v>84</v>
      </c>
      <c r="C125" s="12">
        <f t="shared" si="3"/>
        <v>14</v>
      </c>
    </row>
    <row r="126" spans="2:3" x14ac:dyDescent="0.25">
      <c r="B126" s="11">
        <v>85</v>
      </c>
      <c r="C126" s="12">
        <f t="shared" si="3"/>
        <v>14.5</v>
      </c>
    </row>
    <row r="127" spans="2:3" x14ac:dyDescent="0.25">
      <c r="B127" s="11">
        <v>86</v>
      </c>
      <c r="C127" s="12">
        <f t="shared" si="3"/>
        <v>14.5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Hoja1</vt:lpstr>
      <vt:lpstr>Hoja2</vt:lpstr>
      <vt:lpstr>Hoja3</vt:lpstr>
      <vt:lpstr>Bdgral</vt:lpstr>
      <vt:lpstr>betgaps</vt:lpstr>
      <vt:lpstr>rmelipse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SAO</dc:creator>
  <cp:lastModifiedBy>SAO</cp:lastModifiedBy>
  <dcterms:created xsi:type="dcterms:W3CDTF">2012-10-14T22:25:11Z</dcterms:created>
  <dcterms:modified xsi:type="dcterms:W3CDTF">2012-10-15T11:31:33Z</dcterms:modified>
</cp:coreProperties>
</file>