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E10" i="1"/>
  <c r="B499"/>
  <c r="B3"/>
  <c r="B4"/>
  <c r="B6"/>
  <c r="B7"/>
  <c r="B8"/>
  <c r="B10"/>
  <c r="B12"/>
  <c r="B15"/>
  <c r="B16"/>
  <c r="B18"/>
  <c r="B19"/>
  <c r="B20"/>
  <c r="B23"/>
  <c r="B24"/>
  <c r="B26"/>
  <c r="B28"/>
  <c r="B30"/>
  <c r="B31"/>
  <c r="B32"/>
  <c r="B34"/>
  <c r="B35"/>
  <c r="B36"/>
  <c r="B38"/>
  <c r="B39"/>
  <c r="B40"/>
  <c r="B42"/>
  <c r="B44"/>
  <c r="B46"/>
  <c r="B47"/>
  <c r="B48"/>
  <c r="B51"/>
  <c r="B52"/>
  <c r="B54"/>
  <c r="B55"/>
  <c r="B56"/>
  <c r="B58"/>
  <c r="B60"/>
  <c r="B62"/>
  <c r="B63"/>
  <c r="B64"/>
  <c r="B66"/>
  <c r="B67"/>
  <c r="B68"/>
  <c r="B70"/>
  <c r="B71"/>
  <c r="B72"/>
  <c r="B74"/>
  <c r="B76"/>
  <c r="B78"/>
  <c r="B79"/>
  <c r="B80"/>
  <c r="B82"/>
  <c r="B83"/>
  <c r="B84"/>
  <c r="B87"/>
  <c r="B88"/>
  <c r="B90"/>
  <c r="B92"/>
  <c r="B94"/>
  <c r="B95"/>
  <c r="B96"/>
  <c r="B98"/>
  <c r="B99"/>
  <c r="B100"/>
  <c r="B102"/>
  <c r="B103"/>
  <c r="B104"/>
  <c r="B106"/>
  <c r="B108"/>
  <c r="B110"/>
  <c r="B111"/>
  <c r="B112"/>
  <c r="B115"/>
  <c r="B116"/>
  <c r="B118"/>
  <c r="B119"/>
  <c r="B120"/>
  <c r="B122"/>
  <c r="B124"/>
  <c r="B126"/>
  <c r="B127"/>
  <c r="B128"/>
  <c r="B130"/>
  <c r="B131"/>
  <c r="B132"/>
  <c r="B134"/>
  <c r="B135"/>
  <c r="B136"/>
  <c r="B138"/>
  <c r="B140"/>
  <c r="B142"/>
  <c r="B143"/>
  <c r="B144"/>
  <c r="B146"/>
  <c r="B147"/>
  <c r="B148"/>
  <c r="B151"/>
  <c r="B152"/>
  <c r="B154"/>
  <c r="B156"/>
  <c r="B158"/>
  <c r="B159"/>
  <c r="B160"/>
  <c r="B162"/>
  <c r="B163"/>
  <c r="B164"/>
  <c r="B166"/>
  <c r="B167"/>
  <c r="B168"/>
  <c r="B170"/>
  <c r="B171"/>
  <c r="B172"/>
  <c r="B174"/>
  <c r="B175"/>
  <c r="B176"/>
  <c r="B178"/>
  <c r="B179"/>
  <c r="B180"/>
  <c r="B182"/>
  <c r="B183"/>
  <c r="B184"/>
  <c r="B186"/>
  <c r="B187"/>
  <c r="B188"/>
  <c r="B190"/>
  <c r="B191"/>
  <c r="B192"/>
  <c r="B195"/>
  <c r="B196"/>
  <c r="B198"/>
  <c r="B199"/>
  <c r="B200"/>
  <c r="B202"/>
  <c r="B203"/>
  <c r="B204"/>
  <c r="B206"/>
  <c r="B207"/>
  <c r="B208"/>
  <c r="B210"/>
  <c r="B211"/>
  <c r="B212"/>
  <c r="B214"/>
  <c r="B215"/>
  <c r="B216"/>
  <c r="B218"/>
  <c r="B219"/>
  <c r="B220"/>
  <c r="B222"/>
  <c r="B223"/>
  <c r="B224"/>
  <c r="B226"/>
  <c r="B227"/>
  <c r="B228"/>
  <c r="B230"/>
  <c r="B231"/>
  <c r="B232"/>
  <c r="B234"/>
  <c r="B235"/>
  <c r="B236"/>
  <c r="B238"/>
  <c r="B239"/>
  <c r="B240"/>
  <c r="B242"/>
  <c r="B243"/>
  <c r="B244"/>
  <c r="B246"/>
  <c r="B247"/>
  <c r="B248"/>
  <c r="B250"/>
  <c r="B251"/>
  <c r="B252"/>
  <c r="B254"/>
  <c r="B255"/>
  <c r="B256"/>
  <c r="B258"/>
  <c r="B259"/>
  <c r="B260"/>
  <c r="B262"/>
  <c r="B263"/>
  <c r="B264"/>
  <c r="B266"/>
  <c r="B267"/>
  <c r="B268"/>
  <c r="B270"/>
  <c r="B271"/>
  <c r="B272"/>
  <c r="B274"/>
  <c r="B275"/>
  <c r="B276"/>
  <c r="B278"/>
  <c r="B279"/>
  <c r="B280"/>
  <c r="B282"/>
  <c r="B283"/>
  <c r="B284"/>
  <c r="B286"/>
  <c r="B287"/>
  <c r="B288"/>
  <c r="B290"/>
  <c r="B291"/>
  <c r="B292"/>
  <c r="B294"/>
  <c r="B295"/>
  <c r="B296"/>
  <c r="B298"/>
  <c r="B299"/>
  <c r="B300"/>
  <c r="B302"/>
  <c r="B303"/>
  <c r="B304"/>
  <c r="B306"/>
  <c r="B307"/>
  <c r="B308"/>
  <c r="B310"/>
  <c r="B311"/>
  <c r="B312"/>
  <c r="B314"/>
  <c r="B315"/>
  <c r="B316"/>
  <c r="B318"/>
  <c r="B319"/>
  <c r="B320"/>
  <c r="B322"/>
  <c r="B323"/>
  <c r="B324"/>
  <c r="B326"/>
  <c r="B327"/>
  <c r="B328"/>
  <c r="B330"/>
  <c r="B331"/>
  <c r="B332"/>
  <c r="B334"/>
  <c r="B335"/>
  <c r="B336"/>
  <c r="B338"/>
  <c r="B339"/>
  <c r="B340"/>
  <c r="B342"/>
  <c r="B343"/>
  <c r="B344"/>
  <c r="B346"/>
  <c r="B347"/>
  <c r="B348"/>
  <c r="B350"/>
  <c r="B351"/>
  <c r="B352"/>
  <c r="B354"/>
  <c r="B355"/>
  <c r="B356"/>
  <c r="B358"/>
  <c r="B359"/>
  <c r="B360"/>
  <c r="B362"/>
  <c r="B363"/>
  <c r="B364"/>
  <c r="B366"/>
  <c r="B367"/>
  <c r="B368"/>
  <c r="B370"/>
  <c r="B371"/>
  <c r="B372"/>
  <c r="B374"/>
  <c r="B375"/>
  <c r="B376"/>
  <c r="B378"/>
  <c r="B379"/>
  <c r="B380"/>
  <c r="B382"/>
  <c r="B383"/>
  <c r="B384"/>
  <c r="B386"/>
  <c r="B387"/>
  <c r="B388"/>
  <c r="B390"/>
  <c r="B391"/>
  <c r="B392"/>
  <c r="B394"/>
  <c r="B395"/>
  <c r="B396"/>
  <c r="B398"/>
  <c r="B399"/>
  <c r="B400"/>
  <c r="B402"/>
  <c r="B403"/>
  <c r="B404"/>
  <c r="B406"/>
  <c r="B407"/>
  <c r="B408"/>
  <c r="B410"/>
  <c r="B411"/>
  <c r="B412"/>
  <c r="B414"/>
  <c r="B415"/>
  <c r="B416"/>
  <c r="B419"/>
  <c r="B420"/>
  <c r="B422"/>
  <c r="B423"/>
  <c r="B424"/>
  <c r="B426"/>
  <c r="B427"/>
  <c r="B428"/>
  <c r="B430"/>
  <c r="B431"/>
  <c r="B432"/>
  <c r="B434"/>
  <c r="B435"/>
  <c r="B436"/>
  <c r="B438"/>
  <c r="B439"/>
  <c r="B440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500"/>
  <c r="B441"/>
  <c r="B437"/>
  <c r="B433"/>
  <c r="B429"/>
  <c r="B425"/>
  <c r="B421"/>
  <c r="B418"/>
  <c r="B417"/>
  <c r="B413"/>
  <c r="B409"/>
  <c r="B405"/>
  <c r="B401"/>
  <c r="B397"/>
  <c r="B393"/>
  <c r="B389"/>
  <c r="B385"/>
  <c r="B381"/>
  <c r="B377"/>
  <c r="B373"/>
  <c r="B369"/>
  <c r="B365"/>
  <c r="B361"/>
  <c r="B357"/>
  <c r="B353"/>
  <c r="B349"/>
  <c r="B345"/>
  <c r="B341"/>
  <c r="B337"/>
  <c r="B333"/>
  <c r="B329"/>
  <c r="B325"/>
  <c r="B321"/>
  <c r="B317"/>
  <c r="B313"/>
  <c r="B309"/>
  <c r="B305"/>
  <c r="B301"/>
  <c r="B297"/>
  <c r="B293"/>
  <c r="B289"/>
  <c r="B285"/>
  <c r="B281"/>
  <c r="B277"/>
  <c r="B273"/>
  <c r="B269"/>
  <c r="B265"/>
  <c r="B261"/>
  <c r="B257"/>
  <c r="B253"/>
  <c r="B249"/>
  <c r="B245"/>
  <c r="B241"/>
  <c r="B237"/>
  <c r="B233"/>
  <c r="B229"/>
  <c r="B225"/>
  <c r="B221"/>
  <c r="B217"/>
  <c r="B213"/>
  <c r="B209"/>
  <c r="B205"/>
  <c r="B201"/>
  <c r="B197"/>
  <c r="B194"/>
  <c r="B193"/>
  <c r="B189"/>
  <c r="B185"/>
  <c r="B181"/>
  <c r="B177"/>
  <c r="B173"/>
  <c r="B169"/>
  <c r="B165"/>
  <c r="B161"/>
  <c r="B157"/>
  <c r="B155"/>
  <c r="B153"/>
  <c r="B150"/>
  <c r="B149"/>
  <c r="B145"/>
  <c r="B141"/>
  <c r="B139"/>
  <c r="B137"/>
  <c r="B133"/>
  <c r="B129"/>
  <c r="B125"/>
  <c r="B123"/>
  <c r="B121"/>
  <c r="B117"/>
  <c r="B114"/>
  <c r="B113"/>
  <c r="B109"/>
  <c r="B107"/>
  <c r="B105"/>
  <c r="B101"/>
  <c r="B97"/>
  <c r="B93"/>
  <c r="B91"/>
  <c r="B89"/>
  <c r="B86"/>
  <c r="B85"/>
  <c r="B81"/>
  <c r="B77"/>
  <c r="B75"/>
  <c r="B73"/>
  <c r="B69"/>
  <c r="B65"/>
  <c r="B61"/>
  <c r="B59"/>
  <c r="B57"/>
  <c r="B53"/>
  <c r="B50"/>
  <c r="B49"/>
  <c r="B45"/>
  <c r="B43"/>
  <c r="B41"/>
  <c r="B37"/>
  <c r="B33"/>
  <c r="B29"/>
  <c r="B27"/>
  <c r="B25"/>
  <c r="B22"/>
  <c r="B21"/>
  <c r="B17"/>
  <c r="B13"/>
  <c r="B11"/>
  <c r="B9"/>
  <c r="B5"/>
  <c r="B14" l="1"/>
  <c r="D4"/>
  <c r="C4"/>
  <c r="D5" l="1"/>
  <c r="D6" s="1"/>
  <c r="C5"/>
  <c r="C6" l="1"/>
  <c r="D7" s="1"/>
  <c r="C7" l="1"/>
  <c r="D8" s="1"/>
  <c r="C8" l="1"/>
  <c r="D9" s="1"/>
  <c r="C9" l="1"/>
  <c r="D10" s="1"/>
  <c r="E11" s="1"/>
  <c r="H8"/>
  <c r="G8" l="1"/>
  <c r="F8"/>
  <c r="K8"/>
  <c r="C10"/>
  <c r="D11" s="1"/>
  <c r="E12" s="1"/>
  <c r="H9"/>
  <c r="J8"/>
  <c r="F9" l="1"/>
  <c r="G9"/>
  <c r="K9"/>
  <c r="C11"/>
  <c r="D12" s="1"/>
  <c r="E13" s="1"/>
  <c r="H10"/>
  <c r="J9"/>
  <c r="L8"/>
  <c r="M8" s="1"/>
  <c r="N8" s="1"/>
  <c r="I9"/>
  <c r="G10" l="1"/>
  <c r="F10"/>
  <c r="K10"/>
  <c r="L10" s="1"/>
  <c r="C12"/>
  <c r="D13" s="1"/>
  <c r="H11"/>
  <c r="L9"/>
  <c r="M9" s="1"/>
  <c r="N9" s="1"/>
  <c r="I10"/>
  <c r="J10" s="1"/>
  <c r="F11" l="1"/>
  <c r="G11"/>
  <c r="K11"/>
  <c r="L11" s="1"/>
  <c r="I11"/>
  <c r="J11" s="1"/>
  <c r="H12"/>
  <c r="C13"/>
  <c r="E14" s="1"/>
  <c r="M10"/>
  <c r="N10" s="1"/>
  <c r="D14" l="1"/>
  <c r="G12"/>
  <c r="K12" s="1"/>
  <c r="F12"/>
  <c r="I12"/>
  <c r="J12" s="1"/>
  <c r="C14"/>
  <c r="H13"/>
  <c r="M11"/>
  <c r="N11" s="1"/>
  <c r="E15" l="1"/>
  <c r="D15" s="1"/>
  <c r="G13"/>
  <c r="K13" s="1"/>
  <c r="F13"/>
  <c r="L12"/>
  <c r="C15"/>
  <c r="H14"/>
  <c r="E16" l="1"/>
  <c r="D16" s="1"/>
  <c r="G14"/>
  <c r="K14" s="1"/>
  <c r="F14"/>
  <c r="M12"/>
  <c r="N12" s="1"/>
  <c r="C16"/>
  <c r="H15"/>
  <c r="E17" l="1"/>
  <c r="D17" s="1"/>
  <c r="I13"/>
  <c r="J13" s="1"/>
  <c r="L13" s="1"/>
  <c r="M13" s="1"/>
  <c r="N13" s="1"/>
  <c r="F15"/>
  <c r="G15"/>
  <c r="K15" s="1"/>
  <c r="C17"/>
  <c r="H16"/>
  <c r="E18" l="1"/>
  <c r="D18" s="1"/>
  <c r="I14"/>
  <c r="J14" s="1"/>
  <c r="L14" s="1"/>
  <c r="M14" s="1"/>
  <c r="N14" s="1"/>
  <c r="F16"/>
  <c r="G16"/>
  <c r="K16" s="1"/>
  <c r="C18"/>
  <c r="H17"/>
  <c r="E19" l="1"/>
  <c r="D19" s="1"/>
  <c r="F17"/>
  <c r="G17"/>
  <c r="K17" s="1"/>
  <c r="I15"/>
  <c r="J15" s="1"/>
  <c r="L15" s="1"/>
  <c r="M15" s="1"/>
  <c r="N15" s="1"/>
  <c r="C19"/>
  <c r="H18"/>
  <c r="E20" l="1"/>
  <c r="D20" s="1"/>
  <c r="F18"/>
  <c r="G18"/>
  <c r="K18" s="1"/>
  <c r="I16"/>
  <c r="J16" s="1"/>
  <c r="L16" s="1"/>
  <c r="M16" s="1"/>
  <c r="N16" s="1"/>
  <c r="C20"/>
  <c r="H19"/>
  <c r="E21" l="1"/>
  <c r="D21" s="1"/>
  <c r="F19"/>
  <c r="G19"/>
  <c r="K19" s="1"/>
  <c r="I17"/>
  <c r="J17" s="1"/>
  <c r="L17" s="1"/>
  <c r="M17" s="1"/>
  <c r="N17" s="1"/>
  <c r="C21"/>
  <c r="H20"/>
  <c r="E22" l="1"/>
  <c r="D22" s="1"/>
  <c r="F20"/>
  <c r="G20"/>
  <c r="K20" s="1"/>
  <c r="I18"/>
  <c r="J18" s="1"/>
  <c r="L18" s="1"/>
  <c r="M18" s="1"/>
  <c r="N18" s="1"/>
  <c r="C22"/>
  <c r="H21"/>
  <c r="E23" l="1"/>
  <c r="D23" s="1"/>
  <c r="F21"/>
  <c r="G21"/>
  <c r="K21" s="1"/>
  <c r="I19"/>
  <c r="J19" s="1"/>
  <c r="L19" s="1"/>
  <c r="M19" s="1"/>
  <c r="N19" s="1"/>
  <c r="C23"/>
  <c r="H22"/>
  <c r="E24" l="1"/>
  <c r="D24" s="1"/>
  <c r="F22"/>
  <c r="G22"/>
  <c r="K22" s="1"/>
  <c r="I20"/>
  <c r="J20" s="1"/>
  <c r="L20" s="1"/>
  <c r="M20" s="1"/>
  <c r="N20" s="1"/>
  <c r="C24"/>
  <c r="H23"/>
  <c r="E25" l="1"/>
  <c r="D25" s="1"/>
  <c r="F23"/>
  <c r="G23"/>
  <c r="K23" s="1"/>
  <c r="I21"/>
  <c r="J21" s="1"/>
  <c r="C25"/>
  <c r="H24"/>
  <c r="L21"/>
  <c r="E26" l="1"/>
  <c r="D26" s="1"/>
  <c r="F24"/>
  <c r="G24"/>
  <c r="K24" s="1"/>
  <c r="C26"/>
  <c r="H25"/>
  <c r="M21"/>
  <c r="N21" s="1"/>
  <c r="E27" l="1"/>
  <c r="D27" s="1"/>
  <c r="I22"/>
  <c r="J22" s="1"/>
  <c r="L22" s="1"/>
  <c r="M22" s="1"/>
  <c r="N22" s="1"/>
  <c r="F25"/>
  <c r="G25"/>
  <c r="K25" s="1"/>
  <c r="C27"/>
  <c r="H26"/>
  <c r="E28" l="1"/>
  <c r="D28" s="1"/>
  <c r="F26"/>
  <c r="G26"/>
  <c r="K26" s="1"/>
  <c r="I23"/>
  <c r="J23" s="1"/>
  <c r="L23" s="1"/>
  <c r="M23" s="1"/>
  <c r="N23" s="1"/>
  <c r="C28"/>
  <c r="H27"/>
  <c r="E29" l="1"/>
  <c r="D29" s="1"/>
  <c r="F27"/>
  <c r="G27"/>
  <c r="K27" s="1"/>
  <c r="C29"/>
  <c r="H28"/>
  <c r="I24"/>
  <c r="J24" s="1"/>
  <c r="L24" s="1"/>
  <c r="E30" l="1"/>
  <c r="D30" s="1"/>
  <c r="F28"/>
  <c r="G28"/>
  <c r="K28" s="1"/>
  <c r="C30"/>
  <c r="H29"/>
  <c r="M24"/>
  <c r="N24" s="1"/>
  <c r="E31" l="1"/>
  <c r="D31" s="1"/>
  <c r="F29"/>
  <c r="G29"/>
  <c r="K29" s="1"/>
  <c r="C31"/>
  <c r="H30"/>
  <c r="I25"/>
  <c r="J25" s="1"/>
  <c r="L25" s="1"/>
  <c r="E32" l="1"/>
  <c r="D32" s="1"/>
  <c r="F30"/>
  <c r="G30"/>
  <c r="K30" s="1"/>
  <c r="C32"/>
  <c r="H31"/>
  <c r="M25"/>
  <c r="N25" s="1"/>
  <c r="E33" l="1"/>
  <c r="D33" s="1"/>
  <c r="F31"/>
  <c r="G31"/>
  <c r="K31" s="1"/>
  <c r="C33"/>
  <c r="H32"/>
  <c r="I26"/>
  <c r="J26" s="1"/>
  <c r="L26" s="1"/>
  <c r="E34" l="1"/>
  <c r="D34" s="1"/>
  <c r="F32"/>
  <c r="G32"/>
  <c r="K32" s="1"/>
  <c r="C34"/>
  <c r="H33"/>
  <c r="M26"/>
  <c r="N26" s="1"/>
  <c r="E35" l="1"/>
  <c r="D35" s="1"/>
  <c r="F33"/>
  <c r="G33"/>
  <c r="K33" s="1"/>
  <c r="C35"/>
  <c r="H34"/>
  <c r="I27"/>
  <c r="J27" s="1"/>
  <c r="L27" s="1"/>
  <c r="E36" l="1"/>
  <c r="D36" s="1"/>
  <c r="F34"/>
  <c r="G34"/>
  <c r="K34" s="1"/>
  <c r="C36"/>
  <c r="H35"/>
  <c r="M27"/>
  <c r="N27" s="1"/>
  <c r="E37" l="1"/>
  <c r="D37" s="1"/>
  <c r="F35"/>
  <c r="G35"/>
  <c r="K35" s="1"/>
  <c r="C37"/>
  <c r="H36"/>
  <c r="I28"/>
  <c r="J28" s="1"/>
  <c r="L28" s="1"/>
  <c r="E38" l="1"/>
  <c r="D38" s="1"/>
  <c r="F36"/>
  <c r="G36"/>
  <c r="K36" s="1"/>
  <c r="C38"/>
  <c r="H37"/>
  <c r="M28"/>
  <c r="N28" s="1"/>
  <c r="E39" l="1"/>
  <c r="D39" s="1"/>
  <c r="F37"/>
  <c r="G37"/>
  <c r="K37" s="1"/>
  <c r="C39"/>
  <c r="H38"/>
  <c r="I29"/>
  <c r="J29" s="1"/>
  <c r="L29" s="1"/>
  <c r="E40" l="1"/>
  <c r="D40" s="1"/>
  <c r="F38"/>
  <c r="G38"/>
  <c r="K38" s="1"/>
  <c r="C40"/>
  <c r="H39"/>
  <c r="M29"/>
  <c r="N29" s="1"/>
  <c r="E41" l="1"/>
  <c r="D41" s="1"/>
  <c r="F39"/>
  <c r="G39"/>
  <c r="K39" s="1"/>
  <c r="C41"/>
  <c r="H40"/>
  <c r="I30"/>
  <c r="J30" s="1"/>
  <c r="L30" s="1"/>
  <c r="E42" l="1"/>
  <c r="D42" s="1"/>
  <c r="F40"/>
  <c r="G40"/>
  <c r="K40" s="1"/>
  <c r="C42"/>
  <c r="H41"/>
  <c r="M30"/>
  <c r="N30" s="1"/>
  <c r="E43" l="1"/>
  <c r="D43" s="1"/>
  <c r="F41"/>
  <c r="G41"/>
  <c r="K41" s="1"/>
  <c r="C43"/>
  <c r="H42"/>
  <c r="I31"/>
  <c r="J31" s="1"/>
  <c r="L31" s="1"/>
  <c r="E44" l="1"/>
  <c r="D44" s="1"/>
  <c r="F42"/>
  <c r="G42"/>
  <c r="K42" s="1"/>
  <c r="C44"/>
  <c r="H43"/>
  <c r="M31"/>
  <c r="N31" s="1"/>
  <c r="E45" l="1"/>
  <c r="D45" s="1"/>
  <c r="F43"/>
  <c r="G43"/>
  <c r="K43" s="1"/>
  <c r="C45"/>
  <c r="H44"/>
  <c r="I32"/>
  <c r="J32" s="1"/>
  <c r="L32" s="1"/>
  <c r="E46" l="1"/>
  <c r="D46" s="1"/>
  <c r="F44"/>
  <c r="G44"/>
  <c r="K44" s="1"/>
  <c r="C46"/>
  <c r="H45"/>
  <c r="M32"/>
  <c r="N32" s="1"/>
  <c r="E47" l="1"/>
  <c r="D47" s="1"/>
  <c r="F45"/>
  <c r="G45"/>
  <c r="K45" s="1"/>
  <c r="C47"/>
  <c r="H46"/>
  <c r="I33"/>
  <c r="J33" s="1"/>
  <c r="L33" s="1"/>
  <c r="E48" l="1"/>
  <c r="D48" s="1"/>
  <c r="F46"/>
  <c r="G46"/>
  <c r="K46" s="1"/>
  <c r="C48"/>
  <c r="H47"/>
  <c r="M33"/>
  <c r="N33" s="1"/>
  <c r="E49" l="1"/>
  <c r="D49" s="1"/>
  <c r="F47"/>
  <c r="G47"/>
  <c r="K47" s="1"/>
  <c r="C49"/>
  <c r="H48"/>
  <c r="I34"/>
  <c r="J34" s="1"/>
  <c r="L34" s="1"/>
  <c r="E50" l="1"/>
  <c r="D50" s="1"/>
  <c r="F48"/>
  <c r="G48"/>
  <c r="K48" s="1"/>
  <c r="C50"/>
  <c r="H49"/>
  <c r="M34"/>
  <c r="N34" s="1"/>
  <c r="E51" l="1"/>
  <c r="D51" s="1"/>
  <c r="F49"/>
  <c r="G49"/>
  <c r="K49" s="1"/>
  <c r="C51"/>
  <c r="H50"/>
  <c r="I35"/>
  <c r="J35" s="1"/>
  <c r="L35" s="1"/>
  <c r="E52" l="1"/>
  <c r="D52" s="1"/>
  <c r="F50"/>
  <c r="G50"/>
  <c r="K50" s="1"/>
  <c r="C52"/>
  <c r="H51"/>
  <c r="M35"/>
  <c r="N35" s="1"/>
  <c r="E53" l="1"/>
  <c r="D53" s="1"/>
  <c r="F51"/>
  <c r="G51"/>
  <c r="K51" s="1"/>
  <c r="C53"/>
  <c r="H52"/>
  <c r="I36"/>
  <c r="J36" s="1"/>
  <c r="L36" s="1"/>
  <c r="E54" l="1"/>
  <c r="D54" s="1"/>
  <c r="F52"/>
  <c r="G52"/>
  <c r="K52" s="1"/>
  <c r="C54"/>
  <c r="H53"/>
  <c r="M36"/>
  <c r="N36" s="1"/>
  <c r="E55" l="1"/>
  <c r="D55" s="1"/>
  <c r="F53"/>
  <c r="G53"/>
  <c r="K53" s="1"/>
  <c r="C55"/>
  <c r="H54"/>
  <c r="I37"/>
  <c r="J37" s="1"/>
  <c r="L37" s="1"/>
  <c r="E56" l="1"/>
  <c r="D56" s="1"/>
  <c r="F54"/>
  <c r="G54"/>
  <c r="K54" s="1"/>
  <c r="C56"/>
  <c r="H55"/>
  <c r="M37"/>
  <c r="N37" s="1"/>
  <c r="E57" l="1"/>
  <c r="D57" s="1"/>
  <c r="F55"/>
  <c r="G55"/>
  <c r="K55" s="1"/>
  <c r="C57"/>
  <c r="H56"/>
  <c r="I38"/>
  <c r="J38" s="1"/>
  <c r="L38" s="1"/>
  <c r="E58" l="1"/>
  <c r="D58" s="1"/>
  <c r="F56"/>
  <c r="G56"/>
  <c r="K56" s="1"/>
  <c r="C58"/>
  <c r="H57"/>
  <c r="M38"/>
  <c r="N38" s="1"/>
  <c r="E59" l="1"/>
  <c r="D59" s="1"/>
  <c r="F57"/>
  <c r="G57"/>
  <c r="K57" s="1"/>
  <c r="C59"/>
  <c r="H58"/>
  <c r="I39"/>
  <c r="J39" s="1"/>
  <c r="L39" s="1"/>
  <c r="M39" s="1"/>
  <c r="N39" s="1"/>
  <c r="E60" l="1"/>
  <c r="D60" s="1"/>
  <c r="F58"/>
  <c r="G58"/>
  <c r="K58" s="1"/>
  <c r="C60"/>
  <c r="H59"/>
  <c r="I40"/>
  <c r="J40" s="1"/>
  <c r="L40" s="1"/>
  <c r="M40" s="1"/>
  <c r="N40" s="1"/>
  <c r="E61" l="1"/>
  <c r="D61" s="1"/>
  <c r="F59"/>
  <c r="G59"/>
  <c r="K59" s="1"/>
  <c r="C61"/>
  <c r="H60"/>
  <c r="I41"/>
  <c r="J41" s="1"/>
  <c r="L41" s="1"/>
  <c r="E62" l="1"/>
  <c r="D62" s="1"/>
  <c r="F60"/>
  <c r="G60"/>
  <c r="K60" s="1"/>
  <c r="C62"/>
  <c r="H61"/>
  <c r="M41"/>
  <c r="N41" s="1"/>
  <c r="E63" l="1"/>
  <c r="D63" s="1"/>
  <c r="F61"/>
  <c r="G61"/>
  <c r="K61" s="1"/>
  <c r="C63"/>
  <c r="H62"/>
  <c r="I42"/>
  <c r="J42" s="1"/>
  <c r="L42" s="1"/>
  <c r="E64" l="1"/>
  <c r="D64" s="1"/>
  <c r="F62"/>
  <c r="G62"/>
  <c r="K62" s="1"/>
  <c r="C64"/>
  <c r="H63"/>
  <c r="M42"/>
  <c r="N42" s="1"/>
  <c r="E65" l="1"/>
  <c r="D65" s="1"/>
  <c r="F63"/>
  <c r="G63"/>
  <c r="K63" s="1"/>
  <c r="C65"/>
  <c r="H64"/>
  <c r="I43"/>
  <c r="J43" s="1"/>
  <c r="L43" s="1"/>
  <c r="M43" s="1"/>
  <c r="N43" s="1"/>
  <c r="E66" l="1"/>
  <c r="D66" s="1"/>
  <c r="F64"/>
  <c r="G64"/>
  <c r="K64" s="1"/>
  <c r="C66"/>
  <c r="H65"/>
  <c r="I44"/>
  <c r="J44" s="1"/>
  <c r="L44" s="1"/>
  <c r="E67" l="1"/>
  <c r="D67" s="1"/>
  <c r="F65"/>
  <c r="G65"/>
  <c r="K65" s="1"/>
  <c r="C67"/>
  <c r="H66"/>
  <c r="M44"/>
  <c r="N44" s="1"/>
  <c r="E68" l="1"/>
  <c r="D68" s="1"/>
  <c r="F66"/>
  <c r="G66"/>
  <c r="K66" s="1"/>
  <c r="C68"/>
  <c r="H67"/>
  <c r="I45"/>
  <c r="J45" s="1"/>
  <c r="E69" l="1"/>
  <c r="D69" s="1"/>
  <c r="F67"/>
  <c r="G67"/>
  <c r="K67" s="1"/>
  <c r="C69"/>
  <c r="H68"/>
  <c r="L45"/>
  <c r="E70" l="1"/>
  <c r="D70" s="1"/>
  <c r="F68"/>
  <c r="G68"/>
  <c r="K68" s="1"/>
  <c r="C70"/>
  <c r="H69"/>
  <c r="M45"/>
  <c r="N45" s="1"/>
  <c r="E71" l="1"/>
  <c r="D71" s="1"/>
  <c r="F69"/>
  <c r="G69"/>
  <c r="K69" s="1"/>
  <c r="C71"/>
  <c r="H70"/>
  <c r="I46"/>
  <c r="J46" s="1"/>
  <c r="L46" s="1"/>
  <c r="M46" s="1"/>
  <c r="N46" s="1"/>
  <c r="E72" l="1"/>
  <c r="D72" s="1"/>
  <c r="F70"/>
  <c r="G70"/>
  <c r="K70" s="1"/>
  <c r="C72"/>
  <c r="H71"/>
  <c r="I47"/>
  <c r="J47" s="1"/>
  <c r="L47" s="1"/>
  <c r="E73" l="1"/>
  <c r="D73" s="1"/>
  <c r="F71"/>
  <c r="G71"/>
  <c r="K71" s="1"/>
  <c r="C73"/>
  <c r="H72"/>
  <c r="M47"/>
  <c r="N47" s="1"/>
  <c r="E74" l="1"/>
  <c r="D74" s="1"/>
  <c r="F72"/>
  <c r="G72"/>
  <c r="K72" s="1"/>
  <c r="I48"/>
  <c r="J48" s="1"/>
  <c r="C74"/>
  <c r="H73"/>
  <c r="L48"/>
  <c r="E75" l="1"/>
  <c r="D75" s="1"/>
  <c r="F73"/>
  <c r="G73"/>
  <c r="K73" s="1"/>
  <c r="C75"/>
  <c r="H74"/>
  <c r="M48"/>
  <c r="N48" s="1"/>
  <c r="E76" l="1"/>
  <c r="D76" s="1"/>
  <c r="F74"/>
  <c r="G74"/>
  <c r="K74" s="1"/>
  <c r="I49"/>
  <c r="J49" s="1"/>
  <c r="L49" s="1"/>
  <c r="M49" s="1"/>
  <c r="N49" s="1"/>
  <c r="C76"/>
  <c r="H75"/>
  <c r="E77" l="1"/>
  <c r="D77" s="1"/>
  <c r="F75"/>
  <c r="G75"/>
  <c r="K75" s="1"/>
  <c r="I50"/>
  <c r="J50" s="1"/>
  <c r="C77"/>
  <c r="H76"/>
  <c r="L50"/>
  <c r="M50" s="1"/>
  <c r="N50" s="1"/>
  <c r="E78" l="1"/>
  <c r="D78" s="1"/>
  <c r="F76"/>
  <c r="G76"/>
  <c r="K76" s="1"/>
  <c r="C78"/>
  <c r="H77"/>
  <c r="I51"/>
  <c r="J51" s="1"/>
  <c r="E79" l="1"/>
  <c r="D79" s="1"/>
  <c r="F77"/>
  <c r="G77"/>
  <c r="K77" s="1"/>
  <c r="C79"/>
  <c r="H78"/>
  <c r="L51"/>
  <c r="M51" s="1"/>
  <c r="N51" s="1"/>
  <c r="E80" l="1"/>
  <c r="D80" s="1"/>
  <c r="F78"/>
  <c r="G78"/>
  <c r="K78" s="1"/>
  <c r="C80"/>
  <c r="H79"/>
  <c r="I52"/>
  <c r="J52" s="1"/>
  <c r="L52" s="1"/>
  <c r="M52" s="1"/>
  <c r="N52" s="1"/>
  <c r="E81" l="1"/>
  <c r="D81" s="1"/>
  <c r="F79"/>
  <c r="G79"/>
  <c r="K79" s="1"/>
  <c r="C81"/>
  <c r="H80"/>
  <c r="I53"/>
  <c r="J53" s="1"/>
  <c r="L53" s="1"/>
  <c r="M53" s="1"/>
  <c r="N53" s="1"/>
  <c r="E82" l="1"/>
  <c r="D82" s="1"/>
  <c r="F80"/>
  <c r="G80"/>
  <c r="K80" s="1"/>
  <c r="C82"/>
  <c r="H81"/>
  <c r="I54"/>
  <c r="J54" s="1"/>
  <c r="L54" s="1"/>
  <c r="M54" s="1"/>
  <c r="N54" s="1"/>
  <c r="E83" l="1"/>
  <c r="D83" s="1"/>
  <c r="F81"/>
  <c r="G81"/>
  <c r="K81" s="1"/>
  <c r="C83"/>
  <c r="H82"/>
  <c r="I55"/>
  <c r="J55" s="1"/>
  <c r="L55" s="1"/>
  <c r="E84" l="1"/>
  <c r="D84" s="1"/>
  <c r="F82"/>
  <c r="G82"/>
  <c r="K82" s="1"/>
  <c r="C84"/>
  <c r="H83"/>
  <c r="M55"/>
  <c r="N55" s="1"/>
  <c r="E85" l="1"/>
  <c r="D85" s="1"/>
  <c r="F83"/>
  <c r="G83"/>
  <c r="K83" s="1"/>
  <c r="C85"/>
  <c r="H84"/>
  <c r="I56"/>
  <c r="J56" s="1"/>
  <c r="L56" s="1"/>
  <c r="E86" l="1"/>
  <c r="D86" s="1"/>
  <c r="F84"/>
  <c r="G84"/>
  <c r="K84" s="1"/>
  <c r="C86"/>
  <c r="H85"/>
  <c r="M56"/>
  <c r="N56" s="1"/>
  <c r="E87" l="1"/>
  <c r="D87" s="1"/>
  <c r="F85"/>
  <c r="G85"/>
  <c r="K85" s="1"/>
  <c r="C87"/>
  <c r="H86"/>
  <c r="I57"/>
  <c r="J57" s="1"/>
  <c r="L57" s="1"/>
  <c r="E88" l="1"/>
  <c r="D88" s="1"/>
  <c r="F86"/>
  <c r="G86"/>
  <c r="K86" s="1"/>
  <c r="C88"/>
  <c r="H87"/>
  <c r="M57"/>
  <c r="N57" s="1"/>
  <c r="E89" l="1"/>
  <c r="D89" s="1"/>
  <c r="F87"/>
  <c r="G87"/>
  <c r="K87" s="1"/>
  <c r="C89"/>
  <c r="H88"/>
  <c r="I58"/>
  <c r="J58" s="1"/>
  <c r="L58" s="1"/>
  <c r="E90" l="1"/>
  <c r="D90" s="1"/>
  <c r="F88"/>
  <c r="G88"/>
  <c r="K88" s="1"/>
  <c r="C90"/>
  <c r="H89"/>
  <c r="M58"/>
  <c r="N58" s="1"/>
  <c r="E91" l="1"/>
  <c r="D91" s="1"/>
  <c r="F89"/>
  <c r="G89"/>
  <c r="K89" s="1"/>
  <c r="C91"/>
  <c r="H90"/>
  <c r="I59"/>
  <c r="J59" s="1"/>
  <c r="L59" s="1"/>
  <c r="E92" l="1"/>
  <c r="D92" s="1"/>
  <c r="F90"/>
  <c r="G90"/>
  <c r="K90" s="1"/>
  <c r="C92"/>
  <c r="H91"/>
  <c r="M59"/>
  <c r="N59" s="1"/>
  <c r="E93" l="1"/>
  <c r="D93" s="1"/>
  <c r="F91"/>
  <c r="G91"/>
  <c r="K91" s="1"/>
  <c r="C93"/>
  <c r="H92"/>
  <c r="I60"/>
  <c r="J60" s="1"/>
  <c r="L60" s="1"/>
  <c r="E94" l="1"/>
  <c r="D94" s="1"/>
  <c r="F92"/>
  <c r="G92"/>
  <c r="K92" s="1"/>
  <c r="C94"/>
  <c r="H93"/>
  <c r="M60"/>
  <c r="N60" s="1"/>
  <c r="E95" l="1"/>
  <c r="D95" s="1"/>
  <c r="F93"/>
  <c r="G93"/>
  <c r="K93" s="1"/>
  <c r="C95"/>
  <c r="H94"/>
  <c r="I61"/>
  <c r="J61" s="1"/>
  <c r="L61" s="1"/>
  <c r="E96" l="1"/>
  <c r="D96" s="1"/>
  <c r="F94"/>
  <c r="G94"/>
  <c r="K94" s="1"/>
  <c r="C96"/>
  <c r="H95"/>
  <c r="M61"/>
  <c r="N61" s="1"/>
  <c r="E97" l="1"/>
  <c r="D97" s="1"/>
  <c r="F95"/>
  <c r="G95"/>
  <c r="K95" s="1"/>
  <c r="C97"/>
  <c r="H96"/>
  <c r="I62"/>
  <c r="J62" s="1"/>
  <c r="L62" s="1"/>
  <c r="E98" l="1"/>
  <c r="D98" s="1"/>
  <c r="F96"/>
  <c r="G96"/>
  <c r="K96" s="1"/>
  <c r="C98"/>
  <c r="H97"/>
  <c r="M62"/>
  <c r="N62" s="1"/>
  <c r="E99" l="1"/>
  <c r="D99" s="1"/>
  <c r="F97"/>
  <c r="G97"/>
  <c r="K97" s="1"/>
  <c r="C99"/>
  <c r="H98"/>
  <c r="I63"/>
  <c r="J63" s="1"/>
  <c r="L63" s="1"/>
  <c r="E100" l="1"/>
  <c r="D100" s="1"/>
  <c r="F98"/>
  <c r="G98"/>
  <c r="K98" s="1"/>
  <c r="C100"/>
  <c r="H99"/>
  <c r="M63"/>
  <c r="N63" s="1"/>
  <c r="E101" l="1"/>
  <c r="D101" s="1"/>
  <c r="F99"/>
  <c r="G99"/>
  <c r="K99" s="1"/>
  <c r="C101"/>
  <c r="H100"/>
  <c r="I64"/>
  <c r="J64" s="1"/>
  <c r="L64" s="1"/>
  <c r="E102" l="1"/>
  <c r="D102" s="1"/>
  <c r="F100"/>
  <c r="G100"/>
  <c r="K100" s="1"/>
  <c r="C102"/>
  <c r="H101"/>
  <c r="M64"/>
  <c r="N64" s="1"/>
  <c r="E103" l="1"/>
  <c r="D103" s="1"/>
  <c r="F101"/>
  <c r="G101"/>
  <c r="K101" s="1"/>
  <c r="C103"/>
  <c r="H102"/>
  <c r="I65"/>
  <c r="J65" s="1"/>
  <c r="L65" s="1"/>
  <c r="E104" l="1"/>
  <c r="D104" s="1"/>
  <c r="F102"/>
  <c r="G102"/>
  <c r="K102" s="1"/>
  <c r="C104"/>
  <c r="H103"/>
  <c r="M65"/>
  <c r="N65" s="1"/>
  <c r="E105" l="1"/>
  <c r="D105" s="1"/>
  <c r="F103"/>
  <c r="G103"/>
  <c r="K103" s="1"/>
  <c r="C105"/>
  <c r="H104"/>
  <c r="I66"/>
  <c r="J66" s="1"/>
  <c r="L66" s="1"/>
  <c r="E106" l="1"/>
  <c r="D106" s="1"/>
  <c r="F104"/>
  <c r="G104"/>
  <c r="K104" s="1"/>
  <c r="C106"/>
  <c r="H105"/>
  <c r="M66"/>
  <c r="N66" s="1"/>
  <c r="E107" l="1"/>
  <c r="D107" s="1"/>
  <c r="F105"/>
  <c r="G105"/>
  <c r="K105" s="1"/>
  <c r="C107"/>
  <c r="H106"/>
  <c r="I67"/>
  <c r="J67" s="1"/>
  <c r="L67" s="1"/>
  <c r="E108" l="1"/>
  <c r="D108" s="1"/>
  <c r="F106"/>
  <c r="G106"/>
  <c r="K106" s="1"/>
  <c r="C108"/>
  <c r="H107"/>
  <c r="M67"/>
  <c r="N67" s="1"/>
  <c r="E109" l="1"/>
  <c r="D109" s="1"/>
  <c r="F107"/>
  <c r="G107"/>
  <c r="K107" s="1"/>
  <c r="C109"/>
  <c r="H108"/>
  <c r="I68"/>
  <c r="J68" s="1"/>
  <c r="L68" s="1"/>
  <c r="E110" l="1"/>
  <c r="D110" s="1"/>
  <c r="F108"/>
  <c r="G108"/>
  <c r="K108" s="1"/>
  <c r="C110"/>
  <c r="H109"/>
  <c r="M68"/>
  <c r="N68" s="1"/>
  <c r="E111" l="1"/>
  <c r="D111" s="1"/>
  <c r="F109"/>
  <c r="G109"/>
  <c r="K109" s="1"/>
  <c r="C111"/>
  <c r="H110"/>
  <c r="I69"/>
  <c r="J69" s="1"/>
  <c r="L69" s="1"/>
  <c r="E112" l="1"/>
  <c r="D112" s="1"/>
  <c r="F110"/>
  <c r="G110"/>
  <c r="K110" s="1"/>
  <c r="C112"/>
  <c r="H111"/>
  <c r="M69"/>
  <c r="N69" s="1"/>
  <c r="E113" l="1"/>
  <c r="D113" s="1"/>
  <c r="F111"/>
  <c r="G111"/>
  <c r="K111" s="1"/>
  <c r="C113"/>
  <c r="H112"/>
  <c r="I70"/>
  <c r="J70" s="1"/>
  <c r="L70" s="1"/>
  <c r="E114" l="1"/>
  <c r="D114" s="1"/>
  <c r="F112"/>
  <c r="G112"/>
  <c r="K112" s="1"/>
  <c r="C114"/>
  <c r="H113"/>
  <c r="M70"/>
  <c r="N70" s="1"/>
  <c r="E115" l="1"/>
  <c r="D115" s="1"/>
  <c r="F113"/>
  <c r="G113"/>
  <c r="K113" s="1"/>
  <c r="C115"/>
  <c r="H114"/>
  <c r="I71"/>
  <c r="J71" s="1"/>
  <c r="L71" s="1"/>
  <c r="M71" s="1"/>
  <c r="N71" s="1"/>
  <c r="E116" l="1"/>
  <c r="D116" s="1"/>
  <c r="F114"/>
  <c r="G114"/>
  <c r="K114" s="1"/>
  <c r="C116"/>
  <c r="H115"/>
  <c r="I72"/>
  <c r="J72" s="1"/>
  <c r="L72" s="1"/>
  <c r="E117" l="1"/>
  <c r="D117" s="1"/>
  <c r="F115"/>
  <c r="G115"/>
  <c r="K115" s="1"/>
  <c r="C117"/>
  <c r="H116"/>
  <c r="M72"/>
  <c r="N72" s="1"/>
  <c r="E118" l="1"/>
  <c r="D118" s="1"/>
  <c r="F116"/>
  <c r="G116"/>
  <c r="K116" s="1"/>
  <c r="C118"/>
  <c r="H117"/>
  <c r="I73"/>
  <c r="J73" s="1"/>
  <c r="L73" s="1"/>
  <c r="M73" s="1"/>
  <c r="N73" s="1"/>
  <c r="E119" l="1"/>
  <c r="D119" s="1"/>
  <c r="F117"/>
  <c r="G117"/>
  <c r="K117" s="1"/>
  <c r="C119"/>
  <c r="H118"/>
  <c r="I74"/>
  <c r="J74" s="1"/>
  <c r="L74" s="1"/>
  <c r="E120" l="1"/>
  <c r="D120" s="1"/>
  <c r="F118"/>
  <c r="G118"/>
  <c r="K118" s="1"/>
  <c r="C120"/>
  <c r="H119"/>
  <c r="M74"/>
  <c r="N74" s="1"/>
  <c r="E121" l="1"/>
  <c r="D121" s="1"/>
  <c r="F119"/>
  <c r="G119"/>
  <c r="K119" s="1"/>
  <c r="C121"/>
  <c r="H120"/>
  <c r="I75"/>
  <c r="J75" s="1"/>
  <c r="L75" s="1"/>
  <c r="E122" l="1"/>
  <c r="D122" s="1"/>
  <c r="F120"/>
  <c r="G120"/>
  <c r="K120" s="1"/>
  <c r="C122"/>
  <c r="H121"/>
  <c r="M75"/>
  <c r="N75" s="1"/>
  <c r="E123" l="1"/>
  <c r="D123" s="1"/>
  <c r="F121"/>
  <c r="G121"/>
  <c r="K121" s="1"/>
  <c r="I76"/>
  <c r="J76" s="1"/>
  <c r="L76" s="1"/>
  <c r="M76" s="1"/>
  <c r="N76" s="1"/>
  <c r="C123"/>
  <c r="H122"/>
  <c r="E124" l="1"/>
  <c r="D124" s="1"/>
  <c r="F122"/>
  <c r="G122"/>
  <c r="K122" s="1"/>
  <c r="C124"/>
  <c r="H123"/>
  <c r="I77"/>
  <c r="J77" s="1"/>
  <c r="L77" s="1"/>
  <c r="E125" l="1"/>
  <c r="D125" s="1"/>
  <c r="F123"/>
  <c r="G123"/>
  <c r="K123" s="1"/>
  <c r="C125"/>
  <c r="H124"/>
  <c r="M77"/>
  <c r="N77" s="1"/>
  <c r="E126" l="1"/>
  <c r="D126" s="1"/>
  <c r="F124"/>
  <c r="G124"/>
  <c r="K124" s="1"/>
  <c r="C126"/>
  <c r="H125"/>
  <c r="I78"/>
  <c r="J78" s="1"/>
  <c r="L78" s="1"/>
  <c r="E127" l="1"/>
  <c r="D127" s="1"/>
  <c r="F125"/>
  <c r="G125"/>
  <c r="K125" s="1"/>
  <c r="C127"/>
  <c r="H126"/>
  <c r="M78"/>
  <c r="N78" s="1"/>
  <c r="E128" l="1"/>
  <c r="D128" s="1"/>
  <c r="F126"/>
  <c r="G126"/>
  <c r="K126" s="1"/>
  <c r="C128"/>
  <c r="H127"/>
  <c r="I79"/>
  <c r="J79" s="1"/>
  <c r="L79" s="1"/>
  <c r="M79" s="1"/>
  <c r="N79" s="1"/>
  <c r="E129" l="1"/>
  <c r="D129" s="1"/>
  <c r="F127"/>
  <c r="G127"/>
  <c r="K127" s="1"/>
  <c r="C129"/>
  <c r="H128"/>
  <c r="I80"/>
  <c r="J80" s="1"/>
  <c r="L80" s="1"/>
  <c r="M80" s="1"/>
  <c r="N80" s="1"/>
  <c r="E130" l="1"/>
  <c r="D130" s="1"/>
  <c r="F128"/>
  <c r="G128"/>
  <c r="K128" s="1"/>
  <c r="C130"/>
  <c r="H129"/>
  <c r="I81"/>
  <c r="J81" s="1"/>
  <c r="L81" s="1"/>
  <c r="E131" l="1"/>
  <c r="D131" s="1"/>
  <c r="F129"/>
  <c r="G129"/>
  <c r="K129" s="1"/>
  <c r="C131"/>
  <c r="H130"/>
  <c r="M81"/>
  <c r="N81" s="1"/>
  <c r="E132" l="1"/>
  <c r="D132" s="1"/>
  <c r="F130"/>
  <c r="G130"/>
  <c r="K130" s="1"/>
  <c r="C132"/>
  <c r="H131"/>
  <c r="I82"/>
  <c r="J82" s="1"/>
  <c r="L82" s="1"/>
  <c r="E133" l="1"/>
  <c r="D133" s="1"/>
  <c r="F131"/>
  <c r="G131"/>
  <c r="K131" s="1"/>
  <c r="C133"/>
  <c r="H132"/>
  <c r="M82"/>
  <c r="N82" s="1"/>
  <c r="E134" l="1"/>
  <c r="D134" s="1"/>
  <c r="F132"/>
  <c r="G132"/>
  <c r="K132" s="1"/>
  <c r="C134"/>
  <c r="H133"/>
  <c r="I83"/>
  <c r="J83" s="1"/>
  <c r="L83" s="1"/>
  <c r="M83" s="1"/>
  <c r="N83" s="1"/>
  <c r="E135" l="1"/>
  <c r="D135" s="1"/>
  <c r="F133"/>
  <c r="G133"/>
  <c r="K133" s="1"/>
  <c r="C135"/>
  <c r="H134"/>
  <c r="I84"/>
  <c r="J84" s="1"/>
  <c r="L84" s="1"/>
  <c r="M84" s="1"/>
  <c r="N84" s="1"/>
  <c r="E136" l="1"/>
  <c r="D136" s="1"/>
  <c r="F134"/>
  <c r="G134"/>
  <c r="K134" s="1"/>
  <c r="C136"/>
  <c r="H135"/>
  <c r="I85"/>
  <c r="J85" s="1"/>
  <c r="L85" s="1"/>
  <c r="E137" l="1"/>
  <c r="D137" s="1"/>
  <c r="F135"/>
  <c r="G135"/>
  <c r="K135" s="1"/>
  <c r="C137"/>
  <c r="H136"/>
  <c r="M85"/>
  <c r="N85" s="1"/>
  <c r="E138" l="1"/>
  <c r="D138" s="1"/>
  <c r="F136"/>
  <c r="G136"/>
  <c r="K136" s="1"/>
  <c r="C138"/>
  <c r="H137"/>
  <c r="I86"/>
  <c r="J86" s="1"/>
  <c r="L86" s="1"/>
  <c r="E139" l="1"/>
  <c r="D139" s="1"/>
  <c r="F137"/>
  <c r="G137"/>
  <c r="K137" s="1"/>
  <c r="C139"/>
  <c r="H138"/>
  <c r="M86"/>
  <c r="N86" s="1"/>
  <c r="E140" l="1"/>
  <c r="D140" s="1"/>
  <c r="F138"/>
  <c r="G138"/>
  <c r="K138" s="1"/>
  <c r="C140"/>
  <c r="H139"/>
  <c r="I87"/>
  <c r="J87" s="1"/>
  <c r="L87" s="1"/>
  <c r="E141" l="1"/>
  <c r="D141" s="1"/>
  <c r="F139"/>
  <c r="G139"/>
  <c r="K139" s="1"/>
  <c r="C141"/>
  <c r="H140"/>
  <c r="M87"/>
  <c r="N87" s="1"/>
  <c r="E142" l="1"/>
  <c r="D142" s="1"/>
  <c r="F140"/>
  <c r="G140"/>
  <c r="K140" s="1"/>
  <c r="C142"/>
  <c r="H141"/>
  <c r="I88"/>
  <c r="J88" s="1"/>
  <c r="L88" s="1"/>
  <c r="E143" l="1"/>
  <c r="D143" s="1"/>
  <c r="F141"/>
  <c r="G141"/>
  <c r="K141" s="1"/>
  <c r="C143"/>
  <c r="H142"/>
  <c r="M88"/>
  <c r="N88" s="1"/>
  <c r="E144" l="1"/>
  <c r="D144" s="1"/>
  <c r="F142"/>
  <c r="G142"/>
  <c r="K142" s="1"/>
  <c r="C144"/>
  <c r="H143"/>
  <c r="I89"/>
  <c r="J89" s="1"/>
  <c r="L89" s="1"/>
  <c r="M89" s="1"/>
  <c r="N89" s="1"/>
  <c r="E145" l="1"/>
  <c r="D145" s="1"/>
  <c r="F143"/>
  <c r="G143"/>
  <c r="K143" s="1"/>
  <c r="C145"/>
  <c r="H144"/>
  <c r="I90"/>
  <c r="J90" s="1"/>
  <c r="L90" s="1"/>
  <c r="M90" s="1"/>
  <c r="N90" s="1"/>
  <c r="E146" l="1"/>
  <c r="D146" s="1"/>
  <c r="F144"/>
  <c r="G144"/>
  <c r="K144" s="1"/>
  <c r="C146"/>
  <c r="H145"/>
  <c r="I91"/>
  <c r="J91" s="1"/>
  <c r="L91" s="1"/>
  <c r="M91" s="1"/>
  <c r="N91" s="1"/>
  <c r="E147" l="1"/>
  <c r="D147" s="1"/>
  <c r="F145"/>
  <c r="G145"/>
  <c r="K145" s="1"/>
  <c r="C147"/>
  <c r="H146"/>
  <c r="I92"/>
  <c r="J92" s="1"/>
  <c r="L92" s="1"/>
  <c r="M92" s="1"/>
  <c r="N92" s="1"/>
  <c r="E148" l="1"/>
  <c r="D148" s="1"/>
  <c r="F146"/>
  <c r="G146"/>
  <c r="K146" s="1"/>
  <c r="C148"/>
  <c r="H147"/>
  <c r="I93"/>
  <c r="J93" s="1"/>
  <c r="L93" s="1"/>
  <c r="M93" s="1"/>
  <c r="N93" s="1"/>
  <c r="E149" l="1"/>
  <c r="D149" s="1"/>
  <c r="F147"/>
  <c r="G147"/>
  <c r="K147" s="1"/>
  <c r="C149"/>
  <c r="H148"/>
  <c r="I94"/>
  <c r="J94" s="1"/>
  <c r="L94" s="1"/>
  <c r="M94" s="1"/>
  <c r="N94" s="1"/>
  <c r="E150" l="1"/>
  <c r="D150" s="1"/>
  <c r="F148"/>
  <c r="G148"/>
  <c r="K148" s="1"/>
  <c r="C150"/>
  <c r="H149"/>
  <c r="I95"/>
  <c r="J95" s="1"/>
  <c r="L95" s="1"/>
  <c r="M95" s="1"/>
  <c r="N95" s="1"/>
  <c r="E151" l="1"/>
  <c r="D151" s="1"/>
  <c r="F149"/>
  <c r="G149"/>
  <c r="K149" s="1"/>
  <c r="C151"/>
  <c r="H150"/>
  <c r="I96"/>
  <c r="J96" s="1"/>
  <c r="L96" s="1"/>
  <c r="M96" s="1"/>
  <c r="N96" s="1"/>
  <c r="E152" l="1"/>
  <c r="D152" s="1"/>
  <c r="F150"/>
  <c r="G150"/>
  <c r="K150" s="1"/>
  <c r="C152"/>
  <c r="H151"/>
  <c r="I97"/>
  <c r="J97" s="1"/>
  <c r="L97" s="1"/>
  <c r="M97" s="1"/>
  <c r="N97" s="1"/>
  <c r="E153" l="1"/>
  <c r="D153" s="1"/>
  <c r="F151"/>
  <c r="G151"/>
  <c r="K151" s="1"/>
  <c r="C153"/>
  <c r="H152"/>
  <c r="I98"/>
  <c r="J98" s="1"/>
  <c r="L98" s="1"/>
  <c r="M98" s="1"/>
  <c r="N98" s="1"/>
  <c r="E154" l="1"/>
  <c r="D154" s="1"/>
  <c r="F152"/>
  <c r="G152"/>
  <c r="K152" s="1"/>
  <c r="C154"/>
  <c r="H153"/>
  <c r="I99"/>
  <c r="J99" s="1"/>
  <c r="L99" s="1"/>
  <c r="M99" s="1"/>
  <c r="N99" s="1"/>
  <c r="E155" l="1"/>
  <c r="D155" s="1"/>
  <c r="F153"/>
  <c r="G153"/>
  <c r="K153" s="1"/>
  <c r="C155"/>
  <c r="H154"/>
  <c r="I100"/>
  <c r="J100" s="1"/>
  <c r="L100" s="1"/>
  <c r="M100" s="1"/>
  <c r="N100" s="1"/>
  <c r="E156" l="1"/>
  <c r="D156" s="1"/>
  <c r="F154"/>
  <c r="G154"/>
  <c r="K154" s="1"/>
  <c r="C156"/>
  <c r="H155"/>
  <c r="I101"/>
  <c r="J101" s="1"/>
  <c r="L101" s="1"/>
  <c r="M101" s="1"/>
  <c r="N101" s="1"/>
  <c r="E157" l="1"/>
  <c r="D157" s="1"/>
  <c r="F155"/>
  <c r="G155"/>
  <c r="K155" s="1"/>
  <c r="C157"/>
  <c r="H156"/>
  <c r="I102"/>
  <c r="J102" s="1"/>
  <c r="L102" s="1"/>
  <c r="M102" s="1"/>
  <c r="N102" s="1"/>
  <c r="E158" l="1"/>
  <c r="D158" s="1"/>
  <c r="F156"/>
  <c r="G156"/>
  <c r="K156" s="1"/>
  <c r="C158"/>
  <c r="H157"/>
  <c r="I103"/>
  <c r="J103" s="1"/>
  <c r="L103" s="1"/>
  <c r="M103" s="1"/>
  <c r="N103" s="1"/>
  <c r="E159" l="1"/>
  <c r="D159" s="1"/>
  <c r="F157"/>
  <c r="G157"/>
  <c r="K157" s="1"/>
  <c r="C159"/>
  <c r="H158"/>
  <c r="I104"/>
  <c r="J104" s="1"/>
  <c r="L104" s="1"/>
  <c r="M104" s="1"/>
  <c r="N104" s="1"/>
  <c r="E160" l="1"/>
  <c r="D160" s="1"/>
  <c r="F158"/>
  <c r="G158"/>
  <c r="K158" s="1"/>
  <c r="C160"/>
  <c r="H159"/>
  <c r="I105"/>
  <c r="J105" s="1"/>
  <c r="L105" s="1"/>
  <c r="M105" s="1"/>
  <c r="N105" s="1"/>
  <c r="E161" l="1"/>
  <c r="D161" s="1"/>
  <c r="F159"/>
  <c r="G159"/>
  <c r="K159" s="1"/>
  <c r="C161"/>
  <c r="H160"/>
  <c r="I106"/>
  <c r="J106" s="1"/>
  <c r="L106" s="1"/>
  <c r="M106" s="1"/>
  <c r="N106" s="1"/>
  <c r="E162" l="1"/>
  <c r="D162" s="1"/>
  <c r="F160"/>
  <c r="G160"/>
  <c r="K160" s="1"/>
  <c r="C162"/>
  <c r="H161"/>
  <c r="I107"/>
  <c r="J107" s="1"/>
  <c r="L107" s="1"/>
  <c r="M107" s="1"/>
  <c r="N107" s="1"/>
  <c r="E163" l="1"/>
  <c r="D163" s="1"/>
  <c r="F161"/>
  <c r="G161"/>
  <c r="K161" s="1"/>
  <c r="C163"/>
  <c r="H162"/>
  <c r="I108"/>
  <c r="J108" s="1"/>
  <c r="L108" s="1"/>
  <c r="M108" s="1"/>
  <c r="N108" s="1"/>
  <c r="E164" l="1"/>
  <c r="D164" s="1"/>
  <c r="F162"/>
  <c r="G162"/>
  <c r="K162" s="1"/>
  <c r="C164"/>
  <c r="H163"/>
  <c r="I109"/>
  <c r="J109" s="1"/>
  <c r="L109" s="1"/>
  <c r="M109" s="1"/>
  <c r="N109" s="1"/>
  <c r="E165" l="1"/>
  <c r="D165" s="1"/>
  <c r="F163"/>
  <c r="G163"/>
  <c r="K163" s="1"/>
  <c r="C165"/>
  <c r="H164"/>
  <c r="I110"/>
  <c r="J110" s="1"/>
  <c r="L110" s="1"/>
  <c r="M110" s="1"/>
  <c r="N110" s="1"/>
  <c r="E166" l="1"/>
  <c r="D166" s="1"/>
  <c r="F164"/>
  <c r="G164"/>
  <c r="K164" s="1"/>
  <c r="C166"/>
  <c r="H165"/>
  <c r="I111"/>
  <c r="J111" s="1"/>
  <c r="L111" s="1"/>
  <c r="M111" s="1"/>
  <c r="N111" s="1"/>
  <c r="E167" l="1"/>
  <c r="D167" s="1"/>
  <c r="F165"/>
  <c r="G165"/>
  <c r="K165" s="1"/>
  <c r="C167"/>
  <c r="H166"/>
  <c r="I112"/>
  <c r="J112" s="1"/>
  <c r="L112" s="1"/>
  <c r="M112" s="1"/>
  <c r="N112" s="1"/>
  <c r="E168" l="1"/>
  <c r="D168" s="1"/>
  <c r="F166"/>
  <c r="G166"/>
  <c r="K166" s="1"/>
  <c r="C168"/>
  <c r="H167"/>
  <c r="I113"/>
  <c r="J113" s="1"/>
  <c r="L113" s="1"/>
  <c r="M113" s="1"/>
  <c r="N113" s="1"/>
  <c r="E169" l="1"/>
  <c r="D169" s="1"/>
  <c r="F167"/>
  <c r="G167"/>
  <c r="K167" s="1"/>
  <c r="C169"/>
  <c r="H168"/>
  <c r="I114"/>
  <c r="J114" s="1"/>
  <c r="L114" s="1"/>
  <c r="M114" s="1"/>
  <c r="N114" s="1"/>
  <c r="E170" l="1"/>
  <c r="D170" s="1"/>
  <c r="F168"/>
  <c r="G168"/>
  <c r="K168" s="1"/>
  <c r="C170"/>
  <c r="H169"/>
  <c r="I115"/>
  <c r="J115" s="1"/>
  <c r="L115" s="1"/>
  <c r="M115" s="1"/>
  <c r="N115" s="1"/>
  <c r="E171" l="1"/>
  <c r="D171" s="1"/>
  <c r="F169"/>
  <c r="G169"/>
  <c r="K169" s="1"/>
  <c r="C171"/>
  <c r="H170"/>
  <c r="I116"/>
  <c r="J116" s="1"/>
  <c r="L116" s="1"/>
  <c r="M116" s="1"/>
  <c r="N116" s="1"/>
  <c r="E172" l="1"/>
  <c r="D172" s="1"/>
  <c r="F170"/>
  <c r="G170"/>
  <c r="K170" s="1"/>
  <c r="C172"/>
  <c r="H171"/>
  <c r="I117"/>
  <c r="J117" s="1"/>
  <c r="L117" s="1"/>
  <c r="M117" s="1"/>
  <c r="N117" s="1"/>
  <c r="E173" l="1"/>
  <c r="D173" s="1"/>
  <c r="F171"/>
  <c r="G171"/>
  <c r="K171" s="1"/>
  <c r="C173"/>
  <c r="H172"/>
  <c r="I118"/>
  <c r="J118" s="1"/>
  <c r="L118" s="1"/>
  <c r="M118" s="1"/>
  <c r="N118" s="1"/>
  <c r="E174" l="1"/>
  <c r="D174" s="1"/>
  <c r="F172"/>
  <c r="G172"/>
  <c r="K172" s="1"/>
  <c r="C174"/>
  <c r="H173"/>
  <c r="I119"/>
  <c r="J119" s="1"/>
  <c r="L119" s="1"/>
  <c r="M119" s="1"/>
  <c r="N119" s="1"/>
  <c r="E175" l="1"/>
  <c r="D175" s="1"/>
  <c r="F173"/>
  <c r="G173"/>
  <c r="K173" s="1"/>
  <c r="C175"/>
  <c r="H174"/>
  <c r="I120"/>
  <c r="J120" s="1"/>
  <c r="L120" s="1"/>
  <c r="M120" s="1"/>
  <c r="N120" s="1"/>
  <c r="E176" l="1"/>
  <c r="D176" s="1"/>
  <c r="F174"/>
  <c r="G174"/>
  <c r="K174" s="1"/>
  <c r="C176"/>
  <c r="H175"/>
  <c r="I121"/>
  <c r="J121" s="1"/>
  <c r="L121" s="1"/>
  <c r="M121" s="1"/>
  <c r="N121" s="1"/>
  <c r="E177" l="1"/>
  <c r="D177" s="1"/>
  <c r="F175"/>
  <c r="G175"/>
  <c r="K175" s="1"/>
  <c r="C177"/>
  <c r="H176"/>
  <c r="I122"/>
  <c r="J122" s="1"/>
  <c r="L122" s="1"/>
  <c r="M122" s="1"/>
  <c r="N122" s="1"/>
  <c r="E178" l="1"/>
  <c r="D178" s="1"/>
  <c r="F176"/>
  <c r="G176"/>
  <c r="K176" s="1"/>
  <c r="C178"/>
  <c r="H177"/>
  <c r="I123"/>
  <c r="J123" s="1"/>
  <c r="L123" s="1"/>
  <c r="M123" s="1"/>
  <c r="N123" s="1"/>
  <c r="E179" l="1"/>
  <c r="D179" s="1"/>
  <c r="F177"/>
  <c r="G177"/>
  <c r="K177" s="1"/>
  <c r="C179"/>
  <c r="H178"/>
  <c r="I124"/>
  <c r="J124" s="1"/>
  <c r="L124" s="1"/>
  <c r="M124" s="1"/>
  <c r="N124" s="1"/>
  <c r="E180" l="1"/>
  <c r="D180" s="1"/>
  <c r="F178"/>
  <c r="G178"/>
  <c r="K178" s="1"/>
  <c r="C180"/>
  <c r="H179"/>
  <c r="I125"/>
  <c r="J125" s="1"/>
  <c r="L125" s="1"/>
  <c r="M125" s="1"/>
  <c r="N125" s="1"/>
  <c r="E181" l="1"/>
  <c r="D181" s="1"/>
  <c r="F179"/>
  <c r="G179"/>
  <c r="K179" s="1"/>
  <c r="C181"/>
  <c r="H180"/>
  <c r="I126"/>
  <c r="J126" s="1"/>
  <c r="L126" s="1"/>
  <c r="M126" s="1"/>
  <c r="N126" s="1"/>
  <c r="E182" l="1"/>
  <c r="D182" s="1"/>
  <c r="F180"/>
  <c r="G180"/>
  <c r="K180" s="1"/>
  <c r="C182"/>
  <c r="H181"/>
  <c r="I127"/>
  <c r="J127" s="1"/>
  <c r="L127" s="1"/>
  <c r="M127" s="1"/>
  <c r="N127" s="1"/>
  <c r="E183" l="1"/>
  <c r="D183" s="1"/>
  <c r="F181"/>
  <c r="G181"/>
  <c r="K181" s="1"/>
  <c r="C183"/>
  <c r="H182"/>
  <c r="I128"/>
  <c r="J128" s="1"/>
  <c r="L128" s="1"/>
  <c r="M128" s="1"/>
  <c r="N128" s="1"/>
  <c r="E184" l="1"/>
  <c r="D184" s="1"/>
  <c r="F182"/>
  <c r="G182"/>
  <c r="K182" s="1"/>
  <c r="C184"/>
  <c r="H183"/>
  <c r="I129"/>
  <c r="J129" s="1"/>
  <c r="L129" s="1"/>
  <c r="M129" s="1"/>
  <c r="N129" s="1"/>
  <c r="E185" l="1"/>
  <c r="D185" s="1"/>
  <c r="F183"/>
  <c r="G183"/>
  <c r="K183" s="1"/>
  <c r="C185"/>
  <c r="H184"/>
  <c r="I130"/>
  <c r="J130" s="1"/>
  <c r="L130" s="1"/>
  <c r="E186" l="1"/>
  <c r="D186" s="1"/>
  <c r="F184"/>
  <c r="G184"/>
  <c r="K184" s="1"/>
  <c r="C186"/>
  <c r="H185"/>
  <c r="M130"/>
  <c r="N130" s="1"/>
  <c r="E187" l="1"/>
  <c r="D187" s="1"/>
  <c r="F185"/>
  <c r="G185"/>
  <c r="K185" s="1"/>
  <c r="C187"/>
  <c r="H186"/>
  <c r="I131"/>
  <c r="J131" s="1"/>
  <c r="L131" s="1"/>
  <c r="M131" s="1"/>
  <c r="N131" s="1"/>
  <c r="E188" l="1"/>
  <c r="D188" s="1"/>
  <c r="F186"/>
  <c r="G186"/>
  <c r="K186" s="1"/>
  <c r="C188"/>
  <c r="H187"/>
  <c r="I132"/>
  <c r="J132" s="1"/>
  <c r="L132" s="1"/>
  <c r="M132" s="1"/>
  <c r="N132" s="1"/>
  <c r="E189" l="1"/>
  <c r="D189" s="1"/>
  <c r="F187"/>
  <c r="G187"/>
  <c r="K187" s="1"/>
  <c r="C189"/>
  <c r="H188"/>
  <c r="I133"/>
  <c r="J133" s="1"/>
  <c r="L133" s="1"/>
  <c r="E190" l="1"/>
  <c r="D190" s="1"/>
  <c r="F188"/>
  <c r="G188"/>
  <c r="K188" s="1"/>
  <c r="C190"/>
  <c r="H189"/>
  <c r="M133"/>
  <c r="N133" s="1"/>
  <c r="E191" l="1"/>
  <c r="D191" s="1"/>
  <c r="F189"/>
  <c r="G189"/>
  <c r="K189" s="1"/>
  <c r="C191"/>
  <c r="H190"/>
  <c r="I134"/>
  <c r="J134" s="1"/>
  <c r="L134" s="1"/>
  <c r="M134" s="1"/>
  <c r="N134" s="1"/>
  <c r="E192" l="1"/>
  <c r="D192" s="1"/>
  <c r="F190"/>
  <c r="G190"/>
  <c r="K190" s="1"/>
  <c r="C192"/>
  <c r="H191"/>
  <c r="I135"/>
  <c r="J135" s="1"/>
  <c r="L135" s="1"/>
  <c r="M135" s="1"/>
  <c r="N135" s="1"/>
  <c r="E193" l="1"/>
  <c r="D193" s="1"/>
  <c r="F191"/>
  <c r="G191"/>
  <c r="K191" s="1"/>
  <c r="C193"/>
  <c r="H192"/>
  <c r="I136"/>
  <c r="J136" s="1"/>
  <c r="L136" s="1"/>
  <c r="M136" s="1"/>
  <c r="N136" s="1"/>
  <c r="E194" l="1"/>
  <c r="D194" s="1"/>
  <c r="F192"/>
  <c r="G192"/>
  <c r="K192" s="1"/>
  <c r="C194"/>
  <c r="H193"/>
  <c r="I137"/>
  <c r="J137" s="1"/>
  <c r="L137" s="1"/>
  <c r="M137" s="1"/>
  <c r="N137" s="1"/>
  <c r="E195" l="1"/>
  <c r="D195" s="1"/>
  <c r="F193"/>
  <c r="G193"/>
  <c r="K193" s="1"/>
  <c r="C195"/>
  <c r="H194"/>
  <c r="I138"/>
  <c r="J138" s="1"/>
  <c r="L138" s="1"/>
  <c r="M138" s="1"/>
  <c r="N138" s="1"/>
  <c r="E196" l="1"/>
  <c r="D196" s="1"/>
  <c r="F194"/>
  <c r="G194"/>
  <c r="K194" s="1"/>
  <c r="C196"/>
  <c r="H195"/>
  <c r="I139"/>
  <c r="J139" s="1"/>
  <c r="L139" s="1"/>
  <c r="M139" s="1"/>
  <c r="N139" s="1"/>
  <c r="E197" l="1"/>
  <c r="D197" s="1"/>
  <c r="F195"/>
  <c r="G195"/>
  <c r="K195" s="1"/>
  <c r="C197"/>
  <c r="H196"/>
  <c r="I140"/>
  <c r="J140" s="1"/>
  <c r="L140" s="1"/>
  <c r="M140" s="1"/>
  <c r="N140" s="1"/>
  <c r="E198" l="1"/>
  <c r="D198" s="1"/>
  <c r="F196"/>
  <c r="G196"/>
  <c r="K196" s="1"/>
  <c r="C198"/>
  <c r="H197"/>
  <c r="I141"/>
  <c r="J141" s="1"/>
  <c r="L141" s="1"/>
  <c r="M141" s="1"/>
  <c r="N141" s="1"/>
  <c r="E199" l="1"/>
  <c r="D199" s="1"/>
  <c r="F197"/>
  <c r="G197"/>
  <c r="K197" s="1"/>
  <c r="C199"/>
  <c r="H198"/>
  <c r="I142"/>
  <c r="J142" s="1"/>
  <c r="L142" s="1"/>
  <c r="M142" s="1"/>
  <c r="N142" s="1"/>
  <c r="E200" l="1"/>
  <c r="D200" s="1"/>
  <c r="F198"/>
  <c r="G198"/>
  <c r="K198" s="1"/>
  <c r="C200"/>
  <c r="H199"/>
  <c r="I143"/>
  <c r="J143" s="1"/>
  <c r="L143" s="1"/>
  <c r="M143" s="1"/>
  <c r="N143" s="1"/>
  <c r="E201" l="1"/>
  <c r="D201" s="1"/>
  <c r="F199"/>
  <c r="G199"/>
  <c r="K199" s="1"/>
  <c r="C201"/>
  <c r="H200"/>
  <c r="I144"/>
  <c r="J144" s="1"/>
  <c r="L144" s="1"/>
  <c r="M144" s="1"/>
  <c r="N144" s="1"/>
  <c r="E202" l="1"/>
  <c r="D202" s="1"/>
  <c r="F200"/>
  <c r="G200"/>
  <c r="K200" s="1"/>
  <c r="C202"/>
  <c r="H201"/>
  <c r="I145"/>
  <c r="J145" s="1"/>
  <c r="L145" s="1"/>
  <c r="M145" s="1"/>
  <c r="N145" s="1"/>
  <c r="E203" l="1"/>
  <c r="D203" s="1"/>
  <c r="F201"/>
  <c r="G201"/>
  <c r="K201" s="1"/>
  <c r="C203"/>
  <c r="H202"/>
  <c r="I146"/>
  <c r="J146" s="1"/>
  <c r="L146" s="1"/>
  <c r="M146" s="1"/>
  <c r="N146" s="1"/>
  <c r="E204" l="1"/>
  <c r="D204" s="1"/>
  <c r="F202"/>
  <c r="G202"/>
  <c r="K202" s="1"/>
  <c r="C204"/>
  <c r="H203"/>
  <c r="I147"/>
  <c r="J147" s="1"/>
  <c r="L147" s="1"/>
  <c r="M147" s="1"/>
  <c r="N147" s="1"/>
  <c r="E205" l="1"/>
  <c r="D205" s="1"/>
  <c r="F203"/>
  <c r="G203"/>
  <c r="K203" s="1"/>
  <c r="C205"/>
  <c r="H204"/>
  <c r="I148"/>
  <c r="J148" s="1"/>
  <c r="L148" s="1"/>
  <c r="M148" s="1"/>
  <c r="N148" s="1"/>
  <c r="E206" l="1"/>
  <c r="D206" s="1"/>
  <c r="F204"/>
  <c r="G204"/>
  <c r="K204" s="1"/>
  <c r="C206"/>
  <c r="H205"/>
  <c r="I149"/>
  <c r="J149" s="1"/>
  <c r="L149" s="1"/>
  <c r="M149" s="1"/>
  <c r="N149" s="1"/>
  <c r="E207" l="1"/>
  <c r="D207" s="1"/>
  <c r="F205"/>
  <c r="G205"/>
  <c r="K205" s="1"/>
  <c r="C207"/>
  <c r="H206"/>
  <c r="I150"/>
  <c r="J150" s="1"/>
  <c r="L150" s="1"/>
  <c r="M150" s="1"/>
  <c r="N150" s="1"/>
  <c r="E208" l="1"/>
  <c r="D208" s="1"/>
  <c r="F206"/>
  <c r="G206"/>
  <c r="K206" s="1"/>
  <c r="C208"/>
  <c r="H207"/>
  <c r="I151"/>
  <c r="J151" s="1"/>
  <c r="L151" s="1"/>
  <c r="M151" s="1"/>
  <c r="N151" s="1"/>
  <c r="E209" l="1"/>
  <c r="D209" s="1"/>
  <c r="F207"/>
  <c r="G207"/>
  <c r="K207" s="1"/>
  <c r="C209"/>
  <c r="H208"/>
  <c r="I152"/>
  <c r="J152" s="1"/>
  <c r="L152" s="1"/>
  <c r="M152" s="1"/>
  <c r="N152" s="1"/>
  <c r="E210" l="1"/>
  <c r="D210" s="1"/>
  <c r="F208"/>
  <c r="G208"/>
  <c r="K208" s="1"/>
  <c r="C210"/>
  <c r="H209"/>
  <c r="I153"/>
  <c r="J153" s="1"/>
  <c r="L153" s="1"/>
  <c r="M153" s="1"/>
  <c r="N153" s="1"/>
  <c r="E211" l="1"/>
  <c r="D211" s="1"/>
  <c r="F209"/>
  <c r="G209"/>
  <c r="K209" s="1"/>
  <c r="C211"/>
  <c r="H210"/>
  <c r="I154"/>
  <c r="J154" s="1"/>
  <c r="L154" s="1"/>
  <c r="M154" s="1"/>
  <c r="N154" s="1"/>
  <c r="E212" l="1"/>
  <c r="D212" s="1"/>
  <c r="F210"/>
  <c r="G210"/>
  <c r="K210" s="1"/>
  <c r="C212"/>
  <c r="H211"/>
  <c r="I155"/>
  <c r="J155" s="1"/>
  <c r="L155" s="1"/>
  <c r="E213" l="1"/>
  <c r="D213" s="1"/>
  <c r="F211"/>
  <c r="G211"/>
  <c r="K211" s="1"/>
  <c r="C213"/>
  <c r="H212"/>
  <c r="M155"/>
  <c r="N155" s="1"/>
  <c r="E214" l="1"/>
  <c r="D214" s="1"/>
  <c r="F212"/>
  <c r="G212"/>
  <c r="K212" s="1"/>
  <c r="C214"/>
  <c r="H213"/>
  <c r="I156"/>
  <c r="J156" s="1"/>
  <c r="L156" s="1"/>
  <c r="M156" s="1"/>
  <c r="N156" s="1"/>
  <c r="E215" l="1"/>
  <c r="D215" s="1"/>
  <c r="F213"/>
  <c r="G213"/>
  <c r="K213" s="1"/>
  <c r="C215"/>
  <c r="H214"/>
  <c r="I157"/>
  <c r="J157" s="1"/>
  <c r="L157" s="1"/>
  <c r="M157" s="1"/>
  <c r="N157" s="1"/>
  <c r="E216" l="1"/>
  <c r="D216" s="1"/>
  <c r="F214"/>
  <c r="G214"/>
  <c r="K214" s="1"/>
  <c r="C216"/>
  <c r="H215"/>
  <c r="I158"/>
  <c r="J158" s="1"/>
  <c r="L158" s="1"/>
  <c r="M158" s="1"/>
  <c r="N158" s="1"/>
  <c r="E217" l="1"/>
  <c r="D217" s="1"/>
  <c r="F215"/>
  <c r="G215"/>
  <c r="K215" s="1"/>
  <c r="C217"/>
  <c r="H216"/>
  <c r="I159"/>
  <c r="J159" s="1"/>
  <c r="L159" s="1"/>
  <c r="M159" s="1"/>
  <c r="N159" s="1"/>
  <c r="E218" l="1"/>
  <c r="D218" s="1"/>
  <c r="F216"/>
  <c r="G216"/>
  <c r="K216" s="1"/>
  <c r="C218"/>
  <c r="H217"/>
  <c r="I160"/>
  <c r="J160" s="1"/>
  <c r="L160" s="1"/>
  <c r="M160" s="1"/>
  <c r="N160" s="1"/>
  <c r="E219" l="1"/>
  <c r="D219" s="1"/>
  <c r="F217"/>
  <c r="G217"/>
  <c r="K217" s="1"/>
  <c r="C219"/>
  <c r="H218"/>
  <c r="I161"/>
  <c r="J161" s="1"/>
  <c r="L161" s="1"/>
  <c r="M161" s="1"/>
  <c r="N161" s="1"/>
  <c r="E220" l="1"/>
  <c r="D220" s="1"/>
  <c r="F218"/>
  <c r="G218"/>
  <c r="K218" s="1"/>
  <c r="C220"/>
  <c r="H219"/>
  <c r="I162"/>
  <c r="J162" s="1"/>
  <c r="L162" s="1"/>
  <c r="M162" s="1"/>
  <c r="N162" s="1"/>
  <c r="E221" l="1"/>
  <c r="D221" s="1"/>
  <c r="F219"/>
  <c r="G219"/>
  <c r="K219" s="1"/>
  <c r="C221"/>
  <c r="H220"/>
  <c r="I163"/>
  <c r="J163" s="1"/>
  <c r="L163" s="1"/>
  <c r="M163" s="1"/>
  <c r="N163" s="1"/>
  <c r="E222" l="1"/>
  <c r="D222" s="1"/>
  <c r="F220"/>
  <c r="G220"/>
  <c r="K220" s="1"/>
  <c r="C222"/>
  <c r="H221"/>
  <c r="I164"/>
  <c r="J164" s="1"/>
  <c r="L164" s="1"/>
  <c r="M164" s="1"/>
  <c r="N164" s="1"/>
  <c r="E223" l="1"/>
  <c r="D223" s="1"/>
  <c r="F221"/>
  <c r="G221"/>
  <c r="K221" s="1"/>
  <c r="C223"/>
  <c r="H222"/>
  <c r="I165"/>
  <c r="J165" s="1"/>
  <c r="L165" s="1"/>
  <c r="M165" s="1"/>
  <c r="N165" s="1"/>
  <c r="E224" l="1"/>
  <c r="D224" s="1"/>
  <c r="F222"/>
  <c r="G222"/>
  <c r="K222" s="1"/>
  <c r="C224"/>
  <c r="H223"/>
  <c r="I166"/>
  <c r="J166" s="1"/>
  <c r="L166" s="1"/>
  <c r="M166" s="1"/>
  <c r="N166" s="1"/>
  <c r="E225" l="1"/>
  <c r="D225" s="1"/>
  <c r="F223"/>
  <c r="G223"/>
  <c r="K223" s="1"/>
  <c r="C225"/>
  <c r="H224"/>
  <c r="I167"/>
  <c r="J167" s="1"/>
  <c r="L167" s="1"/>
  <c r="M167" s="1"/>
  <c r="N167" s="1"/>
  <c r="E226" l="1"/>
  <c r="D226" s="1"/>
  <c r="F224"/>
  <c r="G224"/>
  <c r="K224" s="1"/>
  <c r="C226"/>
  <c r="H225"/>
  <c r="I168"/>
  <c r="J168" s="1"/>
  <c r="L168" s="1"/>
  <c r="M168" s="1"/>
  <c r="N168" s="1"/>
  <c r="E227" l="1"/>
  <c r="D227" s="1"/>
  <c r="F225"/>
  <c r="G225"/>
  <c r="K225" s="1"/>
  <c r="C227"/>
  <c r="H226"/>
  <c r="I169"/>
  <c r="J169" s="1"/>
  <c r="L169" s="1"/>
  <c r="M169" s="1"/>
  <c r="N169" s="1"/>
  <c r="E228" l="1"/>
  <c r="D228" s="1"/>
  <c r="F226"/>
  <c r="G226"/>
  <c r="K226" s="1"/>
  <c r="C228"/>
  <c r="H227"/>
  <c r="I170"/>
  <c r="J170" s="1"/>
  <c r="L170" s="1"/>
  <c r="M170" s="1"/>
  <c r="N170" s="1"/>
  <c r="E229" l="1"/>
  <c r="D229" s="1"/>
  <c r="F227"/>
  <c r="G227"/>
  <c r="K227" s="1"/>
  <c r="C229"/>
  <c r="H228"/>
  <c r="I171"/>
  <c r="J171" s="1"/>
  <c r="L171" s="1"/>
  <c r="M171" s="1"/>
  <c r="N171" s="1"/>
  <c r="E230" l="1"/>
  <c r="D230" s="1"/>
  <c r="F228"/>
  <c r="G228"/>
  <c r="K228" s="1"/>
  <c r="C230"/>
  <c r="H229"/>
  <c r="I172"/>
  <c r="J172" s="1"/>
  <c r="L172" s="1"/>
  <c r="M172" s="1"/>
  <c r="N172" s="1"/>
  <c r="E231" l="1"/>
  <c r="D231" s="1"/>
  <c r="F229"/>
  <c r="G229"/>
  <c r="K229" s="1"/>
  <c r="C231"/>
  <c r="H230"/>
  <c r="I173"/>
  <c r="J173" s="1"/>
  <c r="L173" s="1"/>
  <c r="M173" s="1"/>
  <c r="N173" s="1"/>
  <c r="E232" l="1"/>
  <c r="D232" s="1"/>
  <c r="F230"/>
  <c r="G230"/>
  <c r="K230" s="1"/>
  <c r="C232"/>
  <c r="H231"/>
  <c r="I174"/>
  <c r="J174" s="1"/>
  <c r="L174" s="1"/>
  <c r="M174" s="1"/>
  <c r="N174" s="1"/>
  <c r="E233" l="1"/>
  <c r="D233" s="1"/>
  <c r="F231"/>
  <c r="G231"/>
  <c r="K231" s="1"/>
  <c r="C233"/>
  <c r="H232"/>
  <c r="I175"/>
  <c r="J175" s="1"/>
  <c r="L175" s="1"/>
  <c r="M175" s="1"/>
  <c r="N175" s="1"/>
  <c r="E234" l="1"/>
  <c r="D234" s="1"/>
  <c r="F232"/>
  <c r="G232"/>
  <c r="K232" s="1"/>
  <c r="C234"/>
  <c r="H233"/>
  <c r="I176"/>
  <c r="J176" s="1"/>
  <c r="L176" s="1"/>
  <c r="M176" s="1"/>
  <c r="N176" s="1"/>
  <c r="E235" l="1"/>
  <c r="D235" s="1"/>
  <c r="F233"/>
  <c r="G233"/>
  <c r="K233" s="1"/>
  <c r="C235"/>
  <c r="H234"/>
  <c r="I177"/>
  <c r="J177" s="1"/>
  <c r="L177" s="1"/>
  <c r="M177" s="1"/>
  <c r="N177" s="1"/>
  <c r="E236" l="1"/>
  <c r="D236" s="1"/>
  <c r="F234"/>
  <c r="G234"/>
  <c r="K234" s="1"/>
  <c r="C236"/>
  <c r="H235"/>
  <c r="I178"/>
  <c r="J178" s="1"/>
  <c r="L178" s="1"/>
  <c r="M178" s="1"/>
  <c r="N178" s="1"/>
  <c r="E237" l="1"/>
  <c r="D237" s="1"/>
  <c r="F235"/>
  <c r="G235"/>
  <c r="K235" s="1"/>
  <c r="C237"/>
  <c r="H236"/>
  <c r="I179"/>
  <c r="J179" s="1"/>
  <c r="L179" s="1"/>
  <c r="M179" s="1"/>
  <c r="N179" s="1"/>
  <c r="E238" l="1"/>
  <c r="D238" s="1"/>
  <c r="F236"/>
  <c r="G236"/>
  <c r="K236" s="1"/>
  <c r="C238"/>
  <c r="H237"/>
  <c r="I180"/>
  <c r="J180" s="1"/>
  <c r="L180" s="1"/>
  <c r="M180" s="1"/>
  <c r="N180" s="1"/>
  <c r="E239" l="1"/>
  <c r="D239" s="1"/>
  <c r="F237"/>
  <c r="G237"/>
  <c r="K237" s="1"/>
  <c r="C239"/>
  <c r="H238"/>
  <c r="I181"/>
  <c r="J181" s="1"/>
  <c r="L181" s="1"/>
  <c r="E240" l="1"/>
  <c r="D240" s="1"/>
  <c r="F238"/>
  <c r="G238"/>
  <c r="K238" s="1"/>
  <c r="C240"/>
  <c r="H239"/>
  <c r="M181"/>
  <c r="N181" s="1"/>
  <c r="E241" l="1"/>
  <c r="D241" s="1"/>
  <c r="F239"/>
  <c r="G239"/>
  <c r="K239" s="1"/>
  <c r="C241"/>
  <c r="H240"/>
  <c r="I182"/>
  <c r="J182" s="1"/>
  <c r="L182" s="1"/>
  <c r="E242" l="1"/>
  <c r="D242" s="1"/>
  <c r="F240"/>
  <c r="G240"/>
  <c r="K240" s="1"/>
  <c r="C242"/>
  <c r="H241"/>
  <c r="M182"/>
  <c r="N182" s="1"/>
  <c r="E243" l="1"/>
  <c r="D243" s="1"/>
  <c r="F241"/>
  <c r="G241"/>
  <c r="K241" s="1"/>
  <c r="C243"/>
  <c r="H242"/>
  <c r="I183"/>
  <c r="J183" s="1"/>
  <c r="L183" s="1"/>
  <c r="E244" l="1"/>
  <c r="D244" s="1"/>
  <c r="F242"/>
  <c r="G242"/>
  <c r="K242" s="1"/>
  <c r="C244"/>
  <c r="H243"/>
  <c r="M183"/>
  <c r="N183" s="1"/>
  <c r="E245" l="1"/>
  <c r="D245" s="1"/>
  <c r="F243"/>
  <c r="G243"/>
  <c r="K243" s="1"/>
  <c r="C245"/>
  <c r="H244"/>
  <c r="I184"/>
  <c r="J184" s="1"/>
  <c r="L184" s="1"/>
  <c r="E246" l="1"/>
  <c r="D246" s="1"/>
  <c r="F244"/>
  <c r="G244"/>
  <c r="K244" s="1"/>
  <c r="C246"/>
  <c r="H245"/>
  <c r="M184"/>
  <c r="N184" s="1"/>
  <c r="E247" l="1"/>
  <c r="D247" s="1"/>
  <c r="F245"/>
  <c r="G245"/>
  <c r="K245" s="1"/>
  <c r="C247"/>
  <c r="H246"/>
  <c r="I185"/>
  <c r="J185" s="1"/>
  <c r="L185" s="1"/>
  <c r="E248" l="1"/>
  <c r="D248" s="1"/>
  <c r="F246"/>
  <c r="G246"/>
  <c r="K246" s="1"/>
  <c r="C248"/>
  <c r="H247"/>
  <c r="M185"/>
  <c r="N185" s="1"/>
  <c r="E249" l="1"/>
  <c r="D249" s="1"/>
  <c r="F247"/>
  <c r="G247"/>
  <c r="K247" s="1"/>
  <c r="C249"/>
  <c r="H248"/>
  <c r="I186"/>
  <c r="J186" s="1"/>
  <c r="L186" s="1"/>
  <c r="E250" l="1"/>
  <c r="D250" s="1"/>
  <c r="F248"/>
  <c r="G248"/>
  <c r="K248" s="1"/>
  <c r="C250"/>
  <c r="H249"/>
  <c r="M186"/>
  <c r="N186" s="1"/>
  <c r="E251" l="1"/>
  <c r="D251" s="1"/>
  <c r="F249"/>
  <c r="G249"/>
  <c r="K249" s="1"/>
  <c r="C251"/>
  <c r="H250"/>
  <c r="I187"/>
  <c r="J187" s="1"/>
  <c r="L187" s="1"/>
  <c r="E252" l="1"/>
  <c r="D252" s="1"/>
  <c r="F250"/>
  <c r="G250"/>
  <c r="K250" s="1"/>
  <c r="C252"/>
  <c r="H251"/>
  <c r="M187"/>
  <c r="N187" s="1"/>
  <c r="E253" l="1"/>
  <c r="D253" s="1"/>
  <c r="F251"/>
  <c r="G251"/>
  <c r="K251" s="1"/>
  <c r="C253"/>
  <c r="H252"/>
  <c r="I188"/>
  <c r="J188" s="1"/>
  <c r="L188" s="1"/>
  <c r="E254" l="1"/>
  <c r="D254" s="1"/>
  <c r="F252"/>
  <c r="G252"/>
  <c r="K252" s="1"/>
  <c r="C254"/>
  <c r="H253"/>
  <c r="M188"/>
  <c r="N188" s="1"/>
  <c r="E255" l="1"/>
  <c r="D255" s="1"/>
  <c r="F253"/>
  <c r="G253"/>
  <c r="K253" s="1"/>
  <c r="C255"/>
  <c r="H254"/>
  <c r="I189"/>
  <c r="J189" s="1"/>
  <c r="L189" s="1"/>
  <c r="E256" l="1"/>
  <c r="D256" s="1"/>
  <c r="F254"/>
  <c r="G254"/>
  <c r="K254" s="1"/>
  <c r="C256"/>
  <c r="H255"/>
  <c r="M189"/>
  <c r="N189" s="1"/>
  <c r="E257" l="1"/>
  <c r="D257" s="1"/>
  <c r="F255"/>
  <c r="G255"/>
  <c r="K255" s="1"/>
  <c r="C257"/>
  <c r="H256"/>
  <c r="I190"/>
  <c r="J190" s="1"/>
  <c r="L190" s="1"/>
  <c r="E258" l="1"/>
  <c r="D258" s="1"/>
  <c r="F256"/>
  <c r="G256"/>
  <c r="K256" s="1"/>
  <c r="C258"/>
  <c r="H257"/>
  <c r="M190"/>
  <c r="N190" s="1"/>
  <c r="E259" l="1"/>
  <c r="D259" s="1"/>
  <c r="F257"/>
  <c r="G257"/>
  <c r="K257" s="1"/>
  <c r="C259"/>
  <c r="H258"/>
  <c r="I191"/>
  <c r="J191" s="1"/>
  <c r="L191" s="1"/>
  <c r="E260" l="1"/>
  <c r="D260" s="1"/>
  <c r="F258"/>
  <c r="G258"/>
  <c r="K258" s="1"/>
  <c r="C260"/>
  <c r="H259"/>
  <c r="M191"/>
  <c r="N191" s="1"/>
  <c r="E261" l="1"/>
  <c r="D261" s="1"/>
  <c r="F259"/>
  <c r="G259"/>
  <c r="K259" s="1"/>
  <c r="C261"/>
  <c r="H260"/>
  <c r="I192"/>
  <c r="J192" s="1"/>
  <c r="L192" s="1"/>
  <c r="E262" l="1"/>
  <c r="D262" s="1"/>
  <c r="F260"/>
  <c r="G260"/>
  <c r="K260" s="1"/>
  <c r="C262"/>
  <c r="H261"/>
  <c r="M192"/>
  <c r="N192" s="1"/>
  <c r="E263" l="1"/>
  <c r="D263" s="1"/>
  <c r="F261"/>
  <c r="G261"/>
  <c r="K261" s="1"/>
  <c r="C263"/>
  <c r="H262"/>
  <c r="I193"/>
  <c r="J193" s="1"/>
  <c r="L193" s="1"/>
  <c r="E264" l="1"/>
  <c r="D264" s="1"/>
  <c r="F262"/>
  <c r="G262"/>
  <c r="K262" s="1"/>
  <c r="C264"/>
  <c r="H263"/>
  <c r="M193"/>
  <c r="N193" s="1"/>
  <c r="E265" l="1"/>
  <c r="D265" s="1"/>
  <c r="F263"/>
  <c r="G263"/>
  <c r="K263" s="1"/>
  <c r="C265"/>
  <c r="H264"/>
  <c r="I194"/>
  <c r="J194" s="1"/>
  <c r="L194" s="1"/>
  <c r="E266" l="1"/>
  <c r="D266" s="1"/>
  <c r="F264"/>
  <c r="G264"/>
  <c r="K264" s="1"/>
  <c r="C266"/>
  <c r="H265"/>
  <c r="M194"/>
  <c r="N194" s="1"/>
  <c r="E267" l="1"/>
  <c r="D267" s="1"/>
  <c r="F265"/>
  <c r="G265"/>
  <c r="K265" s="1"/>
  <c r="C267"/>
  <c r="H266"/>
  <c r="I195"/>
  <c r="J195" s="1"/>
  <c r="L195" s="1"/>
  <c r="E268" l="1"/>
  <c r="D268" s="1"/>
  <c r="F266"/>
  <c r="G266"/>
  <c r="K266" s="1"/>
  <c r="C268"/>
  <c r="H267"/>
  <c r="M195"/>
  <c r="N195" s="1"/>
  <c r="E269" l="1"/>
  <c r="D269" s="1"/>
  <c r="F267"/>
  <c r="G267"/>
  <c r="K267" s="1"/>
  <c r="C269"/>
  <c r="H268"/>
  <c r="I196"/>
  <c r="J196" s="1"/>
  <c r="L196" s="1"/>
  <c r="E270" l="1"/>
  <c r="D270" s="1"/>
  <c r="F268"/>
  <c r="G268"/>
  <c r="K268" s="1"/>
  <c r="C270"/>
  <c r="H269"/>
  <c r="M196"/>
  <c r="N196" s="1"/>
  <c r="E271" l="1"/>
  <c r="D271" s="1"/>
  <c r="F269"/>
  <c r="G269"/>
  <c r="K269" s="1"/>
  <c r="C271"/>
  <c r="H270"/>
  <c r="I197"/>
  <c r="J197" s="1"/>
  <c r="L197" s="1"/>
  <c r="E272" l="1"/>
  <c r="D272" s="1"/>
  <c r="F270"/>
  <c r="G270"/>
  <c r="K270" s="1"/>
  <c r="C272"/>
  <c r="H271"/>
  <c r="M197"/>
  <c r="N197" s="1"/>
  <c r="E273" l="1"/>
  <c r="D273" s="1"/>
  <c r="F271"/>
  <c r="G271"/>
  <c r="K271" s="1"/>
  <c r="C273"/>
  <c r="H272"/>
  <c r="I198"/>
  <c r="J198" s="1"/>
  <c r="L198" s="1"/>
  <c r="E274" l="1"/>
  <c r="D274" s="1"/>
  <c r="F272"/>
  <c r="G272"/>
  <c r="K272" s="1"/>
  <c r="C274"/>
  <c r="H273"/>
  <c r="M198"/>
  <c r="N198" s="1"/>
  <c r="E275" l="1"/>
  <c r="D275" s="1"/>
  <c r="F273"/>
  <c r="G273"/>
  <c r="K273" s="1"/>
  <c r="C275"/>
  <c r="H274"/>
  <c r="I199"/>
  <c r="J199" s="1"/>
  <c r="L199" s="1"/>
  <c r="E276" l="1"/>
  <c r="D276" s="1"/>
  <c r="F274"/>
  <c r="G274"/>
  <c r="K274" s="1"/>
  <c r="C276"/>
  <c r="H275"/>
  <c r="M199"/>
  <c r="N199" s="1"/>
  <c r="E277" l="1"/>
  <c r="D277" s="1"/>
  <c r="F275"/>
  <c r="G275"/>
  <c r="K275" s="1"/>
  <c r="C277"/>
  <c r="H276"/>
  <c r="I200"/>
  <c r="J200" s="1"/>
  <c r="L200" s="1"/>
  <c r="E278" l="1"/>
  <c r="D278" s="1"/>
  <c r="F276"/>
  <c r="G276"/>
  <c r="K276" s="1"/>
  <c r="C278"/>
  <c r="H277"/>
  <c r="M200"/>
  <c r="N200" s="1"/>
  <c r="E279" l="1"/>
  <c r="D279" s="1"/>
  <c r="F277"/>
  <c r="G277"/>
  <c r="K277" s="1"/>
  <c r="C279"/>
  <c r="H278"/>
  <c r="I201"/>
  <c r="J201" s="1"/>
  <c r="L201" s="1"/>
  <c r="E280" l="1"/>
  <c r="D280" s="1"/>
  <c r="F278"/>
  <c r="G278"/>
  <c r="K278" s="1"/>
  <c r="C280"/>
  <c r="H279"/>
  <c r="M201"/>
  <c r="N201" s="1"/>
  <c r="E281" l="1"/>
  <c r="D281" s="1"/>
  <c r="F279"/>
  <c r="G279"/>
  <c r="K279" s="1"/>
  <c r="C281"/>
  <c r="H280"/>
  <c r="I202"/>
  <c r="J202" s="1"/>
  <c r="L202" s="1"/>
  <c r="E282" l="1"/>
  <c r="D282" s="1"/>
  <c r="F280"/>
  <c r="G280"/>
  <c r="K280" s="1"/>
  <c r="C282"/>
  <c r="H281"/>
  <c r="M202"/>
  <c r="N202" s="1"/>
  <c r="E283" l="1"/>
  <c r="D283" s="1"/>
  <c r="F281"/>
  <c r="G281"/>
  <c r="K281" s="1"/>
  <c r="C283"/>
  <c r="H282"/>
  <c r="I203"/>
  <c r="J203" s="1"/>
  <c r="L203" s="1"/>
  <c r="E284" l="1"/>
  <c r="D284" s="1"/>
  <c r="F282"/>
  <c r="G282"/>
  <c r="K282" s="1"/>
  <c r="C284"/>
  <c r="H283"/>
  <c r="M203"/>
  <c r="N203" s="1"/>
  <c r="E285" l="1"/>
  <c r="D285" s="1"/>
  <c r="F283"/>
  <c r="G283"/>
  <c r="K283" s="1"/>
  <c r="C285"/>
  <c r="H284"/>
  <c r="I204"/>
  <c r="J204" s="1"/>
  <c r="L204" s="1"/>
  <c r="E286" l="1"/>
  <c r="D286" s="1"/>
  <c r="F284"/>
  <c r="G284"/>
  <c r="K284" s="1"/>
  <c r="C286"/>
  <c r="H285"/>
  <c r="M204"/>
  <c r="N204" s="1"/>
  <c r="E287" l="1"/>
  <c r="D287" s="1"/>
  <c r="F285"/>
  <c r="G285"/>
  <c r="K285" s="1"/>
  <c r="C287"/>
  <c r="H286"/>
  <c r="I205"/>
  <c r="J205" s="1"/>
  <c r="L205" s="1"/>
  <c r="E288" l="1"/>
  <c r="D288" s="1"/>
  <c r="F286"/>
  <c r="G286"/>
  <c r="K286" s="1"/>
  <c r="C288"/>
  <c r="H287"/>
  <c r="M205"/>
  <c r="N205" s="1"/>
  <c r="E289" l="1"/>
  <c r="D289" s="1"/>
  <c r="F287"/>
  <c r="G287"/>
  <c r="K287" s="1"/>
  <c r="C289"/>
  <c r="H288"/>
  <c r="I206"/>
  <c r="J206" s="1"/>
  <c r="L206" s="1"/>
  <c r="E290" l="1"/>
  <c r="D290" s="1"/>
  <c r="F288"/>
  <c r="G288"/>
  <c r="K288" s="1"/>
  <c r="C290"/>
  <c r="H289"/>
  <c r="M206"/>
  <c r="N206" s="1"/>
  <c r="E291" l="1"/>
  <c r="D291" s="1"/>
  <c r="F289"/>
  <c r="G289"/>
  <c r="K289" s="1"/>
  <c r="C291"/>
  <c r="H290"/>
  <c r="I207"/>
  <c r="J207" s="1"/>
  <c r="L207" s="1"/>
  <c r="E292" l="1"/>
  <c r="D292" s="1"/>
  <c r="F290"/>
  <c r="G290"/>
  <c r="K290" s="1"/>
  <c r="C292"/>
  <c r="H291"/>
  <c r="M207"/>
  <c r="N207" s="1"/>
  <c r="E293" l="1"/>
  <c r="D293" s="1"/>
  <c r="F291"/>
  <c r="G291"/>
  <c r="K291" s="1"/>
  <c r="C293"/>
  <c r="H292"/>
  <c r="I208"/>
  <c r="J208" s="1"/>
  <c r="L208" s="1"/>
  <c r="E294" l="1"/>
  <c r="D294" s="1"/>
  <c r="F292"/>
  <c r="G292"/>
  <c r="K292" s="1"/>
  <c r="C294"/>
  <c r="H293"/>
  <c r="M208"/>
  <c r="N208" s="1"/>
  <c r="E295" l="1"/>
  <c r="D295" s="1"/>
  <c r="F293"/>
  <c r="G293"/>
  <c r="K293" s="1"/>
  <c r="C295"/>
  <c r="H294"/>
  <c r="I209"/>
  <c r="J209" s="1"/>
  <c r="L209" s="1"/>
  <c r="E296" l="1"/>
  <c r="D296" s="1"/>
  <c r="F294"/>
  <c r="G294"/>
  <c r="K294" s="1"/>
  <c r="C296"/>
  <c r="H295"/>
  <c r="M209"/>
  <c r="N209" s="1"/>
  <c r="E297" l="1"/>
  <c r="D297" s="1"/>
  <c r="F295"/>
  <c r="G295"/>
  <c r="K295" s="1"/>
  <c r="C297"/>
  <c r="H296"/>
  <c r="I210"/>
  <c r="J210" s="1"/>
  <c r="L210" s="1"/>
  <c r="E298" l="1"/>
  <c r="D298" s="1"/>
  <c r="F296"/>
  <c r="G296"/>
  <c r="K296" s="1"/>
  <c r="C298"/>
  <c r="H297"/>
  <c r="M210"/>
  <c r="N210" s="1"/>
  <c r="E299" l="1"/>
  <c r="D299" s="1"/>
  <c r="F297"/>
  <c r="G297"/>
  <c r="K297" s="1"/>
  <c r="C299"/>
  <c r="H298"/>
  <c r="I211"/>
  <c r="J211" s="1"/>
  <c r="L211" s="1"/>
  <c r="E300" l="1"/>
  <c r="D300" s="1"/>
  <c r="F298"/>
  <c r="G298"/>
  <c r="K298" s="1"/>
  <c r="C300"/>
  <c r="H299"/>
  <c r="M211"/>
  <c r="N211" s="1"/>
  <c r="E301" l="1"/>
  <c r="D301" s="1"/>
  <c r="F299"/>
  <c r="G299"/>
  <c r="K299" s="1"/>
  <c r="C301"/>
  <c r="H300"/>
  <c r="I212"/>
  <c r="J212" s="1"/>
  <c r="L212" s="1"/>
  <c r="E302" l="1"/>
  <c r="D302" s="1"/>
  <c r="F300"/>
  <c r="G300"/>
  <c r="K300" s="1"/>
  <c r="C302"/>
  <c r="H301"/>
  <c r="M212"/>
  <c r="N212" s="1"/>
  <c r="E303" l="1"/>
  <c r="D303" s="1"/>
  <c r="F301"/>
  <c r="G301"/>
  <c r="K301" s="1"/>
  <c r="C303"/>
  <c r="H302"/>
  <c r="I213"/>
  <c r="J213" s="1"/>
  <c r="L213" s="1"/>
  <c r="E304" l="1"/>
  <c r="D304" s="1"/>
  <c r="F302"/>
  <c r="G302"/>
  <c r="K302" s="1"/>
  <c r="C304"/>
  <c r="H303"/>
  <c r="M213"/>
  <c r="N213" s="1"/>
  <c r="E305" l="1"/>
  <c r="D305" s="1"/>
  <c r="F303"/>
  <c r="G303"/>
  <c r="K303" s="1"/>
  <c r="I214"/>
  <c r="J214" s="1"/>
  <c r="L214" s="1"/>
  <c r="M214" s="1"/>
  <c r="N214" s="1"/>
  <c r="C305"/>
  <c r="H304"/>
  <c r="E306" l="1"/>
  <c r="D306" s="1"/>
  <c r="F304"/>
  <c r="G304"/>
  <c r="K304" s="1"/>
  <c r="C306"/>
  <c r="H305"/>
  <c r="I215"/>
  <c r="J215" s="1"/>
  <c r="L215" s="1"/>
  <c r="E307" l="1"/>
  <c r="D307" s="1"/>
  <c r="F305"/>
  <c r="G305"/>
  <c r="K305" s="1"/>
  <c r="C307"/>
  <c r="H306"/>
  <c r="M215"/>
  <c r="N215" s="1"/>
  <c r="E308" l="1"/>
  <c r="D308" s="1"/>
  <c r="F306"/>
  <c r="G306"/>
  <c r="K306" s="1"/>
  <c r="C308"/>
  <c r="H307"/>
  <c r="I216"/>
  <c r="J216" s="1"/>
  <c r="L216" s="1"/>
  <c r="E309" l="1"/>
  <c r="D309" s="1"/>
  <c r="F307"/>
  <c r="G307"/>
  <c r="K307" s="1"/>
  <c r="C309"/>
  <c r="H308"/>
  <c r="M216"/>
  <c r="N216" s="1"/>
  <c r="E310" l="1"/>
  <c r="D310" s="1"/>
  <c r="F308"/>
  <c r="G308"/>
  <c r="K308" s="1"/>
  <c r="C310"/>
  <c r="H309"/>
  <c r="I217"/>
  <c r="J217" s="1"/>
  <c r="L217" s="1"/>
  <c r="E311" l="1"/>
  <c r="D311" s="1"/>
  <c r="F309"/>
  <c r="G309"/>
  <c r="K309" s="1"/>
  <c r="C311"/>
  <c r="H310"/>
  <c r="M217"/>
  <c r="N217" s="1"/>
  <c r="E312" l="1"/>
  <c r="D312" s="1"/>
  <c r="F310"/>
  <c r="G310"/>
  <c r="K310" s="1"/>
  <c r="C312"/>
  <c r="H311"/>
  <c r="I218"/>
  <c r="J218" s="1"/>
  <c r="L218" s="1"/>
  <c r="E313" l="1"/>
  <c r="D313" s="1"/>
  <c r="F311"/>
  <c r="G311"/>
  <c r="K311" s="1"/>
  <c r="C313"/>
  <c r="H312"/>
  <c r="M218"/>
  <c r="N218" s="1"/>
  <c r="E314" l="1"/>
  <c r="D314" s="1"/>
  <c r="F312"/>
  <c r="G312"/>
  <c r="K312" s="1"/>
  <c r="C314"/>
  <c r="H313"/>
  <c r="I219"/>
  <c r="J219" s="1"/>
  <c r="L219" s="1"/>
  <c r="E315" l="1"/>
  <c r="D315" s="1"/>
  <c r="F313"/>
  <c r="G313"/>
  <c r="K313" s="1"/>
  <c r="C315"/>
  <c r="H314"/>
  <c r="M219"/>
  <c r="N219" s="1"/>
  <c r="E316" l="1"/>
  <c r="D316" s="1"/>
  <c r="F314"/>
  <c r="G314"/>
  <c r="K314" s="1"/>
  <c r="C316"/>
  <c r="H315"/>
  <c r="I220"/>
  <c r="J220" s="1"/>
  <c r="L220" s="1"/>
  <c r="E317" l="1"/>
  <c r="D317" s="1"/>
  <c r="F315"/>
  <c r="G315"/>
  <c r="K315" s="1"/>
  <c r="C317"/>
  <c r="H316"/>
  <c r="M220"/>
  <c r="N220" s="1"/>
  <c r="E318" l="1"/>
  <c r="D318" s="1"/>
  <c r="F316"/>
  <c r="G316"/>
  <c r="K316" s="1"/>
  <c r="C318"/>
  <c r="H317"/>
  <c r="I221"/>
  <c r="J221" s="1"/>
  <c r="L221" s="1"/>
  <c r="E319" l="1"/>
  <c r="D319" s="1"/>
  <c r="F317"/>
  <c r="G317"/>
  <c r="K317" s="1"/>
  <c r="C319"/>
  <c r="H318"/>
  <c r="M221"/>
  <c r="N221" s="1"/>
  <c r="E320" l="1"/>
  <c r="D320" s="1"/>
  <c r="F318"/>
  <c r="G318"/>
  <c r="K318" s="1"/>
  <c r="C320"/>
  <c r="H319"/>
  <c r="I222"/>
  <c r="J222" s="1"/>
  <c r="L222" s="1"/>
  <c r="E321" l="1"/>
  <c r="D321" s="1"/>
  <c r="F319"/>
  <c r="G319"/>
  <c r="K319" s="1"/>
  <c r="C321"/>
  <c r="H320"/>
  <c r="M222"/>
  <c r="N222" s="1"/>
  <c r="E322" l="1"/>
  <c r="D322" s="1"/>
  <c r="F320"/>
  <c r="G320"/>
  <c r="K320" s="1"/>
  <c r="C322"/>
  <c r="H321"/>
  <c r="I223"/>
  <c r="J223" s="1"/>
  <c r="L223" s="1"/>
  <c r="E323" l="1"/>
  <c r="D323" s="1"/>
  <c r="F321"/>
  <c r="G321"/>
  <c r="K321" s="1"/>
  <c r="C323"/>
  <c r="H322"/>
  <c r="M223"/>
  <c r="N223" s="1"/>
  <c r="E324" l="1"/>
  <c r="D324" s="1"/>
  <c r="F322"/>
  <c r="G322"/>
  <c r="K322" s="1"/>
  <c r="C324"/>
  <c r="H323"/>
  <c r="I224"/>
  <c r="J224" s="1"/>
  <c r="L224" s="1"/>
  <c r="E325" l="1"/>
  <c r="D325" s="1"/>
  <c r="F323"/>
  <c r="G323"/>
  <c r="K323" s="1"/>
  <c r="C325"/>
  <c r="H324"/>
  <c r="M224"/>
  <c r="N224" s="1"/>
  <c r="E326" l="1"/>
  <c r="D326" s="1"/>
  <c r="F324"/>
  <c r="G324"/>
  <c r="K324" s="1"/>
  <c r="C326"/>
  <c r="H325"/>
  <c r="I225"/>
  <c r="J225" s="1"/>
  <c r="L225" s="1"/>
  <c r="E327" l="1"/>
  <c r="D327" s="1"/>
  <c r="F325"/>
  <c r="G325"/>
  <c r="K325" s="1"/>
  <c r="C327"/>
  <c r="H326"/>
  <c r="M225"/>
  <c r="N225" s="1"/>
  <c r="E328" l="1"/>
  <c r="D328" s="1"/>
  <c r="F326"/>
  <c r="G326"/>
  <c r="K326" s="1"/>
  <c r="C328"/>
  <c r="H327"/>
  <c r="I226"/>
  <c r="J226" s="1"/>
  <c r="L226" s="1"/>
  <c r="E329" l="1"/>
  <c r="D329" s="1"/>
  <c r="F327"/>
  <c r="G327"/>
  <c r="K327" s="1"/>
  <c r="C329"/>
  <c r="H328"/>
  <c r="M226"/>
  <c r="N226" s="1"/>
  <c r="E330" l="1"/>
  <c r="D330" s="1"/>
  <c r="F328"/>
  <c r="G328"/>
  <c r="K328" s="1"/>
  <c r="C330"/>
  <c r="H329"/>
  <c r="I227"/>
  <c r="J227" s="1"/>
  <c r="L227" s="1"/>
  <c r="E331" l="1"/>
  <c r="D331" s="1"/>
  <c r="F329"/>
  <c r="G329"/>
  <c r="K329" s="1"/>
  <c r="C331"/>
  <c r="H330"/>
  <c r="M227"/>
  <c r="N227" s="1"/>
  <c r="E332" l="1"/>
  <c r="D332" s="1"/>
  <c r="F330"/>
  <c r="G330"/>
  <c r="K330" s="1"/>
  <c r="C332"/>
  <c r="H331"/>
  <c r="I228"/>
  <c r="J228" s="1"/>
  <c r="L228" s="1"/>
  <c r="E333" l="1"/>
  <c r="D333" s="1"/>
  <c r="F331"/>
  <c r="G331"/>
  <c r="K331" s="1"/>
  <c r="C333"/>
  <c r="H332"/>
  <c r="M228"/>
  <c r="N228" s="1"/>
  <c r="E334" l="1"/>
  <c r="D334" s="1"/>
  <c r="F332"/>
  <c r="G332"/>
  <c r="K332" s="1"/>
  <c r="C334"/>
  <c r="H333"/>
  <c r="I229"/>
  <c r="J229" s="1"/>
  <c r="L229" s="1"/>
  <c r="E335" l="1"/>
  <c r="D335" s="1"/>
  <c r="F333"/>
  <c r="G333"/>
  <c r="K333" s="1"/>
  <c r="C335"/>
  <c r="H334"/>
  <c r="M229"/>
  <c r="N229" s="1"/>
  <c r="E336" l="1"/>
  <c r="D336" s="1"/>
  <c r="F334"/>
  <c r="G334"/>
  <c r="K334" s="1"/>
  <c r="C336"/>
  <c r="H335"/>
  <c r="I230"/>
  <c r="J230" s="1"/>
  <c r="L230" s="1"/>
  <c r="E337" l="1"/>
  <c r="D337" s="1"/>
  <c r="F335"/>
  <c r="G335"/>
  <c r="K335" s="1"/>
  <c r="C337"/>
  <c r="H336"/>
  <c r="M230"/>
  <c r="N230" s="1"/>
  <c r="E338" l="1"/>
  <c r="D338" s="1"/>
  <c r="F336"/>
  <c r="G336"/>
  <c r="K336" s="1"/>
  <c r="C338"/>
  <c r="H337"/>
  <c r="I231"/>
  <c r="J231" s="1"/>
  <c r="L231" s="1"/>
  <c r="E339" l="1"/>
  <c r="D339" s="1"/>
  <c r="F337"/>
  <c r="G337"/>
  <c r="K337" s="1"/>
  <c r="C339"/>
  <c r="H338"/>
  <c r="M231"/>
  <c r="N231" s="1"/>
  <c r="E340" l="1"/>
  <c r="D340" s="1"/>
  <c r="F338"/>
  <c r="G338"/>
  <c r="K338" s="1"/>
  <c r="C340"/>
  <c r="H339"/>
  <c r="I232"/>
  <c r="J232" s="1"/>
  <c r="L232" s="1"/>
  <c r="E341" l="1"/>
  <c r="D341" s="1"/>
  <c r="F339"/>
  <c r="G339"/>
  <c r="K339" s="1"/>
  <c r="C341"/>
  <c r="H340"/>
  <c r="M232"/>
  <c r="N232" s="1"/>
  <c r="E342" l="1"/>
  <c r="D342" s="1"/>
  <c r="F340"/>
  <c r="G340"/>
  <c r="K340" s="1"/>
  <c r="C342"/>
  <c r="H341"/>
  <c r="I233"/>
  <c r="J233" s="1"/>
  <c r="L233" s="1"/>
  <c r="E343" l="1"/>
  <c r="D343" s="1"/>
  <c r="F341"/>
  <c r="G341"/>
  <c r="K341" s="1"/>
  <c r="C343"/>
  <c r="H342"/>
  <c r="M233"/>
  <c r="N233" s="1"/>
  <c r="E344" l="1"/>
  <c r="D344" s="1"/>
  <c r="F342"/>
  <c r="G342"/>
  <c r="K342" s="1"/>
  <c r="C344"/>
  <c r="H343"/>
  <c r="I234"/>
  <c r="J234" s="1"/>
  <c r="L234" s="1"/>
  <c r="E345" l="1"/>
  <c r="D345" s="1"/>
  <c r="F343"/>
  <c r="G343"/>
  <c r="K343" s="1"/>
  <c r="C345"/>
  <c r="H344"/>
  <c r="M234"/>
  <c r="N234" s="1"/>
  <c r="E346" l="1"/>
  <c r="D346" s="1"/>
  <c r="F344"/>
  <c r="G344"/>
  <c r="K344" s="1"/>
  <c r="C346"/>
  <c r="H345"/>
  <c r="I235"/>
  <c r="J235" s="1"/>
  <c r="L235" s="1"/>
  <c r="E347" l="1"/>
  <c r="D347" s="1"/>
  <c r="F345"/>
  <c r="G345"/>
  <c r="K345" s="1"/>
  <c r="C347"/>
  <c r="H346"/>
  <c r="M235"/>
  <c r="N235" s="1"/>
  <c r="E348" l="1"/>
  <c r="D348" s="1"/>
  <c r="F346"/>
  <c r="G346"/>
  <c r="K346" s="1"/>
  <c r="C348"/>
  <c r="H347"/>
  <c r="I236"/>
  <c r="J236" s="1"/>
  <c r="L236" s="1"/>
  <c r="E349" l="1"/>
  <c r="D349" s="1"/>
  <c r="F347"/>
  <c r="G347"/>
  <c r="K347" s="1"/>
  <c r="C349"/>
  <c r="H348"/>
  <c r="M236"/>
  <c r="N236" s="1"/>
  <c r="E350" l="1"/>
  <c r="D350" s="1"/>
  <c r="F348"/>
  <c r="G348"/>
  <c r="K348" s="1"/>
  <c r="C350"/>
  <c r="H349"/>
  <c r="I237"/>
  <c r="J237" s="1"/>
  <c r="L237" s="1"/>
  <c r="E351" l="1"/>
  <c r="D351" s="1"/>
  <c r="F349"/>
  <c r="G349"/>
  <c r="K349" s="1"/>
  <c r="C351"/>
  <c r="H350"/>
  <c r="M237"/>
  <c r="N237" s="1"/>
  <c r="E352" l="1"/>
  <c r="D352" s="1"/>
  <c r="F350"/>
  <c r="G350"/>
  <c r="K350" s="1"/>
  <c r="C352"/>
  <c r="H351"/>
  <c r="I238"/>
  <c r="J238" s="1"/>
  <c r="L238" s="1"/>
  <c r="E353" l="1"/>
  <c r="D353" s="1"/>
  <c r="F351"/>
  <c r="G351"/>
  <c r="K351" s="1"/>
  <c r="C353"/>
  <c r="H352"/>
  <c r="M238"/>
  <c r="N238" s="1"/>
  <c r="E354" l="1"/>
  <c r="D354" s="1"/>
  <c r="F352"/>
  <c r="G352"/>
  <c r="K352" s="1"/>
  <c r="C354"/>
  <c r="H353"/>
  <c r="I239"/>
  <c r="J239" s="1"/>
  <c r="L239" s="1"/>
  <c r="E355" l="1"/>
  <c r="D355" s="1"/>
  <c r="F353"/>
  <c r="G353"/>
  <c r="K353" s="1"/>
  <c r="C355"/>
  <c r="H354"/>
  <c r="M239"/>
  <c r="N239" s="1"/>
  <c r="E356" l="1"/>
  <c r="D356" s="1"/>
  <c r="F354"/>
  <c r="G354"/>
  <c r="K354" s="1"/>
  <c r="C356"/>
  <c r="H355"/>
  <c r="I240"/>
  <c r="J240" s="1"/>
  <c r="L240" s="1"/>
  <c r="E357" l="1"/>
  <c r="D357" s="1"/>
  <c r="F355"/>
  <c r="G355"/>
  <c r="K355" s="1"/>
  <c r="C357"/>
  <c r="H356"/>
  <c r="M240"/>
  <c r="N240" s="1"/>
  <c r="E358" l="1"/>
  <c r="D358" s="1"/>
  <c r="F356"/>
  <c r="G356"/>
  <c r="K356" s="1"/>
  <c r="C358"/>
  <c r="H357"/>
  <c r="I241"/>
  <c r="J241" s="1"/>
  <c r="L241" s="1"/>
  <c r="E359" l="1"/>
  <c r="D359" s="1"/>
  <c r="F357"/>
  <c r="G357"/>
  <c r="K357" s="1"/>
  <c r="C359"/>
  <c r="H358"/>
  <c r="M241"/>
  <c r="N241" s="1"/>
  <c r="E360" l="1"/>
  <c r="D360" s="1"/>
  <c r="F358"/>
  <c r="G358"/>
  <c r="K358" s="1"/>
  <c r="C360"/>
  <c r="H359"/>
  <c r="I242"/>
  <c r="J242" s="1"/>
  <c r="L242" s="1"/>
  <c r="E361" l="1"/>
  <c r="D361" s="1"/>
  <c r="F359"/>
  <c r="G359"/>
  <c r="K359" s="1"/>
  <c r="C361"/>
  <c r="H360"/>
  <c r="M242"/>
  <c r="N242" s="1"/>
  <c r="E362" l="1"/>
  <c r="D362" s="1"/>
  <c r="F360"/>
  <c r="G360"/>
  <c r="K360" s="1"/>
  <c r="C362"/>
  <c r="H361"/>
  <c r="I243"/>
  <c r="J243" s="1"/>
  <c r="L243" s="1"/>
  <c r="E363" l="1"/>
  <c r="D363" s="1"/>
  <c r="F361"/>
  <c r="G361"/>
  <c r="K361" s="1"/>
  <c r="C363"/>
  <c r="H362"/>
  <c r="M243"/>
  <c r="N243" s="1"/>
  <c r="E364" l="1"/>
  <c r="D364" s="1"/>
  <c r="F362"/>
  <c r="G362"/>
  <c r="K362" s="1"/>
  <c r="C364"/>
  <c r="H363"/>
  <c r="I244"/>
  <c r="J244" s="1"/>
  <c r="L244" s="1"/>
  <c r="E365" l="1"/>
  <c r="D365" s="1"/>
  <c r="F363"/>
  <c r="G363"/>
  <c r="K363" s="1"/>
  <c r="C365"/>
  <c r="H364"/>
  <c r="M244"/>
  <c r="N244" s="1"/>
  <c r="E366" l="1"/>
  <c r="D366" s="1"/>
  <c r="F364"/>
  <c r="G364"/>
  <c r="K364" s="1"/>
  <c r="C366"/>
  <c r="H365"/>
  <c r="I245"/>
  <c r="J245" s="1"/>
  <c r="L245" s="1"/>
  <c r="E367" l="1"/>
  <c r="D367" s="1"/>
  <c r="F365"/>
  <c r="G365"/>
  <c r="K365" s="1"/>
  <c r="C367"/>
  <c r="H366"/>
  <c r="M245"/>
  <c r="N245" s="1"/>
  <c r="E368" l="1"/>
  <c r="D368" s="1"/>
  <c r="F366"/>
  <c r="G366"/>
  <c r="K366" s="1"/>
  <c r="C368"/>
  <c r="H367"/>
  <c r="I246"/>
  <c r="J246" s="1"/>
  <c r="L246" s="1"/>
  <c r="E369" l="1"/>
  <c r="D369" s="1"/>
  <c r="F367"/>
  <c r="G367"/>
  <c r="K367" s="1"/>
  <c r="C369"/>
  <c r="H368"/>
  <c r="M246"/>
  <c r="N246" s="1"/>
  <c r="E370" l="1"/>
  <c r="D370" s="1"/>
  <c r="F368"/>
  <c r="G368"/>
  <c r="K368" s="1"/>
  <c r="C370"/>
  <c r="H369"/>
  <c r="I247"/>
  <c r="J247" s="1"/>
  <c r="L247" s="1"/>
  <c r="E371" l="1"/>
  <c r="D371" s="1"/>
  <c r="F369"/>
  <c r="G369"/>
  <c r="K369" s="1"/>
  <c r="C371"/>
  <c r="H370"/>
  <c r="M247"/>
  <c r="N247" s="1"/>
  <c r="E372" l="1"/>
  <c r="D372" s="1"/>
  <c r="F370"/>
  <c r="G370"/>
  <c r="K370" s="1"/>
  <c r="C372"/>
  <c r="H371"/>
  <c r="I248"/>
  <c r="J248" s="1"/>
  <c r="L248" s="1"/>
  <c r="E373" l="1"/>
  <c r="D373" s="1"/>
  <c r="F371"/>
  <c r="G371"/>
  <c r="K371" s="1"/>
  <c r="C373"/>
  <c r="H372"/>
  <c r="M248"/>
  <c r="N248" s="1"/>
  <c r="E374" l="1"/>
  <c r="D374" s="1"/>
  <c r="F372"/>
  <c r="G372"/>
  <c r="K372" s="1"/>
  <c r="C374"/>
  <c r="H373"/>
  <c r="I249"/>
  <c r="J249" s="1"/>
  <c r="L249" s="1"/>
  <c r="E375" l="1"/>
  <c r="D375" s="1"/>
  <c r="F373"/>
  <c r="G373"/>
  <c r="K373" s="1"/>
  <c r="C375"/>
  <c r="H374"/>
  <c r="M249"/>
  <c r="N249" s="1"/>
  <c r="E376" l="1"/>
  <c r="D376" s="1"/>
  <c r="F374"/>
  <c r="G374"/>
  <c r="K374" s="1"/>
  <c r="C376"/>
  <c r="H375"/>
  <c r="I250"/>
  <c r="J250" s="1"/>
  <c r="L250" s="1"/>
  <c r="E377" l="1"/>
  <c r="D377" s="1"/>
  <c r="F375"/>
  <c r="G375"/>
  <c r="K375" s="1"/>
  <c r="C377"/>
  <c r="H376"/>
  <c r="M250"/>
  <c r="N250" s="1"/>
  <c r="E378" l="1"/>
  <c r="D378" s="1"/>
  <c r="F376"/>
  <c r="G376"/>
  <c r="K376" s="1"/>
  <c r="C378"/>
  <c r="H377"/>
  <c r="L2"/>
  <c r="I251"/>
  <c r="J251" s="1"/>
  <c r="L251" s="1"/>
  <c r="E379" l="1"/>
  <c r="D379" s="1"/>
  <c r="F377"/>
  <c r="G377"/>
  <c r="K377" s="1"/>
  <c r="C379"/>
  <c r="H378"/>
  <c r="M251"/>
  <c r="N251" s="1"/>
  <c r="E380" l="1"/>
  <c r="D380" s="1"/>
  <c r="F378"/>
  <c r="G378"/>
  <c r="K378" s="1"/>
  <c r="C380"/>
  <c r="H379"/>
  <c r="I252"/>
  <c r="J252" s="1"/>
  <c r="L252" s="1"/>
  <c r="E381" l="1"/>
  <c r="D381" s="1"/>
  <c r="F379"/>
  <c r="G379"/>
  <c r="K379" s="1"/>
  <c r="C381"/>
  <c r="H380"/>
  <c r="M252"/>
  <c r="N252" s="1"/>
  <c r="E382" l="1"/>
  <c r="D382" s="1"/>
  <c r="F380"/>
  <c r="G380"/>
  <c r="K380" s="1"/>
  <c r="C382"/>
  <c r="H381"/>
  <c r="I253"/>
  <c r="J253" s="1"/>
  <c r="L253" s="1"/>
  <c r="E383" l="1"/>
  <c r="D383" s="1"/>
  <c r="F381"/>
  <c r="G381"/>
  <c r="K381" s="1"/>
  <c r="C383"/>
  <c r="H382"/>
  <c r="M253"/>
  <c r="N253" s="1"/>
  <c r="E384" l="1"/>
  <c r="D384" s="1"/>
  <c r="F382"/>
  <c r="G382"/>
  <c r="K382" s="1"/>
  <c r="C384"/>
  <c r="H383"/>
  <c r="I254"/>
  <c r="J254" s="1"/>
  <c r="L254" s="1"/>
  <c r="E385" l="1"/>
  <c r="D385" s="1"/>
  <c r="F383"/>
  <c r="G383"/>
  <c r="K383" s="1"/>
  <c r="C385"/>
  <c r="H384"/>
  <c r="M254"/>
  <c r="N254" s="1"/>
  <c r="E386" l="1"/>
  <c r="D386" s="1"/>
  <c r="F384"/>
  <c r="G384"/>
  <c r="K384" s="1"/>
  <c r="C386"/>
  <c r="H385"/>
  <c r="I255"/>
  <c r="J255" s="1"/>
  <c r="L255" s="1"/>
  <c r="E387" l="1"/>
  <c r="D387" s="1"/>
  <c r="F385"/>
  <c r="G385"/>
  <c r="K385" s="1"/>
  <c r="C387"/>
  <c r="H386"/>
  <c r="M255"/>
  <c r="N255" s="1"/>
  <c r="E388" l="1"/>
  <c r="D388" s="1"/>
  <c r="F386"/>
  <c r="G386"/>
  <c r="K386" s="1"/>
  <c r="C388"/>
  <c r="H387"/>
  <c r="I256"/>
  <c r="J256" s="1"/>
  <c r="L256" s="1"/>
  <c r="E389" l="1"/>
  <c r="D389" s="1"/>
  <c r="F387"/>
  <c r="G387"/>
  <c r="K387" s="1"/>
  <c r="C389"/>
  <c r="H388"/>
  <c r="M256"/>
  <c r="N256" s="1"/>
  <c r="E390" l="1"/>
  <c r="D390" s="1"/>
  <c r="F388"/>
  <c r="G388"/>
  <c r="K388" s="1"/>
  <c r="C390"/>
  <c r="H389"/>
  <c r="I257"/>
  <c r="J257" s="1"/>
  <c r="L257" s="1"/>
  <c r="E391" l="1"/>
  <c r="D391" s="1"/>
  <c r="F389"/>
  <c r="G389"/>
  <c r="K389" s="1"/>
  <c r="C391"/>
  <c r="H390"/>
  <c r="M257"/>
  <c r="N257" s="1"/>
  <c r="E392" l="1"/>
  <c r="D392" s="1"/>
  <c r="F390"/>
  <c r="G390"/>
  <c r="K390" s="1"/>
  <c r="C392"/>
  <c r="H391"/>
  <c r="I258"/>
  <c r="J258" s="1"/>
  <c r="L258" s="1"/>
  <c r="E393" l="1"/>
  <c r="D393" s="1"/>
  <c r="F391"/>
  <c r="G391"/>
  <c r="K391" s="1"/>
  <c r="C393"/>
  <c r="H392"/>
  <c r="M258"/>
  <c r="N258" s="1"/>
  <c r="E394" l="1"/>
  <c r="D394" s="1"/>
  <c r="F392"/>
  <c r="G392"/>
  <c r="K392" s="1"/>
  <c r="C394"/>
  <c r="H393"/>
  <c r="I259"/>
  <c r="J259" s="1"/>
  <c r="L259" s="1"/>
  <c r="E395" l="1"/>
  <c r="D395" s="1"/>
  <c r="F393"/>
  <c r="G393"/>
  <c r="K393" s="1"/>
  <c r="C395"/>
  <c r="H394"/>
  <c r="M259"/>
  <c r="N259" s="1"/>
  <c r="E396" l="1"/>
  <c r="D396" s="1"/>
  <c r="F394"/>
  <c r="G394"/>
  <c r="K394" s="1"/>
  <c r="C396"/>
  <c r="H395"/>
  <c r="I260"/>
  <c r="J260" s="1"/>
  <c r="L260" s="1"/>
  <c r="E397" l="1"/>
  <c r="D397" s="1"/>
  <c r="F395"/>
  <c r="G395"/>
  <c r="K395" s="1"/>
  <c r="C397"/>
  <c r="H396"/>
  <c r="M260"/>
  <c r="N260" s="1"/>
  <c r="E398" l="1"/>
  <c r="D398" s="1"/>
  <c r="F396"/>
  <c r="G396"/>
  <c r="K396" s="1"/>
  <c r="C398"/>
  <c r="H397"/>
  <c r="I261"/>
  <c r="J261" s="1"/>
  <c r="L261" s="1"/>
  <c r="E399" l="1"/>
  <c r="D399" s="1"/>
  <c r="F397"/>
  <c r="G397"/>
  <c r="K397" s="1"/>
  <c r="C399"/>
  <c r="H398"/>
  <c r="M261"/>
  <c r="N261" s="1"/>
  <c r="E400" l="1"/>
  <c r="D400" s="1"/>
  <c r="F398"/>
  <c r="G398"/>
  <c r="K398" s="1"/>
  <c r="C400"/>
  <c r="H399"/>
  <c r="I262"/>
  <c r="J262" s="1"/>
  <c r="L262" s="1"/>
  <c r="E401" l="1"/>
  <c r="D401" s="1"/>
  <c r="F399"/>
  <c r="G399"/>
  <c r="K399" s="1"/>
  <c r="C401"/>
  <c r="H400"/>
  <c r="M262"/>
  <c r="N262" s="1"/>
  <c r="E402" l="1"/>
  <c r="D402" s="1"/>
  <c r="F400"/>
  <c r="G400"/>
  <c r="K400" s="1"/>
  <c r="C402"/>
  <c r="H401"/>
  <c r="I263"/>
  <c r="J263" s="1"/>
  <c r="L263" s="1"/>
  <c r="E403" l="1"/>
  <c r="D403" s="1"/>
  <c r="F401"/>
  <c r="G401"/>
  <c r="K401" s="1"/>
  <c r="C403"/>
  <c r="H402"/>
  <c r="M263"/>
  <c r="N263" s="1"/>
  <c r="E404" l="1"/>
  <c r="D404" s="1"/>
  <c r="F402"/>
  <c r="G402"/>
  <c r="K402" s="1"/>
  <c r="C404"/>
  <c r="H403"/>
  <c r="I264"/>
  <c r="J264" s="1"/>
  <c r="L264" s="1"/>
  <c r="E405" l="1"/>
  <c r="D405" s="1"/>
  <c r="F403"/>
  <c r="G403"/>
  <c r="K403" s="1"/>
  <c r="C405"/>
  <c r="H404"/>
  <c r="M264"/>
  <c r="N264" s="1"/>
  <c r="E406" l="1"/>
  <c r="D406" s="1"/>
  <c r="F404"/>
  <c r="G404"/>
  <c r="K404" s="1"/>
  <c r="C406"/>
  <c r="H405"/>
  <c r="I265"/>
  <c r="J265" s="1"/>
  <c r="L265" s="1"/>
  <c r="E407" l="1"/>
  <c r="D407" s="1"/>
  <c r="F405"/>
  <c r="G405"/>
  <c r="K405" s="1"/>
  <c r="C407"/>
  <c r="H406"/>
  <c r="M265"/>
  <c r="N265" s="1"/>
  <c r="E408" l="1"/>
  <c r="D408" s="1"/>
  <c r="F406"/>
  <c r="G406"/>
  <c r="K406" s="1"/>
  <c r="C408"/>
  <c r="H407"/>
  <c r="I266"/>
  <c r="J266" s="1"/>
  <c r="L266" s="1"/>
  <c r="E409" l="1"/>
  <c r="D409" s="1"/>
  <c r="F407"/>
  <c r="G407"/>
  <c r="K407" s="1"/>
  <c r="C409"/>
  <c r="H408"/>
  <c r="M266"/>
  <c r="N266" s="1"/>
  <c r="E410" l="1"/>
  <c r="D410" s="1"/>
  <c r="F408"/>
  <c r="G408"/>
  <c r="K408" s="1"/>
  <c r="C410"/>
  <c r="H409"/>
  <c r="I267"/>
  <c r="J267" s="1"/>
  <c r="L267" s="1"/>
  <c r="E411" l="1"/>
  <c r="D411" s="1"/>
  <c r="F409"/>
  <c r="G409"/>
  <c r="K409" s="1"/>
  <c r="C411"/>
  <c r="H410"/>
  <c r="M267"/>
  <c r="N267" s="1"/>
  <c r="E412" l="1"/>
  <c r="D412" s="1"/>
  <c r="F410"/>
  <c r="G410"/>
  <c r="K410" s="1"/>
  <c r="C412"/>
  <c r="H411"/>
  <c r="I268"/>
  <c r="J268" s="1"/>
  <c r="L268" s="1"/>
  <c r="E413" l="1"/>
  <c r="D413" s="1"/>
  <c r="F411"/>
  <c r="G411"/>
  <c r="K411" s="1"/>
  <c r="C413"/>
  <c r="H412"/>
  <c r="M268"/>
  <c r="N268" s="1"/>
  <c r="E414" l="1"/>
  <c r="D414" s="1"/>
  <c r="F412"/>
  <c r="G412"/>
  <c r="K412" s="1"/>
  <c r="C414"/>
  <c r="H413"/>
  <c r="I269"/>
  <c r="J269" s="1"/>
  <c r="L269" s="1"/>
  <c r="E415" l="1"/>
  <c r="D415" s="1"/>
  <c r="F413"/>
  <c r="G413"/>
  <c r="K413" s="1"/>
  <c r="C415"/>
  <c r="H414"/>
  <c r="M269"/>
  <c r="N269" s="1"/>
  <c r="E416" l="1"/>
  <c r="D416" s="1"/>
  <c r="F414"/>
  <c r="G414"/>
  <c r="K414" s="1"/>
  <c r="C416"/>
  <c r="H415"/>
  <c r="I270"/>
  <c r="J270" s="1"/>
  <c r="L270" s="1"/>
  <c r="E417" l="1"/>
  <c r="D417" s="1"/>
  <c r="F415"/>
  <c r="G415"/>
  <c r="K415" s="1"/>
  <c r="C417"/>
  <c r="H416"/>
  <c r="M270"/>
  <c r="N270" s="1"/>
  <c r="E418" l="1"/>
  <c r="D418" s="1"/>
  <c r="F416"/>
  <c r="G416"/>
  <c r="K416" s="1"/>
  <c r="C418"/>
  <c r="H417"/>
  <c r="I271"/>
  <c r="J271" s="1"/>
  <c r="L271" s="1"/>
  <c r="E419" l="1"/>
  <c r="D419" s="1"/>
  <c r="F417"/>
  <c r="G417"/>
  <c r="K417" s="1"/>
  <c r="C419"/>
  <c r="H418"/>
  <c r="M271"/>
  <c r="N271" s="1"/>
  <c r="E420" l="1"/>
  <c r="D420" s="1"/>
  <c r="F418"/>
  <c r="G418"/>
  <c r="K418" s="1"/>
  <c r="C420"/>
  <c r="H419"/>
  <c r="I272"/>
  <c r="J272" s="1"/>
  <c r="L272" s="1"/>
  <c r="E421" l="1"/>
  <c r="D421" s="1"/>
  <c r="F419"/>
  <c r="G419"/>
  <c r="K419" s="1"/>
  <c r="C421"/>
  <c r="H420"/>
  <c r="M272"/>
  <c r="N272" s="1"/>
  <c r="E422" l="1"/>
  <c r="D422" s="1"/>
  <c r="F420"/>
  <c r="G420"/>
  <c r="K420" s="1"/>
  <c r="C422"/>
  <c r="H421"/>
  <c r="I273"/>
  <c r="J273" s="1"/>
  <c r="L273" s="1"/>
  <c r="E423" l="1"/>
  <c r="D423" s="1"/>
  <c r="F421"/>
  <c r="G421"/>
  <c r="K421" s="1"/>
  <c r="C423"/>
  <c r="H422"/>
  <c r="M273"/>
  <c r="N273" s="1"/>
  <c r="E424" l="1"/>
  <c r="D424" s="1"/>
  <c r="F422"/>
  <c r="G422"/>
  <c r="K422" s="1"/>
  <c r="C424"/>
  <c r="H423"/>
  <c r="I274"/>
  <c r="J274" s="1"/>
  <c r="L274" s="1"/>
  <c r="E425" l="1"/>
  <c r="D425" s="1"/>
  <c r="F423"/>
  <c r="G423"/>
  <c r="K423" s="1"/>
  <c r="C425"/>
  <c r="H424"/>
  <c r="M274"/>
  <c r="N274" s="1"/>
  <c r="E426" l="1"/>
  <c r="D426" s="1"/>
  <c r="F424"/>
  <c r="G424"/>
  <c r="K424" s="1"/>
  <c r="C426"/>
  <c r="H425"/>
  <c r="I275"/>
  <c r="J275" s="1"/>
  <c r="L275" s="1"/>
  <c r="E427" l="1"/>
  <c r="D427" s="1"/>
  <c r="F425"/>
  <c r="G425"/>
  <c r="K425" s="1"/>
  <c r="C427"/>
  <c r="H426"/>
  <c r="M275"/>
  <c r="N275" s="1"/>
  <c r="E428" l="1"/>
  <c r="D428" s="1"/>
  <c r="F426"/>
  <c r="G426"/>
  <c r="K426" s="1"/>
  <c r="C428"/>
  <c r="H427"/>
  <c r="I276"/>
  <c r="J276" s="1"/>
  <c r="L276" s="1"/>
  <c r="E429" l="1"/>
  <c r="D429" s="1"/>
  <c r="F427"/>
  <c r="G427"/>
  <c r="K427" s="1"/>
  <c r="C429"/>
  <c r="H428"/>
  <c r="M276"/>
  <c r="N276" s="1"/>
  <c r="E430" l="1"/>
  <c r="D430" s="1"/>
  <c r="F428"/>
  <c r="G428"/>
  <c r="K428" s="1"/>
  <c r="C430"/>
  <c r="H429"/>
  <c r="I277"/>
  <c r="J277" s="1"/>
  <c r="L277" s="1"/>
  <c r="E431" l="1"/>
  <c r="D431" s="1"/>
  <c r="F429"/>
  <c r="G429"/>
  <c r="K429" s="1"/>
  <c r="C431"/>
  <c r="H430"/>
  <c r="M277"/>
  <c r="N277" s="1"/>
  <c r="E432" l="1"/>
  <c r="D432" s="1"/>
  <c r="F430"/>
  <c r="G430"/>
  <c r="K430" s="1"/>
  <c r="C432"/>
  <c r="H431"/>
  <c r="I278"/>
  <c r="J278" s="1"/>
  <c r="L278" s="1"/>
  <c r="E433" l="1"/>
  <c r="D433" s="1"/>
  <c r="F431"/>
  <c r="G431"/>
  <c r="K431" s="1"/>
  <c r="C433"/>
  <c r="H432"/>
  <c r="M278"/>
  <c r="N278" s="1"/>
  <c r="E434" l="1"/>
  <c r="D434" s="1"/>
  <c r="F432"/>
  <c r="G432"/>
  <c r="K432" s="1"/>
  <c r="C434"/>
  <c r="H433"/>
  <c r="I279"/>
  <c r="J279" s="1"/>
  <c r="L279" s="1"/>
  <c r="E435" l="1"/>
  <c r="D435" s="1"/>
  <c r="F433"/>
  <c r="G433"/>
  <c r="K433" s="1"/>
  <c r="C435"/>
  <c r="H434"/>
  <c r="M279"/>
  <c r="N279" s="1"/>
  <c r="E436" l="1"/>
  <c r="D436" s="1"/>
  <c r="F434"/>
  <c r="G434"/>
  <c r="K434" s="1"/>
  <c r="C436"/>
  <c r="H435"/>
  <c r="I280"/>
  <c r="J280" s="1"/>
  <c r="L280" s="1"/>
  <c r="E437" l="1"/>
  <c r="D437" s="1"/>
  <c r="F435"/>
  <c r="G435"/>
  <c r="K435" s="1"/>
  <c r="C437"/>
  <c r="H436"/>
  <c r="M280"/>
  <c r="N280" s="1"/>
  <c r="E438" l="1"/>
  <c r="D438" s="1"/>
  <c r="F436"/>
  <c r="G436"/>
  <c r="K436" s="1"/>
  <c r="C438"/>
  <c r="H437"/>
  <c r="I281"/>
  <c r="J281" s="1"/>
  <c r="L281" s="1"/>
  <c r="E439" l="1"/>
  <c r="D439" s="1"/>
  <c r="F437"/>
  <c r="G437"/>
  <c r="K437" s="1"/>
  <c r="C439"/>
  <c r="H438"/>
  <c r="M281"/>
  <c r="N281" s="1"/>
  <c r="E440" l="1"/>
  <c r="D440" s="1"/>
  <c r="F438"/>
  <c r="G438"/>
  <c r="K438" s="1"/>
  <c r="C440"/>
  <c r="H439"/>
  <c r="I282"/>
  <c r="J282" s="1"/>
  <c r="L282" s="1"/>
  <c r="E441" l="1"/>
  <c r="D441" s="1"/>
  <c r="F439"/>
  <c r="G439"/>
  <c r="K439" s="1"/>
  <c r="C441"/>
  <c r="H440"/>
  <c r="M282"/>
  <c r="N282" s="1"/>
  <c r="E442" l="1"/>
  <c r="D442" s="1"/>
  <c r="F440"/>
  <c r="G440"/>
  <c r="K440" s="1"/>
  <c r="C442"/>
  <c r="H441"/>
  <c r="I283"/>
  <c r="J283" s="1"/>
  <c r="L283" s="1"/>
  <c r="E443" l="1"/>
  <c r="D443" s="1"/>
  <c r="F441"/>
  <c r="G441"/>
  <c r="K441" s="1"/>
  <c r="C443"/>
  <c r="H442"/>
  <c r="M283"/>
  <c r="N283" s="1"/>
  <c r="E444" l="1"/>
  <c r="D444" s="1"/>
  <c r="F442"/>
  <c r="G442"/>
  <c r="K442" s="1"/>
  <c r="C444"/>
  <c r="H443"/>
  <c r="I284"/>
  <c r="J284" s="1"/>
  <c r="L284" s="1"/>
  <c r="E445" l="1"/>
  <c r="D445" s="1"/>
  <c r="F443"/>
  <c r="G443"/>
  <c r="K443" s="1"/>
  <c r="C445"/>
  <c r="H444"/>
  <c r="M284"/>
  <c r="N284" s="1"/>
  <c r="E446" l="1"/>
  <c r="D446" s="1"/>
  <c r="F444"/>
  <c r="G444"/>
  <c r="K444" s="1"/>
  <c r="C446"/>
  <c r="H445"/>
  <c r="I285"/>
  <c r="J285" s="1"/>
  <c r="L285" s="1"/>
  <c r="E447" l="1"/>
  <c r="D447" s="1"/>
  <c r="F445"/>
  <c r="G445"/>
  <c r="K445" s="1"/>
  <c r="C447"/>
  <c r="H446"/>
  <c r="M285"/>
  <c r="N285" s="1"/>
  <c r="E448" l="1"/>
  <c r="D448" s="1"/>
  <c r="F446"/>
  <c r="G446"/>
  <c r="K446" s="1"/>
  <c r="C448"/>
  <c r="H447"/>
  <c r="I286"/>
  <c r="J286" s="1"/>
  <c r="L286" s="1"/>
  <c r="E449" l="1"/>
  <c r="D449" s="1"/>
  <c r="F447"/>
  <c r="G447"/>
  <c r="K447" s="1"/>
  <c r="C449"/>
  <c r="H448"/>
  <c r="M286"/>
  <c r="N286" s="1"/>
  <c r="E450" l="1"/>
  <c r="D450" s="1"/>
  <c r="F448"/>
  <c r="G448"/>
  <c r="K448" s="1"/>
  <c r="C450"/>
  <c r="H449"/>
  <c r="I287"/>
  <c r="J287" s="1"/>
  <c r="L287" s="1"/>
  <c r="E451" l="1"/>
  <c r="D451" s="1"/>
  <c r="F449"/>
  <c r="G449"/>
  <c r="K449" s="1"/>
  <c r="C451"/>
  <c r="H450"/>
  <c r="M287"/>
  <c r="N287" s="1"/>
  <c r="E452" l="1"/>
  <c r="D452" s="1"/>
  <c r="F450"/>
  <c r="G450"/>
  <c r="K450" s="1"/>
  <c r="C452"/>
  <c r="H451"/>
  <c r="I288"/>
  <c r="J288" s="1"/>
  <c r="L288" s="1"/>
  <c r="E453" l="1"/>
  <c r="D453" s="1"/>
  <c r="F451"/>
  <c r="G451"/>
  <c r="K451" s="1"/>
  <c r="C453"/>
  <c r="H452"/>
  <c r="M288"/>
  <c r="N288" s="1"/>
  <c r="E454" l="1"/>
  <c r="D454" s="1"/>
  <c r="F452"/>
  <c r="G452"/>
  <c r="K452" s="1"/>
  <c r="C454"/>
  <c r="H453"/>
  <c r="I289"/>
  <c r="J289" s="1"/>
  <c r="L289" s="1"/>
  <c r="E455" l="1"/>
  <c r="D455" s="1"/>
  <c r="F453"/>
  <c r="G453"/>
  <c r="K453" s="1"/>
  <c r="C455"/>
  <c r="H454"/>
  <c r="M289"/>
  <c r="N289" s="1"/>
  <c r="E456" l="1"/>
  <c r="D456" s="1"/>
  <c r="F454"/>
  <c r="G454"/>
  <c r="K454" s="1"/>
  <c r="C456"/>
  <c r="H455"/>
  <c r="I290"/>
  <c r="J290" s="1"/>
  <c r="L290" s="1"/>
  <c r="E457" l="1"/>
  <c r="D457" s="1"/>
  <c r="F455"/>
  <c r="G455"/>
  <c r="K455" s="1"/>
  <c r="C457"/>
  <c r="H456"/>
  <c r="M290"/>
  <c r="N290" s="1"/>
  <c r="E458" l="1"/>
  <c r="D458" s="1"/>
  <c r="F456"/>
  <c r="G456"/>
  <c r="K456" s="1"/>
  <c r="C458"/>
  <c r="H457"/>
  <c r="I291"/>
  <c r="J291" s="1"/>
  <c r="L291" s="1"/>
  <c r="E459" l="1"/>
  <c r="D459" s="1"/>
  <c r="F457"/>
  <c r="G457"/>
  <c r="K457" s="1"/>
  <c r="C459"/>
  <c r="H458"/>
  <c r="M291"/>
  <c r="N291" s="1"/>
  <c r="E460" l="1"/>
  <c r="D460" s="1"/>
  <c r="F458"/>
  <c r="G458"/>
  <c r="K458" s="1"/>
  <c r="C460"/>
  <c r="H459"/>
  <c r="I292"/>
  <c r="J292" s="1"/>
  <c r="L292" s="1"/>
  <c r="E461" l="1"/>
  <c r="D461" s="1"/>
  <c r="F459"/>
  <c r="G459"/>
  <c r="K459" s="1"/>
  <c r="C461"/>
  <c r="H460"/>
  <c r="M292"/>
  <c r="N292" s="1"/>
  <c r="E462" l="1"/>
  <c r="D462" s="1"/>
  <c r="F460"/>
  <c r="G460"/>
  <c r="K460" s="1"/>
  <c r="C462"/>
  <c r="H461"/>
  <c r="I293"/>
  <c r="J293" s="1"/>
  <c r="L293" s="1"/>
  <c r="E463" l="1"/>
  <c r="D463" s="1"/>
  <c r="F461"/>
  <c r="G461"/>
  <c r="K461" s="1"/>
  <c r="C463"/>
  <c r="H462"/>
  <c r="M293"/>
  <c r="N293" s="1"/>
  <c r="E464" l="1"/>
  <c r="D464" s="1"/>
  <c r="F462"/>
  <c r="G462"/>
  <c r="K462" s="1"/>
  <c r="C464"/>
  <c r="H463"/>
  <c r="I294"/>
  <c r="J294" s="1"/>
  <c r="L294" s="1"/>
  <c r="E465" l="1"/>
  <c r="D465" s="1"/>
  <c r="F463"/>
  <c r="G463"/>
  <c r="K463" s="1"/>
  <c r="C465"/>
  <c r="H464"/>
  <c r="M294"/>
  <c r="N294" s="1"/>
  <c r="E466" l="1"/>
  <c r="D466" s="1"/>
  <c r="F464"/>
  <c r="G464"/>
  <c r="K464" s="1"/>
  <c r="C466"/>
  <c r="H465"/>
  <c r="I295"/>
  <c r="J295" s="1"/>
  <c r="L295" s="1"/>
  <c r="E467" l="1"/>
  <c r="D467" s="1"/>
  <c r="F465"/>
  <c r="G465"/>
  <c r="K465" s="1"/>
  <c r="C467"/>
  <c r="H466"/>
  <c r="M295"/>
  <c r="N295" s="1"/>
  <c r="E468" l="1"/>
  <c r="D468" s="1"/>
  <c r="F466"/>
  <c r="G466"/>
  <c r="K466" s="1"/>
  <c r="C468"/>
  <c r="H467"/>
  <c r="I296"/>
  <c r="J296" s="1"/>
  <c r="L296" s="1"/>
  <c r="E469" l="1"/>
  <c r="D469" s="1"/>
  <c r="F467"/>
  <c r="G467"/>
  <c r="K467" s="1"/>
  <c r="C469"/>
  <c r="H468"/>
  <c r="M296"/>
  <c r="N296" s="1"/>
  <c r="E470" l="1"/>
  <c r="D470" s="1"/>
  <c r="F468"/>
  <c r="G468"/>
  <c r="K468" s="1"/>
  <c r="C470"/>
  <c r="H469"/>
  <c r="I297"/>
  <c r="J297" s="1"/>
  <c r="L297" s="1"/>
  <c r="E471" l="1"/>
  <c r="D471" s="1"/>
  <c r="F469"/>
  <c r="G469"/>
  <c r="K469" s="1"/>
  <c r="C471"/>
  <c r="H470"/>
  <c r="M297"/>
  <c r="N297" s="1"/>
  <c r="E472" l="1"/>
  <c r="D472" s="1"/>
  <c r="F470"/>
  <c r="G470"/>
  <c r="K470" s="1"/>
  <c r="C472"/>
  <c r="H471"/>
  <c r="I298"/>
  <c r="J298" s="1"/>
  <c r="L298" s="1"/>
  <c r="E473" l="1"/>
  <c r="D473" s="1"/>
  <c r="F471"/>
  <c r="G471"/>
  <c r="K471" s="1"/>
  <c r="C473"/>
  <c r="H472"/>
  <c r="M298"/>
  <c r="N298" s="1"/>
  <c r="E474" l="1"/>
  <c r="D474" s="1"/>
  <c r="F472"/>
  <c r="G472"/>
  <c r="K472" s="1"/>
  <c r="C474"/>
  <c r="H473"/>
  <c r="I299"/>
  <c r="J299" s="1"/>
  <c r="L299" s="1"/>
  <c r="E475" l="1"/>
  <c r="D475" s="1"/>
  <c r="F473"/>
  <c r="G473"/>
  <c r="K473" s="1"/>
  <c r="C475"/>
  <c r="H474"/>
  <c r="M299"/>
  <c r="N299" s="1"/>
  <c r="E476" l="1"/>
  <c r="D476" s="1"/>
  <c r="F474"/>
  <c r="G474"/>
  <c r="K474" s="1"/>
  <c r="C476"/>
  <c r="H475"/>
  <c r="I300"/>
  <c r="J300" s="1"/>
  <c r="L300" s="1"/>
  <c r="E477" l="1"/>
  <c r="D477" s="1"/>
  <c r="F475"/>
  <c r="G475"/>
  <c r="K475" s="1"/>
  <c r="C477"/>
  <c r="H476"/>
  <c r="M300"/>
  <c r="N300" s="1"/>
  <c r="E478" l="1"/>
  <c r="D478" s="1"/>
  <c r="F476"/>
  <c r="G476"/>
  <c r="K476" s="1"/>
  <c r="C478"/>
  <c r="H477"/>
  <c r="I301"/>
  <c r="J301" s="1"/>
  <c r="L301" s="1"/>
  <c r="E479" l="1"/>
  <c r="D479" s="1"/>
  <c r="F477"/>
  <c r="G477"/>
  <c r="K477" s="1"/>
  <c r="C479"/>
  <c r="H478"/>
  <c r="M301"/>
  <c r="N301" s="1"/>
  <c r="E480" l="1"/>
  <c r="D480" s="1"/>
  <c r="F478"/>
  <c r="G478"/>
  <c r="K478" s="1"/>
  <c r="C480"/>
  <c r="H479"/>
  <c r="I302"/>
  <c r="J302" s="1"/>
  <c r="L302" s="1"/>
  <c r="E481" l="1"/>
  <c r="D481" s="1"/>
  <c r="F479"/>
  <c r="G479"/>
  <c r="K479" s="1"/>
  <c r="C481"/>
  <c r="H480"/>
  <c r="M302"/>
  <c r="N302" s="1"/>
  <c r="E482" l="1"/>
  <c r="D482" s="1"/>
  <c r="F480"/>
  <c r="G480"/>
  <c r="K480" s="1"/>
  <c r="C482"/>
  <c r="H481"/>
  <c r="I303"/>
  <c r="J303" s="1"/>
  <c r="L303" s="1"/>
  <c r="E483" l="1"/>
  <c r="D483" s="1"/>
  <c r="F481"/>
  <c r="G481"/>
  <c r="K481" s="1"/>
  <c r="C483"/>
  <c r="H482"/>
  <c r="M303"/>
  <c r="N303" s="1"/>
  <c r="E484" l="1"/>
  <c r="D484" s="1"/>
  <c r="F482"/>
  <c r="G482"/>
  <c r="K482" s="1"/>
  <c r="C484"/>
  <c r="H483"/>
  <c r="I304"/>
  <c r="J304" s="1"/>
  <c r="L304" s="1"/>
  <c r="E485" l="1"/>
  <c r="D485" s="1"/>
  <c r="F483"/>
  <c r="G483"/>
  <c r="K483" s="1"/>
  <c r="C485"/>
  <c r="H484"/>
  <c r="M304"/>
  <c r="N304" s="1"/>
  <c r="E486" l="1"/>
  <c r="D486" s="1"/>
  <c r="F484"/>
  <c r="G484"/>
  <c r="K484" s="1"/>
  <c r="C486"/>
  <c r="H485"/>
  <c r="I305"/>
  <c r="J305" s="1"/>
  <c r="L305" s="1"/>
  <c r="E487" l="1"/>
  <c r="D487" s="1"/>
  <c r="F485"/>
  <c r="G485"/>
  <c r="K485" s="1"/>
  <c r="C487"/>
  <c r="H486"/>
  <c r="M305"/>
  <c r="N305" s="1"/>
  <c r="E488" l="1"/>
  <c r="D488" s="1"/>
  <c r="F486"/>
  <c r="G486"/>
  <c r="K486" s="1"/>
  <c r="C488"/>
  <c r="H487"/>
  <c r="I306"/>
  <c r="J306" s="1"/>
  <c r="L306" s="1"/>
  <c r="E489" l="1"/>
  <c r="D489" s="1"/>
  <c r="F487"/>
  <c r="G487"/>
  <c r="K487" s="1"/>
  <c r="C489"/>
  <c r="H488"/>
  <c r="M306"/>
  <c r="N306" s="1"/>
  <c r="E490" l="1"/>
  <c r="D490" s="1"/>
  <c r="F488"/>
  <c r="G488"/>
  <c r="K488" s="1"/>
  <c r="C490"/>
  <c r="H489"/>
  <c r="I307"/>
  <c r="J307" s="1"/>
  <c r="L307" s="1"/>
  <c r="E491" l="1"/>
  <c r="D491" s="1"/>
  <c r="F489"/>
  <c r="G489"/>
  <c r="K489" s="1"/>
  <c r="C491"/>
  <c r="H490"/>
  <c r="M307"/>
  <c r="N307" s="1"/>
  <c r="E492" l="1"/>
  <c r="D492" s="1"/>
  <c r="F490"/>
  <c r="G490"/>
  <c r="K490" s="1"/>
  <c r="C492"/>
  <c r="H491"/>
  <c r="I308"/>
  <c r="J308" s="1"/>
  <c r="L308" s="1"/>
  <c r="E493" l="1"/>
  <c r="D493" s="1"/>
  <c r="F491"/>
  <c r="G491"/>
  <c r="K491" s="1"/>
  <c r="C493"/>
  <c r="H492"/>
  <c r="M308"/>
  <c r="N308" s="1"/>
  <c r="E494" l="1"/>
  <c r="D494" s="1"/>
  <c r="F492"/>
  <c r="G492"/>
  <c r="K492" s="1"/>
  <c r="C494"/>
  <c r="H493"/>
  <c r="I309"/>
  <c r="J309" s="1"/>
  <c r="L309" s="1"/>
  <c r="E495" l="1"/>
  <c r="D495" s="1"/>
  <c r="F493"/>
  <c r="G493"/>
  <c r="K493" s="1"/>
  <c r="C495"/>
  <c r="H494"/>
  <c r="M309"/>
  <c r="N309" s="1"/>
  <c r="E496" l="1"/>
  <c r="D496" s="1"/>
  <c r="F494"/>
  <c r="G494"/>
  <c r="K494" s="1"/>
  <c r="C496"/>
  <c r="H495"/>
  <c r="I310"/>
  <c r="J310" s="1"/>
  <c r="L310" s="1"/>
  <c r="E497" l="1"/>
  <c r="D497" s="1"/>
  <c r="F495"/>
  <c r="G495"/>
  <c r="K495" s="1"/>
  <c r="C497"/>
  <c r="H496"/>
  <c r="M310"/>
  <c r="N310" s="1"/>
  <c r="E498" l="1"/>
  <c r="D498" s="1"/>
  <c r="F496"/>
  <c r="G496"/>
  <c r="K496" s="1"/>
  <c r="C498"/>
  <c r="H497"/>
  <c r="I311"/>
  <c r="J311" s="1"/>
  <c r="L311" s="1"/>
  <c r="E499" l="1"/>
  <c r="D499" s="1"/>
  <c r="F497"/>
  <c r="G497"/>
  <c r="K497" s="1"/>
  <c r="C499"/>
  <c r="H498"/>
  <c r="M311"/>
  <c r="N311" s="1"/>
  <c r="E500" l="1"/>
  <c r="D500" s="1"/>
  <c r="F498"/>
  <c r="G498"/>
  <c r="K498" s="1"/>
  <c r="C500"/>
  <c r="H500" s="1"/>
  <c r="H499"/>
  <c r="I312"/>
  <c r="J312" s="1"/>
  <c r="L312" s="1"/>
  <c r="F499" l="1"/>
  <c r="G499"/>
  <c r="K499" s="1"/>
  <c r="M312"/>
  <c r="N312" s="1"/>
  <c r="F500" l="1"/>
  <c r="G500"/>
  <c r="K500" s="1"/>
  <c r="I313"/>
  <c r="J313" s="1"/>
  <c r="L313" s="1"/>
  <c r="M313" l="1"/>
  <c r="N313" s="1"/>
  <c r="I314" l="1"/>
  <c r="J314" s="1"/>
  <c r="L314" s="1"/>
  <c r="M314" l="1"/>
  <c r="N314" s="1"/>
  <c r="I315" l="1"/>
  <c r="J315" s="1"/>
  <c r="L315" s="1"/>
  <c r="M315" l="1"/>
  <c r="N315" s="1"/>
  <c r="I316" l="1"/>
  <c r="J316" s="1"/>
  <c r="L316" s="1"/>
  <c r="M316" l="1"/>
  <c r="N316" s="1"/>
  <c r="I317" l="1"/>
  <c r="J317" s="1"/>
  <c r="L317" s="1"/>
  <c r="M317" l="1"/>
  <c r="N317" s="1"/>
  <c r="I318" l="1"/>
  <c r="J318" s="1"/>
  <c r="L318" s="1"/>
  <c r="M318" l="1"/>
  <c r="N318" s="1"/>
  <c r="I319" l="1"/>
  <c r="J319" s="1"/>
  <c r="L319" s="1"/>
  <c r="I320" l="1"/>
  <c r="J320" s="1"/>
  <c r="L320" s="1"/>
  <c r="M319"/>
  <c r="N319" s="1"/>
  <c r="I321" l="1"/>
  <c r="J321" s="1"/>
  <c r="L321" s="1"/>
  <c r="M320"/>
  <c r="N320" s="1"/>
  <c r="M321" l="1"/>
  <c r="N321" s="1"/>
  <c r="I322" l="1"/>
  <c r="J322" s="1"/>
  <c r="L322" s="1"/>
  <c r="I323" l="1"/>
  <c r="J323" s="1"/>
  <c r="L323" s="1"/>
  <c r="M322"/>
  <c r="N322" s="1"/>
  <c r="M323" l="1"/>
  <c r="N323" s="1"/>
  <c r="I324" l="1"/>
  <c r="J324" s="1"/>
  <c r="L324" s="1"/>
  <c r="M324" l="1"/>
  <c r="N324" s="1"/>
  <c r="I325" l="1"/>
  <c r="J325" s="1"/>
  <c r="L325" s="1"/>
  <c r="M325" l="1"/>
  <c r="N325" s="1"/>
  <c r="I326" l="1"/>
  <c r="J326" s="1"/>
  <c r="L326" s="1"/>
  <c r="M326" l="1"/>
  <c r="N326" s="1"/>
  <c r="I327" l="1"/>
  <c r="J327" s="1"/>
  <c r="L327" s="1"/>
  <c r="M327" l="1"/>
  <c r="N327" s="1"/>
  <c r="I328" l="1"/>
  <c r="J328" s="1"/>
  <c r="L328" s="1"/>
  <c r="M328" l="1"/>
  <c r="N328" s="1"/>
  <c r="I329" l="1"/>
  <c r="J329" s="1"/>
  <c r="L329" s="1"/>
  <c r="M329" l="1"/>
  <c r="N329" s="1"/>
  <c r="I330" l="1"/>
  <c r="J330" s="1"/>
  <c r="L330" s="1"/>
  <c r="M330" l="1"/>
  <c r="N330" s="1"/>
  <c r="I331" l="1"/>
  <c r="J331" s="1"/>
  <c r="L331" s="1"/>
  <c r="M331" l="1"/>
  <c r="N331" s="1"/>
  <c r="I332" l="1"/>
  <c r="J332" s="1"/>
  <c r="L332" s="1"/>
  <c r="M332" l="1"/>
  <c r="N332" s="1"/>
  <c r="I333" l="1"/>
  <c r="J333" s="1"/>
  <c r="L333" s="1"/>
  <c r="M333" l="1"/>
  <c r="N333" s="1"/>
  <c r="I334" l="1"/>
  <c r="J334" s="1"/>
  <c r="L334" s="1"/>
  <c r="M334" l="1"/>
  <c r="N334" s="1"/>
  <c r="I335" l="1"/>
  <c r="J335" s="1"/>
  <c r="L335" s="1"/>
  <c r="M335" l="1"/>
  <c r="N335" s="1"/>
  <c r="I336" l="1"/>
  <c r="J336" s="1"/>
  <c r="L336" s="1"/>
  <c r="M336" l="1"/>
  <c r="N336" s="1"/>
  <c r="I337" l="1"/>
  <c r="J337" s="1"/>
  <c r="L337" s="1"/>
  <c r="M337" l="1"/>
  <c r="N337" s="1"/>
  <c r="I338" l="1"/>
  <c r="J338" s="1"/>
  <c r="L338" s="1"/>
  <c r="M338" l="1"/>
  <c r="N338" s="1"/>
  <c r="I339" l="1"/>
  <c r="J339" s="1"/>
  <c r="L339" s="1"/>
  <c r="M339" l="1"/>
  <c r="N339" s="1"/>
  <c r="I340" l="1"/>
  <c r="J340" s="1"/>
  <c r="L340" s="1"/>
  <c r="M340" l="1"/>
  <c r="N340" s="1"/>
  <c r="I341" l="1"/>
  <c r="J341" s="1"/>
  <c r="L341" s="1"/>
  <c r="M341" l="1"/>
  <c r="N341" s="1"/>
  <c r="I342" l="1"/>
  <c r="J342" s="1"/>
  <c r="L342" s="1"/>
  <c r="M342" l="1"/>
  <c r="N342" s="1"/>
  <c r="I343" l="1"/>
  <c r="J343" s="1"/>
  <c r="L343" s="1"/>
  <c r="M343" l="1"/>
  <c r="N343" s="1"/>
  <c r="I344" l="1"/>
  <c r="J344" s="1"/>
  <c r="L344" s="1"/>
  <c r="M344" l="1"/>
  <c r="N344" s="1"/>
  <c r="I345" l="1"/>
  <c r="J345" s="1"/>
  <c r="L345" s="1"/>
  <c r="M345" l="1"/>
  <c r="N345" s="1"/>
  <c r="I346" l="1"/>
  <c r="J346" s="1"/>
  <c r="L346" s="1"/>
  <c r="M346" l="1"/>
  <c r="N346" s="1"/>
  <c r="I347" l="1"/>
  <c r="J347" s="1"/>
  <c r="L347" s="1"/>
  <c r="M347" l="1"/>
  <c r="N347" s="1"/>
  <c r="I348" l="1"/>
  <c r="J348" s="1"/>
  <c r="L348" s="1"/>
  <c r="M348" l="1"/>
  <c r="N348" s="1"/>
  <c r="I349" l="1"/>
  <c r="J349" s="1"/>
  <c r="L349" s="1"/>
  <c r="M349" l="1"/>
  <c r="N349" s="1"/>
  <c r="I350" l="1"/>
  <c r="J350" s="1"/>
  <c r="L350" s="1"/>
  <c r="M350" l="1"/>
  <c r="N350" s="1"/>
  <c r="I351" l="1"/>
  <c r="J351" s="1"/>
  <c r="L351" s="1"/>
  <c r="M351" l="1"/>
  <c r="N351" s="1"/>
  <c r="I352" l="1"/>
  <c r="J352" s="1"/>
  <c r="L352" s="1"/>
  <c r="M352" l="1"/>
  <c r="N352" s="1"/>
  <c r="I353" l="1"/>
  <c r="J353" s="1"/>
  <c r="L353" s="1"/>
  <c r="M353" l="1"/>
  <c r="N353" s="1"/>
  <c r="I354" l="1"/>
  <c r="J354" s="1"/>
  <c r="L354" s="1"/>
  <c r="M354" l="1"/>
  <c r="N354" s="1"/>
  <c r="I355" l="1"/>
  <c r="J355" s="1"/>
  <c r="L355" s="1"/>
  <c r="M355" l="1"/>
  <c r="N355" s="1"/>
  <c r="I356" l="1"/>
  <c r="J356" s="1"/>
  <c r="L356" s="1"/>
  <c r="M356" l="1"/>
  <c r="N356" s="1"/>
  <c r="I357" l="1"/>
  <c r="J357" s="1"/>
  <c r="L357" s="1"/>
  <c r="M357" l="1"/>
  <c r="N357" s="1"/>
  <c r="I358" l="1"/>
  <c r="J358" s="1"/>
  <c r="L358" s="1"/>
  <c r="M358" l="1"/>
  <c r="N358" s="1"/>
  <c r="I359" l="1"/>
  <c r="J359" s="1"/>
  <c r="L359" s="1"/>
  <c r="M359" l="1"/>
  <c r="N359" s="1"/>
  <c r="I360" l="1"/>
  <c r="J360" s="1"/>
  <c r="L360" s="1"/>
  <c r="M360" l="1"/>
  <c r="N360" s="1"/>
  <c r="I361" l="1"/>
  <c r="J361" s="1"/>
  <c r="L361" s="1"/>
  <c r="M361" l="1"/>
  <c r="N361" s="1"/>
  <c r="I362" l="1"/>
  <c r="J362" s="1"/>
  <c r="L362" s="1"/>
  <c r="M362" l="1"/>
  <c r="N362" s="1"/>
  <c r="I363" l="1"/>
  <c r="J363" s="1"/>
  <c r="L363" s="1"/>
  <c r="M363" l="1"/>
  <c r="N363" s="1"/>
  <c r="I364" l="1"/>
  <c r="J364" s="1"/>
  <c r="L364" s="1"/>
  <c r="M364" l="1"/>
  <c r="N364" s="1"/>
  <c r="I365" l="1"/>
  <c r="J365" s="1"/>
  <c r="L365" s="1"/>
  <c r="M365" l="1"/>
  <c r="N365" s="1"/>
  <c r="I366" l="1"/>
  <c r="J366" s="1"/>
  <c r="L366" s="1"/>
  <c r="M366" l="1"/>
  <c r="N366" s="1"/>
  <c r="I367" l="1"/>
  <c r="J367" s="1"/>
  <c r="L367" s="1"/>
  <c r="M367" l="1"/>
  <c r="N367" s="1"/>
  <c r="I368" l="1"/>
  <c r="J368" s="1"/>
  <c r="L368" s="1"/>
  <c r="M368" l="1"/>
  <c r="N368" s="1"/>
  <c r="I369" l="1"/>
  <c r="J369" s="1"/>
  <c r="L369" s="1"/>
  <c r="M369" l="1"/>
  <c r="N369" s="1"/>
  <c r="I370" l="1"/>
  <c r="J370" s="1"/>
  <c r="L370" s="1"/>
  <c r="M370" l="1"/>
  <c r="N370" s="1"/>
  <c r="I371" l="1"/>
  <c r="J371" s="1"/>
  <c r="L371" s="1"/>
  <c r="M371" l="1"/>
  <c r="N371" s="1"/>
  <c r="I372" l="1"/>
  <c r="J372" s="1"/>
  <c r="L372" s="1"/>
  <c r="M372" l="1"/>
  <c r="N372" s="1"/>
  <c r="I373" l="1"/>
  <c r="J373" s="1"/>
  <c r="L373" s="1"/>
  <c r="M373" l="1"/>
  <c r="N373" s="1"/>
  <c r="I374" l="1"/>
  <c r="J374" s="1"/>
  <c r="L374" s="1"/>
  <c r="M374" l="1"/>
  <c r="N374" s="1"/>
  <c r="I375" l="1"/>
  <c r="J375" s="1"/>
  <c r="L375" s="1"/>
  <c r="M375" l="1"/>
  <c r="N375" s="1"/>
  <c r="I376" l="1"/>
  <c r="J376" s="1"/>
  <c r="L376" s="1"/>
  <c r="M376" l="1"/>
  <c r="N376" s="1"/>
  <c r="I377" l="1"/>
  <c r="J377" s="1"/>
  <c r="L377" s="1"/>
  <c r="M377" l="1"/>
  <c r="N377" s="1"/>
  <c r="I378" l="1"/>
  <c r="J378" s="1"/>
  <c r="L378" s="1"/>
  <c r="M378" l="1"/>
  <c r="N378" s="1"/>
  <c r="I379" l="1"/>
  <c r="J379" s="1"/>
  <c r="L379" s="1"/>
  <c r="M379" l="1"/>
  <c r="N379" s="1"/>
  <c r="I380" l="1"/>
  <c r="J380" s="1"/>
  <c r="L380" s="1"/>
  <c r="M380" l="1"/>
  <c r="N380" s="1"/>
  <c r="I381" l="1"/>
  <c r="J381" s="1"/>
  <c r="L381" s="1"/>
  <c r="M381" l="1"/>
  <c r="N381" s="1"/>
  <c r="I382" l="1"/>
  <c r="J382" s="1"/>
  <c r="L382" s="1"/>
  <c r="M382" l="1"/>
  <c r="N382" s="1"/>
  <c r="I383" l="1"/>
  <c r="J383" s="1"/>
  <c r="L383" s="1"/>
  <c r="M383" l="1"/>
  <c r="N383" s="1"/>
  <c r="I384" l="1"/>
  <c r="J384" s="1"/>
  <c r="L384" s="1"/>
  <c r="M384" l="1"/>
  <c r="N384" s="1"/>
  <c r="I385" l="1"/>
  <c r="J385" s="1"/>
  <c r="L385" s="1"/>
  <c r="M385" l="1"/>
  <c r="N385" s="1"/>
  <c r="I386" l="1"/>
  <c r="J386" s="1"/>
  <c r="L386" s="1"/>
  <c r="M386" l="1"/>
  <c r="N386" s="1"/>
  <c r="I387" l="1"/>
  <c r="J387" s="1"/>
  <c r="L387" s="1"/>
  <c r="M387" l="1"/>
  <c r="N387" s="1"/>
  <c r="I388" l="1"/>
  <c r="J388" s="1"/>
  <c r="L388" s="1"/>
  <c r="M388" l="1"/>
  <c r="N388" s="1"/>
  <c r="I389" l="1"/>
  <c r="J389" s="1"/>
  <c r="L389" s="1"/>
  <c r="M389" l="1"/>
  <c r="N389" s="1"/>
  <c r="I390" l="1"/>
  <c r="J390" s="1"/>
  <c r="L390" s="1"/>
  <c r="M390" l="1"/>
  <c r="N390" s="1"/>
  <c r="I391" l="1"/>
  <c r="J391" s="1"/>
  <c r="L391" s="1"/>
  <c r="M391" l="1"/>
  <c r="N391" s="1"/>
  <c r="I392" l="1"/>
  <c r="J392" s="1"/>
  <c r="L392" s="1"/>
  <c r="M392" l="1"/>
  <c r="N392" s="1"/>
  <c r="I393" l="1"/>
  <c r="J393" s="1"/>
  <c r="L393" s="1"/>
  <c r="M393" l="1"/>
  <c r="N393" s="1"/>
  <c r="I394" l="1"/>
  <c r="J394" s="1"/>
  <c r="L394" s="1"/>
  <c r="M394" l="1"/>
  <c r="N394" s="1"/>
  <c r="I395" l="1"/>
  <c r="J395" s="1"/>
  <c r="L395" s="1"/>
  <c r="M395" l="1"/>
  <c r="N395" s="1"/>
  <c r="I396" l="1"/>
  <c r="J396" s="1"/>
  <c r="L396" s="1"/>
  <c r="M396" l="1"/>
  <c r="N396" s="1"/>
  <c r="I397" l="1"/>
  <c r="J397" s="1"/>
  <c r="L397" s="1"/>
  <c r="M397" l="1"/>
  <c r="N397" s="1"/>
  <c r="I398" l="1"/>
  <c r="J398" s="1"/>
  <c r="L398" s="1"/>
  <c r="M398" l="1"/>
  <c r="N398" s="1"/>
  <c r="I399" l="1"/>
  <c r="J399" s="1"/>
  <c r="L399" s="1"/>
  <c r="M399" l="1"/>
  <c r="N399" s="1"/>
  <c r="I400" l="1"/>
  <c r="J400" s="1"/>
  <c r="L400" s="1"/>
  <c r="M400" l="1"/>
  <c r="N400" s="1"/>
  <c r="I401" l="1"/>
  <c r="J401" s="1"/>
  <c r="L401" s="1"/>
  <c r="M401" l="1"/>
  <c r="N401" s="1"/>
  <c r="I402" l="1"/>
  <c r="J402" s="1"/>
  <c r="L402" s="1"/>
  <c r="M402" l="1"/>
  <c r="N402" s="1"/>
  <c r="I403" l="1"/>
  <c r="J403" s="1"/>
  <c r="L403" s="1"/>
  <c r="M403" l="1"/>
  <c r="N403" s="1"/>
  <c r="I404" l="1"/>
  <c r="J404" s="1"/>
  <c r="L404" s="1"/>
  <c r="M404" l="1"/>
  <c r="N404" s="1"/>
  <c r="I405" l="1"/>
  <c r="J405" s="1"/>
  <c r="L405" s="1"/>
  <c r="M405" l="1"/>
  <c r="N405" s="1"/>
  <c r="I406" l="1"/>
  <c r="J406" s="1"/>
  <c r="L406" s="1"/>
  <c r="M406" l="1"/>
  <c r="N406" s="1"/>
  <c r="I407" l="1"/>
  <c r="J407" s="1"/>
  <c r="L407" s="1"/>
  <c r="M407" l="1"/>
  <c r="N407" s="1"/>
  <c r="I408" l="1"/>
  <c r="J408" s="1"/>
  <c r="L408" s="1"/>
  <c r="M408" l="1"/>
  <c r="N408" s="1"/>
  <c r="I409" l="1"/>
  <c r="J409" s="1"/>
  <c r="L409" s="1"/>
  <c r="M409" l="1"/>
  <c r="N409" s="1"/>
  <c r="I410" l="1"/>
  <c r="J410" s="1"/>
  <c r="L410" s="1"/>
  <c r="M410" l="1"/>
  <c r="N410" s="1"/>
  <c r="I411" l="1"/>
  <c r="J411" s="1"/>
  <c r="L411" s="1"/>
  <c r="M411" l="1"/>
  <c r="N411" s="1"/>
  <c r="I412" l="1"/>
  <c r="J412" s="1"/>
  <c r="L412" s="1"/>
  <c r="M412" l="1"/>
  <c r="N412" s="1"/>
  <c r="I413" l="1"/>
  <c r="J413" s="1"/>
  <c r="L413" s="1"/>
  <c r="M413" l="1"/>
  <c r="N413" s="1"/>
  <c r="I414" l="1"/>
  <c r="J414" s="1"/>
  <c r="L414" s="1"/>
  <c r="M414" l="1"/>
  <c r="N414" s="1"/>
  <c r="I415" l="1"/>
  <c r="J415" s="1"/>
  <c r="L415" s="1"/>
  <c r="M415" l="1"/>
  <c r="N415" s="1"/>
  <c r="I416" l="1"/>
  <c r="J416" s="1"/>
  <c r="L416" s="1"/>
  <c r="M416" l="1"/>
  <c r="N416" s="1"/>
  <c r="I417" l="1"/>
  <c r="J417" s="1"/>
  <c r="L417" s="1"/>
  <c r="M417" l="1"/>
  <c r="N417" s="1"/>
  <c r="I418" l="1"/>
  <c r="J418" s="1"/>
  <c r="L418" s="1"/>
  <c r="M418" l="1"/>
  <c r="N418" s="1"/>
  <c r="I419" l="1"/>
  <c r="J419" s="1"/>
  <c r="L419" s="1"/>
  <c r="M419" l="1"/>
  <c r="N419" s="1"/>
  <c r="I420" l="1"/>
  <c r="J420" s="1"/>
  <c r="L420" s="1"/>
  <c r="M420" l="1"/>
  <c r="N420" s="1"/>
  <c r="I421" l="1"/>
  <c r="J421" s="1"/>
  <c r="L421" s="1"/>
  <c r="M421" l="1"/>
  <c r="N421" s="1"/>
  <c r="I422" l="1"/>
  <c r="J422" s="1"/>
  <c r="L422" s="1"/>
  <c r="M422" l="1"/>
  <c r="N422" s="1"/>
  <c r="I423" l="1"/>
  <c r="J423" s="1"/>
  <c r="L423" s="1"/>
  <c r="M423" l="1"/>
  <c r="N423" s="1"/>
  <c r="I424" l="1"/>
  <c r="J424" s="1"/>
  <c r="L424" s="1"/>
  <c r="M424" l="1"/>
  <c r="N424" s="1"/>
  <c r="I425" l="1"/>
  <c r="J425" s="1"/>
  <c r="L425" s="1"/>
  <c r="M425" l="1"/>
  <c r="N425" s="1"/>
  <c r="I426" l="1"/>
  <c r="J426" s="1"/>
  <c r="L426" s="1"/>
  <c r="M426" l="1"/>
  <c r="N426" s="1"/>
  <c r="I427" l="1"/>
  <c r="J427" s="1"/>
  <c r="L427" s="1"/>
  <c r="M427" l="1"/>
  <c r="N427" s="1"/>
  <c r="I428" l="1"/>
  <c r="J428" s="1"/>
  <c r="L428" s="1"/>
  <c r="M428" l="1"/>
  <c r="N428" s="1"/>
  <c r="I429" l="1"/>
  <c r="J429" s="1"/>
  <c r="L429" s="1"/>
  <c r="M429" l="1"/>
  <c r="N429" s="1"/>
  <c r="I430" l="1"/>
  <c r="J430" s="1"/>
  <c r="L430" s="1"/>
  <c r="M430" l="1"/>
  <c r="N430" s="1"/>
  <c r="I431" l="1"/>
  <c r="J431" s="1"/>
  <c r="L431" s="1"/>
  <c r="M431" l="1"/>
  <c r="N431" s="1"/>
  <c r="I432" l="1"/>
  <c r="J432" s="1"/>
  <c r="L432" s="1"/>
  <c r="M432" l="1"/>
  <c r="N432" s="1"/>
  <c r="I433" l="1"/>
  <c r="J433" s="1"/>
  <c r="L433" s="1"/>
  <c r="M433" l="1"/>
  <c r="N433" s="1"/>
  <c r="I434" l="1"/>
  <c r="J434" s="1"/>
  <c r="L434" s="1"/>
  <c r="M434" l="1"/>
  <c r="N434" s="1"/>
  <c r="I435" l="1"/>
  <c r="J435" s="1"/>
  <c r="L435" s="1"/>
  <c r="M435" l="1"/>
  <c r="N435" s="1"/>
  <c r="I436" l="1"/>
  <c r="J436" s="1"/>
  <c r="L436" s="1"/>
  <c r="M436" l="1"/>
  <c r="N436" s="1"/>
  <c r="I437" l="1"/>
  <c r="J437" s="1"/>
  <c r="L437" s="1"/>
  <c r="M437" l="1"/>
  <c r="N437" s="1"/>
  <c r="I438" l="1"/>
  <c r="J438" s="1"/>
  <c r="L438" s="1"/>
  <c r="M438" l="1"/>
  <c r="N438" s="1"/>
  <c r="I439" l="1"/>
  <c r="J439" s="1"/>
  <c r="L439" s="1"/>
  <c r="M439" l="1"/>
  <c r="N439" s="1"/>
  <c r="I440" l="1"/>
  <c r="J440" s="1"/>
  <c r="L440" s="1"/>
  <c r="M440" l="1"/>
  <c r="N440" s="1"/>
  <c r="I441" l="1"/>
  <c r="J441" s="1"/>
  <c r="L441" s="1"/>
  <c r="M441" l="1"/>
  <c r="N441" s="1"/>
  <c r="I442" l="1"/>
  <c r="J442" s="1"/>
  <c r="L442" s="1"/>
  <c r="M442" l="1"/>
  <c r="N442" s="1"/>
  <c r="I443" l="1"/>
  <c r="J443" s="1"/>
  <c r="L443" s="1"/>
  <c r="M443" l="1"/>
  <c r="N443" s="1"/>
  <c r="I444" l="1"/>
  <c r="J444" s="1"/>
  <c r="L444" s="1"/>
  <c r="M444" l="1"/>
  <c r="N444" s="1"/>
  <c r="I445" l="1"/>
  <c r="J445" s="1"/>
  <c r="L445" s="1"/>
  <c r="M445" l="1"/>
  <c r="N445" s="1"/>
  <c r="I446" l="1"/>
  <c r="J446" s="1"/>
  <c r="L446" s="1"/>
  <c r="M446" l="1"/>
  <c r="N446" s="1"/>
  <c r="I447" l="1"/>
  <c r="J447" s="1"/>
  <c r="L447" s="1"/>
  <c r="M447" l="1"/>
  <c r="N447" s="1"/>
  <c r="I448" l="1"/>
  <c r="J448" s="1"/>
  <c r="L448" s="1"/>
  <c r="M448" l="1"/>
  <c r="N448" s="1"/>
  <c r="I449" l="1"/>
  <c r="J449" s="1"/>
  <c r="L449" s="1"/>
  <c r="M449" l="1"/>
  <c r="N449" s="1"/>
  <c r="I450" l="1"/>
  <c r="J450" s="1"/>
  <c r="L450" s="1"/>
  <c r="M450" l="1"/>
  <c r="N450" s="1"/>
  <c r="I451" l="1"/>
  <c r="J451" s="1"/>
  <c r="L451" s="1"/>
  <c r="M451" l="1"/>
  <c r="N451" s="1"/>
  <c r="I452" l="1"/>
  <c r="J452" s="1"/>
  <c r="L452" s="1"/>
  <c r="M452" l="1"/>
  <c r="N452" s="1"/>
  <c r="I453" l="1"/>
  <c r="J453" s="1"/>
  <c r="L453" s="1"/>
  <c r="M453" l="1"/>
  <c r="N453" s="1"/>
  <c r="I454" l="1"/>
  <c r="J454" s="1"/>
  <c r="L454" s="1"/>
  <c r="M454" l="1"/>
  <c r="N454" s="1"/>
  <c r="I455" l="1"/>
  <c r="J455" s="1"/>
  <c r="L455" s="1"/>
  <c r="M455" l="1"/>
  <c r="N455" s="1"/>
  <c r="I456" l="1"/>
  <c r="J456" s="1"/>
  <c r="L456" s="1"/>
  <c r="M456" l="1"/>
  <c r="N456" s="1"/>
  <c r="I457" l="1"/>
  <c r="J457" s="1"/>
  <c r="L457" s="1"/>
  <c r="M457" l="1"/>
  <c r="N457" s="1"/>
  <c r="I458" l="1"/>
  <c r="J458" s="1"/>
  <c r="L458" s="1"/>
  <c r="M458" l="1"/>
  <c r="N458" s="1"/>
  <c r="I459" l="1"/>
  <c r="J459" s="1"/>
  <c r="L459" s="1"/>
  <c r="M459" l="1"/>
  <c r="N459" s="1"/>
  <c r="I460" l="1"/>
  <c r="J460" s="1"/>
  <c r="L460" s="1"/>
  <c r="M460" l="1"/>
  <c r="N460" s="1"/>
  <c r="I461" l="1"/>
  <c r="J461" s="1"/>
  <c r="L461" s="1"/>
  <c r="M461" l="1"/>
  <c r="N461" s="1"/>
  <c r="I462" l="1"/>
  <c r="J462" s="1"/>
  <c r="L462" s="1"/>
  <c r="M462" l="1"/>
  <c r="N462" s="1"/>
  <c r="I463" l="1"/>
  <c r="J463" s="1"/>
  <c r="L463" s="1"/>
  <c r="M463" l="1"/>
  <c r="N463" s="1"/>
  <c r="I464" l="1"/>
  <c r="J464" s="1"/>
  <c r="L464" s="1"/>
  <c r="M464" l="1"/>
  <c r="N464" s="1"/>
  <c r="I465" l="1"/>
  <c r="J465" s="1"/>
  <c r="L465" s="1"/>
  <c r="M465" l="1"/>
  <c r="N465" s="1"/>
  <c r="I466" l="1"/>
  <c r="J466" s="1"/>
  <c r="L466" s="1"/>
  <c r="M466" l="1"/>
  <c r="N466" s="1"/>
  <c r="I467" l="1"/>
  <c r="J467" s="1"/>
  <c r="L467" s="1"/>
  <c r="M467" l="1"/>
  <c r="N467" s="1"/>
  <c r="I468" l="1"/>
  <c r="J468" s="1"/>
  <c r="L468" s="1"/>
  <c r="M468" l="1"/>
  <c r="N468" s="1"/>
  <c r="I469" l="1"/>
  <c r="J469" s="1"/>
  <c r="L469" s="1"/>
  <c r="M469" l="1"/>
  <c r="N469" s="1"/>
  <c r="I470" l="1"/>
  <c r="J470" s="1"/>
  <c r="L470" s="1"/>
  <c r="M470" l="1"/>
  <c r="N470" s="1"/>
  <c r="I471" l="1"/>
  <c r="J471" s="1"/>
  <c r="L471" s="1"/>
  <c r="M471" l="1"/>
  <c r="N471" s="1"/>
  <c r="I472" l="1"/>
  <c r="J472" s="1"/>
  <c r="L472" s="1"/>
  <c r="M472" l="1"/>
  <c r="N472" s="1"/>
  <c r="I473" l="1"/>
  <c r="J473" s="1"/>
  <c r="L473" s="1"/>
  <c r="M473" l="1"/>
  <c r="N473" s="1"/>
  <c r="I474" l="1"/>
  <c r="J474" s="1"/>
  <c r="L474" s="1"/>
  <c r="M474" l="1"/>
  <c r="N474" s="1"/>
  <c r="I475" l="1"/>
  <c r="J475" s="1"/>
  <c r="L475" s="1"/>
  <c r="M475" l="1"/>
  <c r="N475" s="1"/>
  <c r="I476" l="1"/>
  <c r="J476" s="1"/>
  <c r="L476" s="1"/>
  <c r="M476" l="1"/>
  <c r="N476" s="1"/>
  <c r="I477" l="1"/>
  <c r="J477" s="1"/>
  <c r="L477" s="1"/>
  <c r="M477" l="1"/>
  <c r="N477" s="1"/>
  <c r="I478" l="1"/>
  <c r="J478" s="1"/>
  <c r="L478" s="1"/>
  <c r="M478" l="1"/>
  <c r="N478" s="1"/>
  <c r="I479" l="1"/>
  <c r="J479" s="1"/>
  <c r="L479" s="1"/>
  <c r="M479" l="1"/>
  <c r="N479" s="1"/>
  <c r="I480" l="1"/>
  <c r="J480" s="1"/>
  <c r="L480" s="1"/>
  <c r="M480" l="1"/>
  <c r="N480" s="1"/>
  <c r="I481" l="1"/>
  <c r="J481" s="1"/>
  <c r="L481" s="1"/>
  <c r="M481" l="1"/>
  <c r="N481" s="1"/>
  <c r="I482" l="1"/>
  <c r="J482" s="1"/>
  <c r="L482" s="1"/>
  <c r="M482" l="1"/>
  <c r="N482" s="1"/>
  <c r="I483" l="1"/>
  <c r="J483" s="1"/>
  <c r="L483" s="1"/>
  <c r="M483" l="1"/>
  <c r="N483" s="1"/>
  <c r="I484" l="1"/>
  <c r="J484" s="1"/>
  <c r="L484" s="1"/>
  <c r="M484" l="1"/>
  <c r="N484" s="1"/>
  <c r="I485" l="1"/>
  <c r="J485" s="1"/>
  <c r="L485" s="1"/>
  <c r="M485" l="1"/>
  <c r="N485" s="1"/>
  <c r="I486" l="1"/>
  <c r="J486" s="1"/>
  <c r="L486" s="1"/>
  <c r="M486" l="1"/>
  <c r="N486" s="1"/>
  <c r="I487" l="1"/>
  <c r="J487" s="1"/>
  <c r="L487" s="1"/>
  <c r="M487" l="1"/>
  <c r="N487" s="1"/>
  <c r="I488" l="1"/>
  <c r="J488" s="1"/>
  <c r="L488" s="1"/>
  <c r="M488" l="1"/>
  <c r="N488" s="1"/>
  <c r="I489" l="1"/>
  <c r="J489" s="1"/>
  <c r="L489" s="1"/>
  <c r="M489" l="1"/>
  <c r="N489" s="1"/>
  <c r="I490" l="1"/>
  <c r="J490" s="1"/>
  <c r="L490" s="1"/>
  <c r="M490" l="1"/>
  <c r="N490" s="1"/>
  <c r="I491" l="1"/>
  <c r="J491" s="1"/>
  <c r="L491" s="1"/>
  <c r="M491" l="1"/>
  <c r="N491" s="1"/>
  <c r="I492" l="1"/>
  <c r="J492" s="1"/>
  <c r="L492" s="1"/>
  <c r="M492" l="1"/>
  <c r="N492" s="1"/>
  <c r="I493" l="1"/>
  <c r="J493" s="1"/>
  <c r="L493" s="1"/>
  <c r="M493" l="1"/>
  <c r="N493" s="1"/>
  <c r="I494" l="1"/>
  <c r="J494" s="1"/>
  <c r="L494" s="1"/>
  <c r="M494" l="1"/>
  <c r="N494" s="1"/>
  <c r="I495" l="1"/>
  <c r="J495" s="1"/>
  <c r="L495" s="1"/>
  <c r="M495" l="1"/>
  <c r="N495" s="1"/>
  <c r="I496" l="1"/>
  <c r="J496" s="1"/>
  <c r="L496" s="1"/>
  <c r="M496" l="1"/>
  <c r="N496" s="1"/>
  <c r="I497" l="1"/>
  <c r="J497" s="1"/>
  <c r="L497" s="1"/>
  <c r="M497" l="1"/>
  <c r="N497" s="1"/>
  <c r="I498" l="1"/>
  <c r="J498" s="1"/>
  <c r="L498" s="1"/>
  <c r="M498" l="1"/>
  <c r="N498" s="1"/>
  <c r="I499" l="1"/>
  <c r="J499" s="1"/>
  <c r="L499" s="1"/>
  <c r="M499" l="1"/>
  <c r="N499" s="1"/>
  <c r="I500" l="1"/>
  <c r="J500" s="1"/>
  <c r="L500" s="1"/>
  <c r="M500" l="1"/>
  <c r="N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<sst xmlns="http://schemas.openxmlformats.org/spreadsheetml/2006/main" count="262" uniqueCount="63">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</sst>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500"/>
  <sheetViews>
    <sheetView tabSelected="1" workbookViewId="0">
      <pane ySplit="2" topLeftCell="A3" activePane="bottomLeft" state="frozen"/>
      <selection pane="bottomLeft" activeCell="A13" sqref="A13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36.7109375" style="1" hidden="1" customWidth="1"/>
    <col min="4" max="4" width="43.28515625" style="18" hidden="1" customWidth="1"/>
    <col min="5" max="5" width="31" style="22" hidden="1" customWidth="1"/>
    <col min="6" max="6" width="11.28515625" style="19" customWidth="1"/>
    <col min="7" max="7" width="22.140625" style="19" customWidth="1"/>
    <col min="8" max="8" width="4.7109375" style="1" customWidth="1"/>
    <col min="9" max="9" width="3.710937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8.5703125" style="1" customWidth="1"/>
    <col min="15" max="15" width="2.85546875" style="12" customWidth="1"/>
    <col min="16" max="16" width="4.7109375" style="1"/>
    <col min="17" max="17" width="5" style="1" bestFit="1" customWidth="1"/>
    <col min="18" max="18" width="12" style="1" customWidth="1"/>
    <col min="19" max="27" width="4.7109375" style="1"/>
    <col min="28" max="29" width="4.85546875" style="1" hidden="1" customWidth="1"/>
    <col min="30" max="31" width="4.7109375" style="1"/>
    <col min="32" max="32" width="5.42578125" style="1" hidden="1" customWidth="1"/>
    <col min="33" max="37" width="4.85546875" style="1" hidden="1" customWidth="1"/>
    <col min="38" max="38" width="6.28515625" style="1" hidden="1" customWidth="1"/>
    <col min="39" max="39" width="5.7109375" style="1" hidden="1" customWidth="1"/>
    <col min="40" max="40" width="4.7109375" style="1" hidden="1" customWidth="1"/>
    <col min="41" max="41" width="5.140625" style="1" hidden="1" customWidth="1"/>
    <col min="42" max="42" width="5.28515625" style="1" hidden="1" customWidth="1"/>
    <col min="43" max="43" width="5.7109375" style="1" hidden="1" customWidth="1"/>
    <col min="44" max="44" width="4.5703125" style="1" hidden="1" customWidth="1"/>
    <col min="45" max="16384" width="4.7109375" style="1"/>
  </cols>
  <sheetData>
    <row r="1" spans="1:44">
      <c r="A1" s="14"/>
      <c r="B1" s="14"/>
      <c r="C1" s="17" t="s">
        <v>60</v>
      </c>
      <c r="D1" s="19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P1" s="5" t="s">
        <v>34</v>
      </c>
      <c r="Q1" s="5"/>
      <c r="R1" s="6" t="s">
        <v>36</v>
      </c>
      <c r="S1" s="8">
        <v>1</v>
      </c>
      <c r="AG1" s="1" t="s">
        <v>0</v>
      </c>
      <c r="AH1" s="1" t="s">
        <v>1</v>
      </c>
      <c r="AI1" s="1" t="s">
        <v>4</v>
      </c>
      <c r="AJ1" s="1" t="s">
        <v>5</v>
      </c>
      <c r="AK1" s="1" t="s">
        <v>2</v>
      </c>
      <c r="AL1" s="1" t="s">
        <v>11</v>
      </c>
      <c r="AM1" s="1" t="s">
        <v>12</v>
      </c>
      <c r="AN1" s="24" t="s">
        <v>17</v>
      </c>
      <c r="AO1" s="24"/>
      <c r="AP1" s="24"/>
      <c r="AQ1" s="24"/>
      <c r="AR1" s="1" t="s">
        <v>18</v>
      </c>
    </row>
    <row r="2" spans="1:44">
      <c r="A2" s="9" t="s">
        <v>41</v>
      </c>
      <c r="B2" s="14"/>
      <c r="L2" s="13">
        <f>SUM($L$3:$L$250)</f>
        <v>-9</v>
      </c>
      <c r="M2" s="6" t="s">
        <v>33</v>
      </c>
      <c r="R2" s="6" t="s">
        <v>35</v>
      </c>
      <c r="S2" s="8">
        <v>1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2">
        <v>0</v>
      </c>
      <c r="AM2" s="1">
        <v>0</v>
      </c>
      <c r="AN2" s="1">
        <v>3</v>
      </c>
      <c r="AO2" s="1">
        <v>26</v>
      </c>
      <c r="AP2" s="1">
        <v>32</v>
      </c>
      <c r="AQ2" s="1">
        <v>15</v>
      </c>
      <c r="AR2" s="2" t="s">
        <v>20</v>
      </c>
    </row>
    <row r="3" spans="1:44">
      <c r="A3" s="17">
        <v>1</v>
      </c>
      <c r="B3" s="1" t="str">
        <f>IF($A3="","",LOOKUP($A3,$AF:$AF,$AL:$AL))</f>
        <v>01</v>
      </c>
      <c r="D3" s="18" t="s">
        <v>61</v>
      </c>
      <c r="J3" s="4"/>
      <c r="P3" s="1">
        <v>1</v>
      </c>
      <c r="Q3" s="8">
        <v>1</v>
      </c>
      <c r="AB3" s="2" t="s">
        <v>20</v>
      </c>
      <c r="AC3" s="1">
        <v>0</v>
      </c>
      <c r="AF3" s="1">
        <v>1</v>
      </c>
      <c r="AG3" s="1">
        <v>1</v>
      </c>
      <c r="AH3" s="1">
        <v>1</v>
      </c>
      <c r="AI3" s="1" t="s">
        <v>3</v>
      </c>
      <c r="AJ3" s="1" t="s">
        <v>8</v>
      </c>
      <c r="AK3" s="1" t="s">
        <v>6</v>
      </c>
      <c r="AL3" s="2" t="s">
        <v>51</v>
      </c>
      <c r="AM3" s="1" t="s">
        <v>13</v>
      </c>
      <c r="AN3" s="1">
        <v>16</v>
      </c>
      <c r="AO3" s="1">
        <v>33</v>
      </c>
      <c r="AP3" s="1">
        <v>20</v>
      </c>
      <c r="AQ3" s="1">
        <v>14</v>
      </c>
      <c r="AR3" s="2" t="s">
        <v>21</v>
      </c>
    </row>
    <row r="4" spans="1:44">
      <c r="A4" s="15">
        <v>2</v>
      </c>
      <c r="B4" s="16" t="str">
        <f t="shared" ref="B4:B67" si="0">IF($A4="","",LOOKUP($A4,$AF:$AF,$AL:$AL))</f>
        <v>02</v>
      </c>
      <c r="C4" s="1" t="str">
        <f>IF(A3="","",IF(B3=0,"",B3))</f>
        <v>01</v>
      </c>
      <c r="D4" s="22" t="str">
        <f t="shared" ref="D4:D16" si="1">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</f>
        <v>02-03-04-05-06-07-08-09-10-11-12-13-14-15-16-17-18</v>
      </c>
      <c r="P4" s="1">
        <v>2</v>
      </c>
      <c r="Q4" s="8">
        <v>2</v>
      </c>
      <c r="R4" s="10" t="s">
        <v>37</v>
      </c>
      <c r="S4" s="8">
        <v>100</v>
      </c>
      <c r="AB4" s="2" t="s">
        <v>51</v>
      </c>
      <c r="AC4" s="1">
        <v>1</v>
      </c>
      <c r="AF4" s="1">
        <v>2</v>
      </c>
      <c r="AG4" s="1">
        <v>1</v>
      </c>
      <c r="AH4" s="1">
        <v>2</v>
      </c>
      <c r="AI4" s="1" t="s">
        <v>10</v>
      </c>
      <c r="AJ4" s="1" t="s">
        <v>9</v>
      </c>
      <c r="AK4" s="1" t="s">
        <v>6</v>
      </c>
      <c r="AL4" s="2" t="s">
        <v>52</v>
      </c>
      <c r="AM4" s="1" t="s">
        <v>14</v>
      </c>
      <c r="AN4" s="1">
        <v>4</v>
      </c>
      <c r="AO4" s="1">
        <v>21</v>
      </c>
      <c r="AP4" s="1">
        <v>25</v>
      </c>
      <c r="AQ4" s="1">
        <v>17</v>
      </c>
      <c r="AR4" s="2" t="s">
        <v>22</v>
      </c>
    </row>
    <row r="5" spans="1:44">
      <c r="A5" s="15">
        <v>3</v>
      </c>
      <c r="B5" s="16" t="str">
        <f t="shared" si="0"/>
        <v>03</v>
      </c>
      <c r="C5" s="1" t="str">
        <f>IF(A4="","",IF(B4=0,C4,IF(B3=0,B4,IF(B4=B3,C4,CONCATENATE(C4,"-",B4)))))</f>
        <v>01-02</v>
      </c>
      <c r="D5" s="22" t="str">
        <f t="shared" si="1"/>
        <v>03-04-05-06-07-08-09-10-11-12-13-14-15-16-17-18</v>
      </c>
      <c r="P5" s="1">
        <v>3</v>
      </c>
      <c r="Q5" s="8">
        <v>3</v>
      </c>
      <c r="R5" s="11" t="s">
        <v>38</v>
      </c>
      <c r="S5" s="8">
        <v>-300</v>
      </c>
      <c r="AB5" s="2" t="s">
        <v>52</v>
      </c>
      <c r="AC5" s="1">
        <v>1</v>
      </c>
      <c r="AF5" s="1">
        <v>3</v>
      </c>
      <c r="AG5" s="1">
        <v>1</v>
      </c>
      <c r="AH5" s="1">
        <v>3</v>
      </c>
      <c r="AI5" s="1" t="s">
        <v>3</v>
      </c>
      <c r="AJ5" s="1" t="s">
        <v>8</v>
      </c>
      <c r="AK5" s="1" t="s">
        <v>6</v>
      </c>
      <c r="AL5" s="2" t="s">
        <v>53</v>
      </c>
      <c r="AM5" s="1" t="s">
        <v>13</v>
      </c>
      <c r="AN5" s="1">
        <v>12</v>
      </c>
      <c r="AO5" s="1">
        <v>35</v>
      </c>
      <c r="AP5" s="1">
        <v>26</v>
      </c>
      <c r="AQ5" s="1">
        <v>0</v>
      </c>
      <c r="AR5" s="2" t="s">
        <v>23</v>
      </c>
    </row>
    <row r="6" spans="1:44">
      <c r="A6" s="15">
        <v>7</v>
      </c>
      <c r="B6" s="16" t="str">
        <f t="shared" si="0"/>
        <v>04</v>
      </c>
      <c r="C6" s="1" t="str">
        <f>IF(A5="","",IF(B5=0,C5,IF(B5=B4,C5,IF(B5=B3,C5,CONCATENATE(C5,"-",B5)))))</f>
        <v>01-02-03</v>
      </c>
      <c r="D6" s="22" t="str">
        <f t="shared" si="1"/>
        <v>04-05-06-07-08-09-10-11-12-13-14-15-16-17-18</v>
      </c>
      <c r="P6" s="1">
        <v>4</v>
      </c>
      <c r="Q6" s="8">
        <v>4</v>
      </c>
      <c r="AB6" s="2" t="s">
        <v>53</v>
      </c>
      <c r="AC6" s="1">
        <v>1</v>
      </c>
      <c r="AF6" s="1">
        <v>4</v>
      </c>
      <c r="AG6" s="1">
        <v>1</v>
      </c>
      <c r="AH6" s="1">
        <v>1</v>
      </c>
      <c r="AI6" s="1" t="s">
        <v>10</v>
      </c>
      <c r="AJ6" s="1" t="s">
        <v>9</v>
      </c>
      <c r="AK6" s="1" t="s">
        <v>6</v>
      </c>
      <c r="AL6" s="2" t="s">
        <v>51</v>
      </c>
      <c r="AM6" s="1" t="s">
        <v>14</v>
      </c>
      <c r="AN6" s="1">
        <v>15</v>
      </c>
      <c r="AO6" s="1">
        <v>19</v>
      </c>
      <c r="AP6" s="1">
        <v>21</v>
      </c>
      <c r="AQ6" s="1">
        <v>2</v>
      </c>
      <c r="AR6" s="2" t="s">
        <v>24</v>
      </c>
    </row>
    <row r="7" spans="1:44">
      <c r="A7" s="15">
        <v>8</v>
      </c>
      <c r="B7" s="16" t="str">
        <f t="shared" si="0"/>
        <v>05</v>
      </c>
      <c r="C7" s="17" t="str">
        <f t="shared" ref="C7:C12" si="2">IF(A6="","",IF(B6=B5,C6,IF(B6=0,C6,IF(AND(B6=B4,B5=0),C6,IF(AND(B6=B3,B4=0,B5=0),C6,IF(AND(LEN(C6)=26,OR(MID(C6,1,2)=B6,MID(C6,4,2)=B6,MID(C6,7,2)=B6,MID(C6,10,2)=B6,MID(C6,13,2)=B6,MID(C6,16,2)=B6,MID(C6,19,2)=B6,MID(C6,22,2)=B6,MID(C6,25,2)=B6)),CONCATENATE(REPLACE($C6,SEARCH($B6,$C6,1),3,""),"-",$B6)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</f>
        <v>01-02-03-04</v>
      </c>
      <c r="D7" s="22" t="str">
        <f t="shared" si="1"/>
        <v>05-06-07-08-09-10-11-12-13-14-15-16-17-18</v>
      </c>
      <c r="P7" s="1">
        <v>5</v>
      </c>
      <c r="Q7" s="8">
        <v>5</v>
      </c>
      <c r="AB7" s="2" t="s">
        <v>54</v>
      </c>
      <c r="AC7" s="1">
        <v>1</v>
      </c>
      <c r="AF7" s="1">
        <v>5</v>
      </c>
      <c r="AG7" s="1">
        <v>1</v>
      </c>
      <c r="AH7" s="1">
        <v>2</v>
      </c>
      <c r="AI7" s="1" t="s">
        <v>3</v>
      </c>
      <c r="AJ7" s="1" t="s">
        <v>8</v>
      </c>
      <c r="AK7" s="1" t="s">
        <v>6</v>
      </c>
      <c r="AL7" s="2" t="s">
        <v>52</v>
      </c>
      <c r="AM7" s="1" t="s">
        <v>13</v>
      </c>
      <c r="AN7" s="1">
        <v>23</v>
      </c>
      <c r="AO7" s="1">
        <v>10</v>
      </c>
      <c r="AP7" s="1">
        <v>24</v>
      </c>
      <c r="AQ7" s="1">
        <v>16</v>
      </c>
      <c r="AR7" s="2" t="s">
        <v>25</v>
      </c>
    </row>
    <row r="8" spans="1:44">
      <c r="A8" s="15">
        <v>9</v>
      </c>
      <c r="B8" s="16" t="str">
        <f t="shared" si="0"/>
        <v>06</v>
      </c>
      <c r="C8" s="17" t="str">
        <f t="shared" si="2"/>
        <v>01-02-03-04-05</v>
      </c>
      <c r="D8" s="22" t="str">
        <f t="shared" si="1"/>
        <v>06-07-08-09-10-11-12-13-14-15-16-17-18</v>
      </c>
      <c r="F8" s="21" t="str">
        <f t="shared" ref="F8:F71" si="3">IF(AND($H8="b",$G7=""),"last",IF(AND(K7="l",A7=0),F7,IF(AND($K7="w",$G7=$C7),"last",IF(AND($K7="w",$G7=$D7),"furthest",IF(AND($K7="l",$G7=$C7),"furthest",IF(AND($K7="l",$G7=$D7),"last",""))))))</f>
        <v/>
      </c>
      <c r="G8" s="21" t="str">
        <f t="shared" ref="G8:G22" si="4">IF(AND(H8="b",G7=""),C8,IF(AND(K7="l",A7=0),G7,IF(AND(K7="w",G7=C7),C8,IF(AND(K7="w",G7=D7),D8,IF(AND(K7="l",G7=C7),D8,IF(AND(K7="l",G7=D7),C8,""))))))</f>
        <v/>
      </c>
      <c r="H8" s="1" t="str">
        <f>IF(A7="","",IF(LEN(C8)=26,"b",""))</f>
        <v/>
      </c>
      <c r="I8" s="1">
        <v>1</v>
      </c>
      <c r="J8" s="1" t="str">
        <f>IF(H8="","",VLOOKUP(I8,$P$3:$Q$32,2,FALSE))</f>
        <v/>
      </c>
      <c r="K8" s="20" t="str">
        <f t="shared" ref="K8:K16" si="5">IF(A8="","",IF(H8="","",IF(AND(H8="b",OR(MID(G8,1,2)=B8,MID(G8,4,2)=B8,MID(G8,7,2)=B8,MID(G8,10,2)=B8,MID(G8,13,2)=B8,MID(G8,16,2)=B8,MID(G8,19,2)=B8,MID(G8,22,2)=B8,MID(G8,25,2)=B8)),"w","l")))</f>
        <v/>
      </c>
      <c r="L8" s="1">
        <f>IF(K8="",0,IF(K8="w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J8,IF(K8="l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-J8)))</f>
        <v>0</v>
      </c>
      <c r="M8" s="1">
        <f>L8</f>
        <v>0</v>
      </c>
      <c r="N8" s="1" t="str">
        <f>IF(K8="","",IF(M8&gt;=$S$4,$R$4,IF(M8&lt;=$S$5,$R$5,"")))</f>
        <v/>
      </c>
      <c r="P8" s="1">
        <v>6</v>
      </c>
      <c r="Q8" s="8">
        <v>6</v>
      </c>
      <c r="T8" s="4" t="s">
        <v>40</v>
      </c>
      <c r="AB8" s="2" t="s">
        <v>55</v>
      </c>
      <c r="AC8" s="1">
        <v>1</v>
      </c>
      <c r="AF8" s="1">
        <v>6</v>
      </c>
      <c r="AG8" s="1">
        <v>1</v>
      </c>
      <c r="AH8" s="1">
        <v>3</v>
      </c>
      <c r="AI8" s="1" t="s">
        <v>10</v>
      </c>
      <c r="AJ8" s="1" t="s">
        <v>9</v>
      </c>
      <c r="AK8" s="1" t="s">
        <v>6</v>
      </c>
      <c r="AL8" s="2" t="s">
        <v>53</v>
      </c>
      <c r="AM8" s="1" t="s">
        <v>14</v>
      </c>
      <c r="AN8" s="1">
        <v>17</v>
      </c>
      <c r="AO8" s="1">
        <v>34</v>
      </c>
      <c r="AP8" s="1">
        <v>27</v>
      </c>
      <c r="AQ8" s="1">
        <v>13</v>
      </c>
      <c r="AR8" s="2" t="s">
        <v>19</v>
      </c>
    </row>
    <row r="9" spans="1:44">
      <c r="A9" s="15">
        <v>13</v>
      </c>
      <c r="B9" s="16" t="str">
        <f t="shared" si="0"/>
        <v>07</v>
      </c>
      <c r="C9" s="17" t="str">
        <f t="shared" si="2"/>
        <v>01-02-03-04-05-06</v>
      </c>
      <c r="D9" s="22" t="str">
        <f t="shared" si="1"/>
        <v>07-08-09-10-11-12-13-14-15-16-17-18</v>
      </c>
      <c r="F9" s="21" t="str">
        <f t="shared" si="3"/>
        <v/>
      </c>
      <c r="G9" s="21" t="str">
        <f t="shared" si="4"/>
        <v/>
      </c>
      <c r="H9" s="17" t="str">
        <f t="shared" ref="H9:H72" si="6">IF(A8="","",IF(LEN(C9)=26,"b",""))</f>
        <v/>
      </c>
      <c r="I9" s="6">
        <f>IF(K8="",I8,IF(SUM($L$8:$L8)&gt;=MAX($M$8:$M8),1,IF(K8="l",I8+$S$1,IF(AND(K8="w",I8&gt;$S$2),I8-$S$2,1))))</f>
        <v>1</v>
      </c>
      <c r="J9" s="1" t="str">
        <f t="shared" ref="J9:J20" si="7">IF(H9="","",VLOOKUP(I9,$P$3:$Q$32,2,FALSE))</f>
        <v/>
      </c>
      <c r="K9" s="20" t="str">
        <f t="shared" si="5"/>
        <v/>
      </c>
      <c r="L9" s="17">
        <f t="shared" ref="L9:L72" si="8">IF(K9="",0,IF(K9="w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J9,IF(K9="l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-J9)))</f>
        <v>0</v>
      </c>
      <c r="M9" s="1">
        <f>L9+M8</f>
        <v>0</v>
      </c>
      <c r="N9" s="6" t="str">
        <f t="shared" ref="N9:N72" si="9">IF(K9="","",IF(M9&gt;=$S$4,$R$4,IF(M9&lt;=$S$5,$R$5,"")))</f>
        <v/>
      </c>
      <c r="P9" s="1">
        <v>7</v>
      </c>
      <c r="Q9" s="8">
        <v>7</v>
      </c>
      <c r="T9" s="4"/>
      <c r="AB9" s="2" t="s">
        <v>56</v>
      </c>
      <c r="AC9" s="1">
        <v>1</v>
      </c>
      <c r="AF9" s="1">
        <v>7</v>
      </c>
      <c r="AG9" s="1">
        <v>1</v>
      </c>
      <c r="AH9" s="1">
        <v>1</v>
      </c>
      <c r="AI9" s="1" t="s">
        <v>3</v>
      </c>
      <c r="AJ9" s="1" t="s">
        <v>8</v>
      </c>
      <c r="AK9" s="1" t="s">
        <v>6</v>
      </c>
      <c r="AL9" s="2" t="s">
        <v>54</v>
      </c>
      <c r="AM9" s="1" t="s">
        <v>13</v>
      </c>
      <c r="AN9" s="1">
        <v>18</v>
      </c>
      <c r="AO9" s="1">
        <v>29</v>
      </c>
      <c r="AP9" s="1">
        <v>28</v>
      </c>
      <c r="AQ9" s="1">
        <v>12</v>
      </c>
      <c r="AR9" s="2" t="s">
        <v>26</v>
      </c>
    </row>
    <row r="10" spans="1:44">
      <c r="A10" s="15">
        <v>14</v>
      </c>
      <c r="B10" s="16" t="str">
        <f t="shared" si="0"/>
        <v>08</v>
      </c>
      <c r="C10" s="17" t="str">
        <f t="shared" si="2"/>
        <v>01-02-03-04-05-06-07</v>
      </c>
      <c r="D10" s="22" t="str">
        <f t="shared" si="1"/>
        <v>08-09-10-11-12-13-14-15-16-17-18</v>
      </c>
      <c r="E10" s="23" t="str">
        <f t="shared" ref="E10:E20" si="10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1" t="str">
        <f t="shared" si="3"/>
        <v/>
      </c>
      <c r="G10" s="21" t="str">
        <f t="shared" si="4"/>
        <v/>
      </c>
      <c r="H10" s="17" t="str">
        <f t="shared" si="6"/>
        <v/>
      </c>
      <c r="I10" s="7">
        <f>IF(K9="",I9,IF(SUM($L$8:$L9)&gt;=MAX($M$8:$M9),1,IF(K9="l",I9+$S$1,IF(AND(K9="w",I9&gt;$S$2),I9-$S$2,1))))</f>
        <v>1</v>
      </c>
      <c r="J10" s="1" t="str">
        <f t="shared" si="7"/>
        <v/>
      </c>
      <c r="K10" s="20" t="str">
        <f t="shared" si="5"/>
        <v/>
      </c>
      <c r="L10" s="17">
        <f t="shared" si="8"/>
        <v>0</v>
      </c>
      <c r="M10" s="6">
        <f t="shared" ref="M10:M73" si="11">L10+M9</f>
        <v>0</v>
      </c>
      <c r="N10" s="6" t="str">
        <f t="shared" si="9"/>
        <v/>
      </c>
      <c r="P10" s="1">
        <v>8</v>
      </c>
      <c r="Q10" s="8">
        <v>8</v>
      </c>
      <c r="T10" s="4"/>
      <c r="AB10" s="2" t="s">
        <v>57</v>
      </c>
      <c r="AC10" s="1">
        <v>1</v>
      </c>
      <c r="AF10" s="1">
        <v>8</v>
      </c>
      <c r="AG10" s="1">
        <v>1</v>
      </c>
      <c r="AH10" s="1">
        <v>2</v>
      </c>
      <c r="AI10" s="1" t="s">
        <v>10</v>
      </c>
      <c r="AJ10" s="1" t="s">
        <v>9</v>
      </c>
      <c r="AK10" s="1" t="s">
        <v>6</v>
      </c>
      <c r="AL10" s="2" t="s">
        <v>55</v>
      </c>
      <c r="AM10" s="1" t="s">
        <v>14</v>
      </c>
      <c r="AN10" s="1">
        <v>11</v>
      </c>
      <c r="AO10" s="1">
        <v>30</v>
      </c>
      <c r="AP10" s="1">
        <v>23</v>
      </c>
      <c r="AQ10" s="1">
        <v>10</v>
      </c>
      <c r="AR10" s="2" t="s">
        <v>27</v>
      </c>
    </row>
    <row r="11" spans="1:44">
      <c r="A11" s="15">
        <v>15</v>
      </c>
      <c r="B11" s="16" t="str">
        <f t="shared" si="0"/>
        <v>09</v>
      </c>
      <c r="C11" s="17" t="str">
        <f t="shared" si="2"/>
        <v>01-02-03-04-05-06-07-08</v>
      </c>
      <c r="D11" s="22" t="str">
        <f t="shared" si="1"/>
        <v>09-10-11-12-13-14-15-16-17-18</v>
      </c>
      <c r="E11" s="23" t="str">
        <f t="shared" si="10"/>
        <v/>
      </c>
      <c r="F11" s="21" t="str">
        <f t="shared" si="3"/>
        <v/>
      </c>
      <c r="G11" s="21" t="str">
        <f t="shared" si="4"/>
        <v/>
      </c>
      <c r="H11" s="17" t="str">
        <f t="shared" si="6"/>
        <v/>
      </c>
      <c r="I11" s="7">
        <f>IF(K10="",I10,IF(SUM($L$8:$L10)&gt;=MAX($M$8:$M10),1,IF(K10="l",I10+$S$1,IF(AND(K10="w",I10&gt;$S$2),I10-$S$2,1))))</f>
        <v>1</v>
      </c>
      <c r="J11" s="1" t="str">
        <f t="shared" si="7"/>
        <v/>
      </c>
      <c r="K11" s="20" t="str">
        <f t="shared" si="5"/>
        <v/>
      </c>
      <c r="L11" s="17">
        <f t="shared" si="8"/>
        <v>0</v>
      </c>
      <c r="M11" s="6">
        <f t="shared" si="11"/>
        <v>0</v>
      </c>
      <c r="N11" s="6" t="str">
        <f t="shared" si="9"/>
        <v/>
      </c>
      <c r="P11" s="1">
        <v>9</v>
      </c>
      <c r="Q11" s="8">
        <v>9</v>
      </c>
      <c r="AB11" s="2" t="s">
        <v>58</v>
      </c>
      <c r="AC11" s="1">
        <v>1</v>
      </c>
      <c r="AF11" s="1">
        <v>9</v>
      </c>
      <c r="AG11" s="1">
        <v>1</v>
      </c>
      <c r="AH11" s="1">
        <v>3</v>
      </c>
      <c r="AI11" s="1" t="s">
        <v>3</v>
      </c>
      <c r="AJ11" s="1" t="s">
        <v>8</v>
      </c>
      <c r="AK11" s="1" t="s">
        <v>6</v>
      </c>
      <c r="AL11" s="2" t="s">
        <v>56</v>
      </c>
      <c r="AM11" s="1" t="s">
        <v>13</v>
      </c>
      <c r="AN11" s="1">
        <v>14</v>
      </c>
      <c r="AO11" s="1">
        <v>31</v>
      </c>
      <c r="AP11" s="1">
        <v>22</v>
      </c>
      <c r="AQ11" s="1">
        <v>18</v>
      </c>
      <c r="AR11" s="2" t="s">
        <v>28</v>
      </c>
    </row>
    <row r="12" spans="1:44">
      <c r="A12" s="15">
        <v>27</v>
      </c>
      <c r="B12" s="16" t="str">
        <f t="shared" si="0"/>
        <v>15</v>
      </c>
      <c r="C12" s="17" t="str">
        <f t="shared" si="2"/>
        <v>01-02-03-04-05-06-07-08-09</v>
      </c>
      <c r="D12" s="22" t="str">
        <f t="shared" si="1"/>
        <v>10-11-12-13-14-15-16-17-18</v>
      </c>
      <c r="E12" s="23" t="str">
        <f t="shared" si="10"/>
        <v/>
      </c>
      <c r="F12" s="21" t="str">
        <f t="shared" si="3"/>
        <v>last</v>
      </c>
      <c r="G12" s="21" t="str">
        <f t="shared" si="4"/>
        <v>01-02-03-04-05-06-07-08-09</v>
      </c>
      <c r="H12" s="17" t="str">
        <f t="shared" si="6"/>
        <v>b</v>
      </c>
      <c r="I12" s="7">
        <f>IF(K11="",I11,IF(SUM($L$8:$L11)&gt;=MAX($M$8:$M11),1,IF(K11="l",I11+$S$1,IF(AND(K11="w",I11&gt;$S$2),I11-$S$2,1))))</f>
        <v>1</v>
      </c>
      <c r="J12" s="1">
        <f t="shared" si="7"/>
        <v>1</v>
      </c>
      <c r="K12" s="20" t="str">
        <f t="shared" si="5"/>
        <v>l</v>
      </c>
      <c r="L12" s="17">
        <f t="shared" si="8"/>
        <v>-9</v>
      </c>
      <c r="M12" s="6">
        <f t="shared" si="11"/>
        <v>-9</v>
      </c>
      <c r="N12" s="6" t="str">
        <f t="shared" si="9"/>
        <v/>
      </c>
      <c r="P12" s="1">
        <v>10</v>
      </c>
      <c r="Q12" s="8">
        <v>10</v>
      </c>
      <c r="AB12" s="2" t="s">
        <v>59</v>
      </c>
      <c r="AC12" s="1">
        <v>1</v>
      </c>
      <c r="AF12" s="1">
        <v>10</v>
      </c>
      <c r="AG12" s="1">
        <v>1</v>
      </c>
      <c r="AH12" s="1">
        <v>1</v>
      </c>
      <c r="AI12" s="1" t="s">
        <v>10</v>
      </c>
      <c r="AJ12" s="1" t="s">
        <v>9</v>
      </c>
      <c r="AK12" s="1" t="s">
        <v>6</v>
      </c>
      <c r="AL12" s="2" t="s">
        <v>54</v>
      </c>
      <c r="AM12" s="1" t="s">
        <v>14</v>
      </c>
      <c r="AN12" s="1">
        <v>8</v>
      </c>
      <c r="AO12" s="1">
        <v>23</v>
      </c>
      <c r="AP12" s="1">
        <v>5</v>
      </c>
      <c r="AQ12" s="1">
        <v>24</v>
      </c>
      <c r="AR12" s="2" t="s">
        <v>20</v>
      </c>
    </row>
    <row r="13" spans="1:44">
      <c r="A13" s="15"/>
      <c r="B13" s="16" t="str">
        <f t="shared" si="0"/>
        <v/>
      </c>
      <c r="C13" s="17" t="str">
        <f>IF(A12="","",IF(B12=B11,C12,IF(B12=0,C12,IF(AND(B12=B10,B11=0),C12,IF(AND(B12=B9,B10=0,B11=0),C12,IF(AND(LEN(C12)=26,OR(MID(C12,1,2)=B12,MID(C12,4,2)=B12,MID(C12,7,2)=B12,MID(C12,10,2)=B12,MID(C12,13,2)=B12,MID(C12,16,2)=B12,MID(C12,19,2)=B12,MID(C12,22,2)=B12,MID(C12,25,2)=B12)),CONCATENATE(REPLACE($C12,SEARCH($B12,$C12,1),3,""),"-",$B12),IF(LEN(C12)=26,CONCATENATE(MID(C12,4,23),"-",B12),IF(AND(LEN(C12)=23,OR(MID(C12,1,2)=B12,MID(C12,4,2)=B12,MID(C12,7,2)=B12,MID(C12,10,2)=B12,MID(C12,13,2)=B12,MID(C12,16,2)=B12,MID(C12,19,2)=B12,MID(C12,22,2)=B12)),CONCATENATE(REPLACE($C12,SEARCH($B12,$C12,1),3,""),"-",$B12),IF(LEN(C12)=23,CONCATENATE(C12,"-",B12),IF(AND(LEN(C12)=20,OR(MID(C12,1,2)=B12,MID(C12,4,2)=B12,MID(C12,7,2)=B12,MID(C12,10,2)=B12,MID(C12,13,2)=B12,MID(C12,16,2)=B12,MID(C12,19,2)=B12)),CONCATENATE(REPLACE($C12,SEARCH($B12,$C12,1),3,""),"-",$B12),IF(LEN(C12)=20,CONCATENATE(C12,"-",B12),IF(AND(LEN(C12)=17,OR(MID(C12,1,2)=B12,MID(C12,4,2)=B12,MID(C12,7,2)=B12,MID(C12,10,2)=B12,MID(C12,13,2)=B12,MID(C12,16,2)=B12)),CONCATENATE(REPLACE($C12,SEARCH($B12,$C12,1),3,""),"-",$B12),IF(LEN(C12)=17,CONCATENATE(C12,"-",B12),IF(AND(LEN(C12)=14,OR(MID(C12,1,2)=B12,MID(C12,4,2)=B12,MID(C12,7,2)=B12,MID(C12,10,2)=B12,MID(C12,13,2)=B12)),CONCATENATE(REPLACE($C12,SEARCH($B12,$C12,1),3,""),"-",$B12),IF(LEN(C12)=14,CONCATENATE(C12,"-",B12),IF(AND(LEN(C12)=11,OR(MID(C12,1,2)=B12,MID(C12,4,2)=B12,MID(C12,7,2)=B12,MID(C12,10,2)=B12)),CONCATENATE(REPLACE($C12,SEARCH($B12,$C12,1),3,""),"-",$B12),IF(LEN(C12)=11,CONCATENATE(C12,"-",B12),IF(AND(LEN(C12)=8,OR(MID(C12,1,2)=B12,MID(C12,4,2)=B12,MID(C12,7,2)=B12)),CONCATENATE(REPLACE($C12,SEARCH($B12,$C12,1),3,""),"-",$B12),IF(B12=B10,C12,CONCATENATE(C12,"-",B12))))))))))))))))))))</f>
        <v>02-03-04-05-06-07-08-09-15</v>
      </c>
      <c r="D13" s="22" t="str">
        <f t="shared" si="1"/>
        <v>10-11-12-13-14-16-17-18-01</v>
      </c>
      <c r="E13" s="23" t="str">
        <f t="shared" si="10"/>
        <v>10-11-12-13-14-16-17-18</v>
      </c>
      <c r="F13" s="21" t="str">
        <f t="shared" si="3"/>
        <v>furthest</v>
      </c>
      <c r="G13" s="21" t="str">
        <f t="shared" si="4"/>
        <v>10-11-12-13-14-16-17-18-01</v>
      </c>
      <c r="H13" s="17" t="str">
        <f t="shared" si="6"/>
        <v>b</v>
      </c>
      <c r="I13" s="7">
        <f>IF(K12="",I12,IF(SUM($L$8:$L12)&gt;=MAX($M$8:$M12),1,IF(K12="l",I12+$S$1,IF(AND(K12="w",I12&gt;$S$2),I12-$S$2,1))))</f>
        <v>2</v>
      </c>
      <c r="J13" s="1">
        <f t="shared" si="7"/>
        <v>2</v>
      </c>
      <c r="K13" s="20" t="str">
        <f t="shared" si="5"/>
        <v/>
      </c>
      <c r="L13" s="17">
        <f t="shared" si="8"/>
        <v>0</v>
      </c>
      <c r="M13" s="6">
        <f t="shared" si="11"/>
        <v>-9</v>
      </c>
      <c r="N13" s="6" t="str">
        <f t="shared" si="9"/>
        <v/>
      </c>
      <c r="P13" s="1">
        <v>11</v>
      </c>
      <c r="Q13" s="8">
        <v>11</v>
      </c>
      <c r="AB13" s="2" t="s">
        <v>42</v>
      </c>
      <c r="AC13" s="1">
        <v>1</v>
      </c>
      <c r="AF13" s="1">
        <v>11</v>
      </c>
      <c r="AG13" s="1">
        <v>1</v>
      </c>
      <c r="AH13" s="1">
        <v>2</v>
      </c>
      <c r="AI13" s="1" t="s">
        <v>10</v>
      </c>
      <c r="AJ13" s="1" t="s">
        <v>8</v>
      </c>
      <c r="AK13" s="1" t="s">
        <v>6</v>
      </c>
      <c r="AL13" s="2" t="s">
        <v>55</v>
      </c>
      <c r="AM13" s="1" t="s">
        <v>15</v>
      </c>
      <c r="AN13" s="1">
        <v>13</v>
      </c>
      <c r="AO13" s="1">
        <v>36</v>
      </c>
      <c r="AP13" s="1">
        <v>30</v>
      </c>
      <c r="AQ13" s="1">
        <v>8</v>
      </c>
      <c r="AR13" s="2" t="s">
        <v>21</v>
      </c>
    </row>
    <row r="14" spans="1:44">
      <c r="A14" s="15"/>
      <c r="B14" s="16" t="str">
        <f t="shared" si="0"/>
        <v/>
      </c>
      <c r="C14" s="17" t="str">
        <f t="shared" ref="C14:C77" si="12">IF(A13="","",IF(B13=B12,C13,IF(B13=0,C13,IF(AND(B13=B11,B12=0),C13,IF(AND(B13=B10,B11=0,B12=0),C13,IF(AND(LEN(C13)=26,OR(MID(C13,1,2)=B13,MID(C13,4,2)=B13,MID(C13,7,2)=B13,MID(C13,10,2)=B13,MID(C13,13,2)=B13,MID(C13,16,2)=B13,MID(C13,19,2)=B13,MID(C13,22,2)=B13,MID(C13,25,2)=B13)),CONCATENATE(REPLACE($C13,SEARCH($B13,$C13,1),3,""),"-",$B13)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CONCATENATE(C13,"-",B13))))))))))))))))))))</f>
        <v/>
      </c>
      <c r="D14" s="22" t="str">
        <f t="shared" si="1"/>
        <v>10-11-12-13-14-16-17-18-01</v>
      </c>
      <c r="E14" s="22" t="str">
        <f t="shared" si="10"/>
        <v/>
      </c>
      <c r="F14" s="21" t="str">
        <f t="shared" si="3"/>
        <v/>
      </c>
      <c r="G14" s="21" t="str">
        <f t="shared" si="4"/>
        <v/>
      </c>
      <c r="H14" s="17" t="str">
        <f t="shared" si="6"/>
        <v/>
      </c>
      <c r="I14" s="7">
        <f>IF(K13="",I13,IF(SUM($L$8:$L13)&gt;=MAX($M$8:$M13),1,IF(K13="l",I13+$S$1,IF(AND(K13="w",I13&gt;$S$2),I13-$S$2,1))))</f>
        <v>2</v>
      </c>
      <c r="J14" s="1" t="str">
        <f t="shared" si="7"/>
        <v/>
      </c>
      <c r="K14" s="20" t="str">
        <f t="shared" si="5"/>
        <v/>
      </c>
      <c r="L14" s="17">
        <f t="shared" si="8"/>
        <v>0</v>
      </c>
      <c r="M14" s="6">
        <f t="shared" si="11"/>
        <v>-9</v>
      </c>
      <c r="N14" s="6" t="str">
        <f t="shared" si="9"/>
        <v/>
      </c>
      <c r="P14" s="1">
        <v>12</v>
      </c>
      <c r="Q14" s="8">
        <v>12</v>
      </c>
      <c r="AB14" s="2" t="s">
        <v>43</v>
      </c>
      <c r="AC14" s="1">
        <v>1</v>
      </c>
      <c r="AF14" s="1">
        <v>12</v>
      </c>
      <c r="AG14" s="1">
        <v>1</v>
      </c>
      <c r="AH14" s="1">
        <v>3</v>
      </c>
      <c r="AI14" s="1" t="s">
        <v>3</v>
      </c>
      <c r="AJ14" s="1" t="s">
        <v>9</v>
      </c>
      <c r="AK14" s="1" t="s">
        <v>6</v>
      </c>
      <c r="AL14" s="2" t="s">
        <v>56</v>
      </c>
      <c r="AM14" s="1" t="s">
        <v>16</v>
      </c>
      <c r="AN14" s="1">
        <v>7</v>
      </c>
      <c r="AO14" s="1">
        <v>28</v>
      </c>
      <c r="AP14" s="1">
        <v>35</v>
      </c>
      <c r="AQ14" s="1">
        <v>3</v>
      </c>
      <c r="AR14" s="2" t="s">
        <v>22</v>
      </c>
    </row>
    <row r="15" spans="1:44">
      <c r="A15" s="15"/>
      <c r="B15" s="16" t="str">
        <f t="shared" si="0"/>
        <v/>
      </c>
      <c r="C15" s="17" t="str">
        <f t="shared" si="12"/>
        <v/>
      </c>
      <c r="D15" s="22" t="str">
        <f t="shared" si="1"/>
        <v>10-11-12-13-14-16-17-18-01</v>
      </c>
      <c r="E15" s="22" t="str">
        <f t="shared" si="10"/>
        <v/>
      </c>
      <c r="F15" s="21" t="str">
        <f t="shared" si="3"/>
        <v/>
      </c>
      <c r="G15" s="21" t="str">
        <f t="shared" si="4"/>
        <v/>
      </c>
      <c r="H15" s="17" t="str">
        <f t="shared" si="6"/>
        <v/>
      </c>
      <c r="I15" s="7">
        <f>IF(K14="",I14,IF(SUM($L$8:$L14)&gt;=MAX($M$8:$M14),1,IF(K14="l",I14+$S$1,IF(AND(K14="w",I14&gt;$S$2),I14-$S$2,1))))</f>
        <v>2</v>
      </c>
      <c r="J15" s="1" t="str">
        <f t="shared" si="7"/>
        <v/>
      </c>
      <c r="K15" s="20" t="str">
        <f t="shared" si="5"/>
        <v/>
      </c>
      <c r="L15" s="17">
        <f t="shared" si="8"/>
        <v>0</v>
      </c>
      <c r="M15" s="6">
        <f t="shared" si="11"/>
        <v>-9</v>
      </c>
      <c r="N15" s="6" t="str">
        <f t="shared" si="9"/>
        <v/>
      </c>
      <c r="P15" s="1">
        <v>13</v>
      </c>
      <c r="Q15" s="8">
        <v>13</v>
      </c>
      <c r="AB15" s="2" t="s">
        <v>44</v>
      </c>
      <c r="AC15" s="1">
        <v>1</v>
      </c>
      <c r="AF15" s="1">
        <v>13</v>
      </c>
      <c r="AG15" s="1">
        <v>2</v>
      </c>
      <c r="AH15" s="1">
        <v>1</v>
      </c>
      <c r="AI15" s="1" t="s">
        <v>10</v>
      </c>
      <c r="AJ15" s="1" t="s">
        <v>8</v>
      </c>
      <c r="AK15" s="1" t="s">
        <v>6</v>
      </c>
      <c r="AL15" s="2" t="s">
        <v>57</v>
      </c>
      <c r="AM15" s="1" t="s">
        <v>15</v>
      </c>
      <c r="AN15" s="1">
        <v>6</v>
      </c>
      <c r="AO15" s="1">
        <v>27</v>
      </c>
      <c r="AP15" s="1">
        <v>36</v>
      </c>
      <c r="AQ15" s="1">
        <v>11</v>
      </c>
      <c r="AR15" s="2" t="s">
        <v>23</v>
      </c>
    </row>
    <row r="16" spans="1:44">
      <c r="A16" s="15"/>
      <c r="B16" s="16" t="str">
        <f t="shared" si="0"/>
        <v/>
      </c>
      <c r="C16" s="17" t="str">
        <f t="shared" si="12"/>
        <v/>
      </c>
      <c r="D16" s="22" t="str">
        <f t="shared" si="1"/>
        <v>10-11-12-13-14-16-17-18-01</v>
      </c>
      <c r="E16" s="22" t="str">
        <f t="shared" si="10"/>
        <v/>
      </c>
      <c r="F16" s="21" t="str">
        <f t="shared" si="3"/>
        <v/>
      </c>
      <c r="G16" s="21" t="str">
        <f t="shared" si="4"/>
        <v/>
      </c>
      <c r="H16" s="17" t="str">
        <f t="shared" si="6"/>
        <v/>
      </c>
      <c r="I16" s="7">
        <f>IF(K15="",I15,IF(SUM($L$8:$L15)&gt;=MAX($M$8:$M15),1,IF(K15="l",I15+$S$1,IF(AND(K15="w",I15&gt;$S$2),I15-$S$2,1))))</f>
        <v>2</v>
      </c>
      <c r="J16" s="1" t="str">
        <f t="shared" si="7"/>
        <v/>
      </c>
      <c r="K16" s="20" t="str">
        <f t="shared" si="5"/>
        <v/>
      </c>
      <c r="L16" s="17">
        <f t="shared" si="8"/>
        <v>0</v>
      </c>
      <c r="M16" s="6">
        <f t="shared" si="11"/>
        <v>-9</v>
      </c>
      <c r="N16" s="6" t="str">
        <f t="shared" si="9"/>
        <v/>
      </c>
      <c r="P16" s="1">
        <v>14</v>
      </c>
      <c r="Q16" s="8">
        <v>14</v>
      </c>
      <c r="AB16" s="2" t="s">
        <v>45</v>
      </c>
      <c r="AC16" s="1">
        <v>1</v>
      </c>
      <c r="AF16" s="1">
        <v>14</v>
      </c>
      <c r="AG16" s="1">
        <v>2</v>
      </c>
      <c r="AH16" s="1">
        <v>2</v>
      </c>
      <c r="AI16" s="1" t="s">
        <v>3</v>
      </c>
      <c r="AJ16" s="1" t="s">
        <v>9</v>
      </c>
      <c r="AK16" s="1" t="s">
        <v>6</v>
      </c>
      <c r="AL16" s="2" t="s">
        <v>58</v>
      </c>
      <c r="AM16" s="1" t="s">
        <v>16</v>
      </c>
      <c r="AN16" s="1">
        <v>1</v>
      </c>
      <c r="AO16" s="1">
        <v>20</v>
      </c>
      <c r="AP16" s="1">
        <v>31</v>
      </c>
      <c r="AQ16" s="1">
        <v>9</v>
      </c>
      <c r="AR16" s="2" t="s">
        <v>24</v>
      </c>
    </row>
    <row r="17" spans="1:44">
      <c r="A17" s="15"/>
      <c r="B17" s="16" t="str">
        <f t="shared" si="0"/>
        <v/>
      </c>
      <c r="C17" s="17" t="str">
        <f t="shared" si="12"/>
        <v/>
      </c>
      <c r="D17" s="22" t="str">
        <f>IF(A16=0,D16,IF(AND(LEN(C16)=26,OR(MID(C16,1,2)=B16,MID(C16,4,2)=B16,MID(C16,7,2)=B16,MID(C16,10,2)=B16,MID(C16,13,2)=B16,MID(C16,16,2)=B16,MID(C16,19,2)=B16,MID(C16,22,2)=B16,MID(C16,25,2)=B16)),D16,IF(LEN(C16)=26,CONCATENATE(E17,"-",MID(C16,1,2)),IF(RIGHT(D16,2)=B16,MID(D16,1,LEN(D16)-3),IF(OR(MID(C16,1,2)=B16,MID(C16,4,2)=B16,MID(C16,7,2)=B16,MID(C16,10,2)=B16,MID(C16,13,2)=B16,MID(C16,16,2)=B16,MID(C16,19,2)=B16,MID(C16,22,2)=B16,MID(C16,25,2)=B16),D16,REPLACE(D16,SEARCH(B16,D16,1),3,""))))))</f>
        <v>10-11-12-13-14-16-17-18-01</v>
      </c>
      <c r="E17" s="22" t="str">
        <f t="shared" si="10"/>
        <v/>
      </c>
      <c r="F17" s="21" t="str">
        <f t="shared" si="3"/>
        <v/>
      </c>
      <c r="G17" s="21" t="str">
        <f t="shared" si="4"/>
        <v/>
      </c>
      <c r="H17" s="17" t="str">
        <f t="shared" si="6"/>
        <v/>
      </c>
      <c r="I17" s="7">
        <f>IF(K16="",I16,IF(SUM($L$8:$L16)&gt;=MAX($M$8:$M16),1,IF(K16="l",I16+$S$1,IF(AND(K16="w",I16&gt;$S$2),I16-$S$2,1))))</f>
        <v>2</v>
      </c>
      <c r="J17" s="1" t="str">
        <f t="shared" si="7"/>
        <v/>
      </c>
      <c r="K17" s="17" t="str">
        <f>IF(A17="","",IF(H17="","",IF(AND(H17="b",OR(MID(G17,1,2)=B17,MID(G17,4,2)=B17,MID(G17,7,2)=B17,MID(G17,10,2)=B17,MID(G17,13,2)=B17,MID(G17,16,2)=B17,MID(G17,19,2)=B17,MID(G17,22,2)=B17,MID(G17,25,2)=B17)),"w","l")))</f>
        <v/>
      </c>
      <c r="L17" s="17">
        <f t="shared" si="8"/>
        <v>0</v>
      </c>
      <c r="M17" s="6">
        <f t="shared" si="11"/>
        <v>-9</v>
      </c>
      <c r="N17" s="6" t="str">
        <f t="shared" si="9"/>
        <v/>
      </c>
      <c r="P17" s="1">
        <v>15</v>
      </c>
      <c r="Q17" s="8">
        <v>15</v>
      </c>
      <c r="AB17" s="2" t="s">
        <v>46</v>
      </c>
      <c r="AC17" s="1">
        <v>1</v>
      </c>
      <c r="AF17" s="1">
        <v>15</v>
      </c>
      <c r="AG17" s="1">
        <v>2</v>
      </c>
      <c r="AH17" s="1">
        <v>3</v>
      </c>
      <c r="AI17" s="1" t="s">
        <v>10</v>
      </c>
      <c r="AJ17" s="1" t="s">
        <v>8</v>
      </c>
      <c r="AK17" s="1" t="s">
        <v>6</v>
      </c>
      <c r="AL17" s="2" t="s">
        <v>59</v>
      </c>
      <c r="AM17" s="1" t="s">
        <v>15</v>
      </c>
      <c r="AN17" s="1">
        <v>0</v>
      </c>
      <c r="AO17" s="1">
        <v>32</v>
      </c>
      <c r="AP17" s="1">
        <v>19</v>
      </c>
      <c r="AQ17" s="1">
        <v>4</v>
      </c>
      <c r="AR17" s="2" t="s">
        <v>25</v>
      </c>
    </row>
    <row r="18" spans="1:44">
      <c r="A18" s="15"/>
      <c r="B18" s="16" t="str">
        <f t="shared" si="0"/>
        <v/>
      </c>
      <c r="C18" s="17" t="str">
        <f t="shared" si="12"/>
        <v/>
      </c>
      <c r="D18" s="22" t="str">
        <f t="shared" ref="D18:D20" si="13">IF(A17=0,D17,IF(AND(LEN(C17)=26,OR(MID(C17,1,2)=B17,MID(C17,4,2)=B17,MID(C17,7,2)=B17,MID(C17,10,2)=B17,MID(C17,13,2)=B17,MID(C17,16,2)=B17,MID(C17,19,2)=B17,MID(C17,22,2)=B17,MID(C17,25,2)=B17)),D17,IF(LEN(C17)=26,CONCATENATE(E18,"-",MID(C17,1,2)),IF(RIGHT(D17,2)=B17,MID(D17,1,LEN(D17)-3),IF(OR(MID(C17,1,2)=B17,MID(C17,4,2)=B17,MID(C17,7,2)=B17,MID(C17,10,2)=B17,MID(C17,13,2)=B17,MID(C17,16,2)=B17,MID(C17,19,2)=B17,MID(C17,22,2)=B17,MID(C17,25,2)=B17),D17,REPLACE(D17,SEARCH(B17,D17,1),3,""))))))</f>
        <v>10-11-12-13-14-16-17-18-01</v>
      </c>
      <c r="E18" s="22" t="str">
        <f t="shared" si="10"/>
        <v/>
      </c>
      <c r="F18" s="21" t="str">
        <f t="shared" si="3"/>
        <v/>
      </c>
      <c r="G18" s="21" t="str">
        <f t="shared" si="4"/>
        <v/>
      </c>
      <c r="H18" s="17" t="str">
        <f t="shared" si="6"/>
        <v/>
      </c>
      <c r="I18" s="7">
        <f>IF(K17="",I17,IF(SUM($L$8:$L17)&gt;=MAX($M$8:$M17),1,IF(K17="l",I17+$S$1,IF(AND(K17="w",I17&gt;$S$2),I17-$S$2,1))))</f>
        <v>2</v>
      </c>
      <c r="J18" s="1" t="str">
        <f t="shared" si="7"/>
        <v/>
      </c>
      <c r="K18" s="20" t="str">
        <f t="shared" ref="K18:K81" si="14">IF(A18="","",IF(H18="","",IF(AND(H18="b",OR(MID(G18,1,2)=B18,MID(G18,4,2)=B18,MID(G18,7,2)=B18,MID(G18,10,2)=B18,MID(G18,13,2)=B18,MID(G18,16,2)=B18,MID(G18,19,2)=B18,MID(G18,22,2)=B18,MID(G18,25,2)=B18)),"w","l")))</f>
        <v/>
      </c>
      <c r="L18" s="17">
        <f t="shared" si="8"/>
        <v>0</v>
      </c>
      <c r="M18" s="6">
        <f t="shared" si="11"/>
        <v>-9</v>
      </c>
      <c r="N18" s="6" t="str">
        <f t="shared" si="9"/>
        <v/>
      </c>
      <c r="P18" s="1">
        <v>16</v>
      </c>
      <c r="Q18" s="8">
        <v>16</v>
      </c>
      <c r="AB18" s="2" t="s">
        <v>47</v>
      </c>
      <c r="AC18" s="1">
        <v>1</v>
      </c>
      <c r="AF18" s="1">
        <v>16</v>
      </c>
      <c r="AG18" s="1">
        <v>2</v>
      </c>
      <c r="AH18" s="1">
        <v>1</v>
      </c>
      <c r="AI18" s="1" t="s">
        <v>3</v>
      </c>
      <c r="AJ18" s="1" t="s">
        <v>9</v>
      </c>
      <c r="AK18" s="1" t="s">
        <v>6</v>
      </c>
      <c r="AL18" s="2" t="s">
        <v>57</v>
      </c>
      <c r="AM18" s="1" t="s">
        <v>16</v>
      </c>
      <c r="AN18" s="1">
        <v>5</v>
      </c>
      <c r="AO18" s="1">
        <v>24</v>
      </c>
      <c r="AP18" s="1">
        <v>33</v>
      </c>
      <c r="AQ18" s="1">
        <v>1</v>
      </c>
      <c r="AR18" s="2" t="s">
        <v>19</v>
      </c>
    </row>
    <row r="19" spans="1:44">
      <c r="A19" s="15"/>
      <c r="B19" s="16" t="str">
        <f t="shared" si="0"/>
        <v/>
      </c>
      <c r="C19" s="17" t="str">
        <f t="shared" si="12"/>
        <v/>
      </c>
      <c r="D19" s="22" t="str">
        <f t="shared" si="13"/>
        <v>10-11-12-13-14-16-17-18-01</v>
      </c>
      <c r="E19" s="22" t="str">
        <f t="shared" si="10"/>
        <v/>
      </c>
      <c r="F19" s="21" t="str">
        <f t="shared" si="3"/>
        <v/>
      </c>
      <c r="G19" s="21" t="str">
        <f t="shared" si="4"/>
        <v/>
      </c>
      <c r="H19" s="17" t="str">
        <f t="shared" si="6"/>
        <v/>
      </c>
      <c r="I19" s="7">
        <f>IF(K18="",I18,IF(SUM($L$8:$L18)&gt;=MAX($M$8:$M18),1,IF(K18="l",I18+$S$1,IF(AND(K18="w",I18&gt;$S$2),I18-$S$2,1))))</f>
        <v>2</v>
      </c>
      <c r="J19" s="1" t="str">
        <f t="shared" si="7"/>
        <v/>
      </c>
      <c r="K19" s="20" t="str">
        <f t="shared" si="14"/>
        <v/>
      </c>
      <c r="L19" s="17">
        <f t="shared" si="8"/>
        <v>0</v>
      </c>
      <c r="M19" s="6">
        <f t="shared" si="11"/>
        <v>-9</v>
      </c>
      <c r="N19" s="6" t="str">
        <f t="shared" si="9"/>
        <v/>
      </c>
      <c r="P19" s="1">
        <v>17</v>
      </c>
      <c r="Q19" s="8">
        <v>17</v>
      </c>
      <c r="AB19" s="2" t="s">
        <v>48</v>
      </c>
      <c r="AC19" s="1">
        <v>1</v>
      </c>
      <c r="AF19" s="1">
        <v>17</v>
      </c>
      <c r="AG19" s="1">
        <v>2</v>
      </c>
      <c r="AH19" s="1">
        <v>2</v>
      </c>
      <c r="AI19" s="1" t="s">
        <v>10</v>
      </c>
      <c r="AJ19" s="1" t="s">
        <v>8</v>
      </c>
      <c r="AK19" s="1" t="s">
        <v>6</v>
      </c>
      <c r="AL19" s="2" t="s">
        <v>58</v>
      </c>
      <c r="AM19" s="1" t="s">
        <v>15</v>
      </c>
      <c r="AN19" s="1">
        <v>2</v>
      </c>
      <c r="AO19" s="1">
        <v>25</v>
      </c>
      <c r="AP19" s="1">
        <v>34</v>
      </c>
      <c r="AQ19" s="1">
        <v>6</v>
      </c>
      <c r="AR19" s="2" t="s">
        <v>26</v>
      </c>
    </row>
    <row r="20" spans="1:44">
      <c r="A20" s="15"/>
      <c r="B20" s="16" t="str">
        <f t="shared" si="0"/>
        <v/>
      </c>
      <c r="C20" s="17" t="str">
        <f t="shared" si="12"/>
        <v/>
      </c>
      <c r="D20" s="22" t="str">
        <f t="shared" si="13"/>
        <v>10-11-12-13-14-16-17-18-01</v>
      </c>
      <c r="E20" s="22" t="str">
        <f t="shared" si="10"/>
        <v/>
      </c>
      <c r="F20" s="21" t="str">
        <f t="shared" si="3"/>
        <v/>
      </c>
      <c r="G20" s="21" t="str">
        <f t="shared" si="4"/>
        <v/>
      </c>
      <c r="H20" s="17" t="str">
        <f t="shared" si="6"/>
        <v/>
      </c>
      <c r="I20" s="7">
        <f>IF(K19="",I19,IF(SUM($L$8:$L19)&gt;=MAX($M$8:$M19),1,IF(K19="l",I19+$S$1,IF(AND(K19="w",I19&gt;$S$2),I19-$S$2,1))))</f>
        <v>2</v>
      </c>
      <c r="J20" s="1" t="str">
        <f t="shared" si="7"/>
        <v/>
      </c>
      <c r="K20" s="20" t="str">
        <f t="shared" si="14"/>
        <v/>
      </c>
      <c r="L20" s="17">
        <f t="shared" si="8"/>
        <v>0</v>
      </c>
      <c r="M20" s="6">
        <f t="shared" si="11"/>
        <v>-9</v>
      </c>
      <c r="N20" s="6" t="str">
        <f t="shared" si="9"/>
        <v/>
      </c>
      <c r="P20" s="1">
        <v>18</v>
      </c>
      <c r="Q20" s="8">
        <v>18</v>
      </c>
      <c r="AB20" s="2" t="s">
        <v>49</v>
      </c>
      <c r="AC20" s="1">
        <v>1</v>
      </c>
      <c r="AF20" s="1">
        <v>18</v>
      </c>
      <c r="AG20" s="1">
        <v>2</v>
      </c>
      <c r="AH20" s="1">
        <v>3</v>
      </c>
      <c r="AI20" s="1" t="s">
        <v>3</v>
      </c>
      <c r="AJ20" s="1" t="s">
        <v>9</v>
      </c>
      <c r="AK20" s="1" t="s">
        <v>6</v>
      </c>
      <c r="AL20" s="2" t="s">
        <v>59</v>
      </c>
      <c r="AM20" s="1" t="s">
        <v>16</v>
      </c>
      <c r="AN20" s="1">
        <v>9</v>
      </c>
      <c r="AO20" s="1">
        <v>22</v>
      </c>
      <c r="AP20" s="1">
        <v>29</v>
      </c>
      <c r="AQ20" s="1">
        <v>7</v>
      </c>
      <c r="AR20" s="2" t="s">
        <v>27</v>
      </c>
    </row>
    <row r="21" spans="1:44">
      <c r="A21" s="15"/>
      <c r="B21" s="16" t="str">
        <f t="shared" si="0"/>
        <v/>
      </c>
      <c r="C21" s="17" t="str">
        <f t="shared" si="12"/>
        <v/>
      </c>
      <c r="D21" s="22" t="str">
        <f t="shared" ref="D21:D84" si="15">IF(A20=0,D20,IF(AND(LEN(C20)=26,OR(MID(C20,1,2)=B20,MID(C20,4,2)=B20,MID(C20,7,2)=B20,MID(C20,10,2)=B20,MID(C20,13,2)=B20,MID(C20,16,2)=B20,MID(C20,19,2)=B20,MID(C20,22,2)=B20,MID(C20,25,2)=B20)),D20,IF(LEN(C20)=26,CONCATENATE(E21,"-",MID(C20,1,2)),IF(RIGHT(D20,2)=B20,MID(D20,1,LEN(D20)-3),IF(OR(MID(C20,1,2)=B20,MID(C20,4,2)=B20,MID(C20,7,2)=B20,MID(C20,10,2)=B20,MID(C20,13,2)=B20,MID(C20,16,2)=B20,MID(C20,19,2)=B20,MID(C20,22,2)=B20,MID(C20,25,2)=B20),D20,REPLACE(D20,SEARCH(B20,D20,1),3,""))))))</f>
        <v>10-11-12-13-14-16-17-18-01</v>
      </c>
      <c r="E21" s="22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1" t="str">
        <f t="shared" si="3"/>
        <v/>
      </c>
      <c r="G21" s="21" t="str">
        <f t="shared" si="4"/>
        <v/>
      </c>
      <c r="H21" s="17" t="str">
        <f t="shared" si="6"/>
        <v/>
      </c>
      <c r="I21" s="7">
        <f>IF(K20="",I20,IF(SUM($L$8:$L20)&gt;=MAX($M$8:$M20),1,IF(K20="l",I20+$S$1,IF(AND(K20="w",I20&gt;$S$2),I20-$S$2,1))))</f>
        <v>2</v>
      </c>
      <c r="J21" s="1" t="str">
        <f t="shared" ref="J21:J40" si="16">IF(H21="","",VLOOKUP(I21,$P$3:$Q$32,2,FALSE))</f>
        <v/>
      </c>
      <c r="K21" s="20" t="str">
        <f t="shared" si="14"/>
        <v/>
      </c>
      <c r="L21" s="17">
        <f t="shared" si="8"/>
        <v>0</v>
      </c>
      <c r="M21" s="6">
        <f t="shared" si="11"/>
        <v>-9</v>
      </c>
      <c r="N21" s="6" t="str">
        <f t="shared" si="9"/>
        <v/>
      </c>
      <c r="P21" s="1">
        <v>19</v>
      </c>
      <c r="Q21" s="8">
        <v>19</v>
      </c>
      <c r="AB21" s="2" t="s">
        <v>50</v>
      </c>
      <c r="AC21" s="1">
        <v>1</v>
      </c>
      <c r="AF21" s="1">
        <v>19</v>
      </c>
      <c r="AG21" s="1">
        <v>2</v>
      </c>
      <c r="AH21" s="1">
        <v>1</v>
      </c>
      <c r="AI21" s="1" t="s">
        <v>3</v>
      </c>
      <c r="AJ21" s="1" t="s">
        <v>8</v>
      </c>
      <c r="AK21" s="1" t="s">
        <v>7</v>
      </c>
      <c r="AL21" s="2" t="s">
        <v>42</v>
      </c>
      <c r="AM21" s="1" t="s">
        <v>13</v>
      </c>
      <c r="AN21" s="1">
        <v>32</v>
      </c>
      <c r="AO21" s="1">
        <v>15</v>
      </c>
      <c r="AP21" s="1">
        <v>4</v>
      </c>
      <c r="AQ21" s="1">
        <v>21</v>
      </c>
      <c r="AR21" s="2" t="s">
        <v>28</v>
      </c>
    </row>
    <row r="22" spans="1:44">
      <c r="A22" s="15"/>
      <c r="B22" s="16" t="str">
        <f t="shared" si="0"/>
        <v/>
      </c>
      <c r="C22" s="17" t="str">
        <f t="shared" si="12"/>
        <v/>
      </c>
      <c r="D22" s="22" t="str">
        <f t="shared" si="15"/>
        <v>10-11-12-13-14-16-17-18-01</v>
      </c>
      <c r="E22" s="22" t="str">
        <f t="shared" ref="E22:E85" si="17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21" t="str">
        <f t="shared" si="3"/>
        <v/>
      </c>
      <c r="G22" s="21" t="str">
        <f t="shared" si="4"/>
        <v/>
      </c>
      <c r="H22" s="17" t="str">
        <f t="shared" si="6"/>
        <v/>
      </c>
      <c r="I22" s="7">
        <f>IF(K21="",I21,IF(SUM($L$8:$L21)&gt;=MAX($M$8:$M21),1,IF(K21="l",I21+$S$1,IF(AND(K21="w",I21&gt;$S$2),I21-$S$2,1))))</f>
        <v>2</v>
      </c>
      <c r="J22" s="1" t="str">
        <f t="shared" si="16"/>
        <v/>
      </c>
      <c r="K22" s="20" t="str">
        <f t="shared" si="14"/>
        <v/>
      </c>
      <c r="L22" s="17">
        <f t="shared" si="8"/>
        <v>0</v>
      </c>
      <c r="M22" s="6">
        <f t="shared" si="11"/>
        <v>-9</v>
      </c>
      <c r="N22" s="6" t="str">
        <f t="shared" si="9"/>
        <v/>
      </c>
      <c r="P22" s="1">
        <v>20</v>
      </c>
      <c r="Q22" s="8">
        <v>20</v>
      </c>
      <c r="AF22" s="1">
        <v>20</v>
      </c>
      <c r="AG22" s="1">
        <v>2</v>
      </c>
      <c r="AH22" s="1">
        <v>2</v>
      </c>
      <c r="AI22" s="1" t="s">
        <v>10</v>
      </c>
      <c r="AJ22" s="1" t="s">
        <v>9</v>
      </c>
      <c r="AK22" s="1" t="s">
        <v>7</v>
      </c>
      <c r="AL22" s="2" t="s">
        <v>43</v>
      </c>
      <c r="AM22" s="1" t="s">
        <v>14</v>
      </c>
      <c r="AN22" s="1">
        <v>33</v>
      </c>
      <c r="AO22" s="1">
        <v>1</v>
      </c>
      <c r="AP22" s="1">
        <v>14</v>
      </c>
      <c r="AQ22" s="1">
        <v>31</v>
      </c>
      <c r="AR22" s="2" t="s">
        <v>20</v>
      </c>
    </row>
    <row r="23" spans="1:44">
      <c r="A23" s="15"/>
      <c r="B23" s="16" t="str">
        <f t="shared" si="0"/>
        <v/>
      </c>
      <c r="C23" s="17" t="str">
        <f t="shared" si="12"/>
        <v/>
      </c>
      <c r="D23" s="22" t="str">
        <f t="shared" si="15"/>
        <v>10-11-12-13-14-16-17-18-01</v>
      </c>
      <c r="E23" s="22" t="str">
        <f t="shared" si="17"/>
        <v/>
      </c>
      <c r="F23" s="21" t="str">
        <f t="shared" si="3"/>
        <v/>
      </c>
      <c r="G23" s="21" t="str">
        <f>IF(AND(H23="b",G22=""),C23,IF(AND(K22="l",A22=0),G22,IF(AND(K22="w",G22=C22),C23,IF(AND(K22="w",G22=D22),D23,IF(AND(K22="l",G22=C22),D23,IF(AND(K22="l",G22=D22),C23,""))))))</f>
        <v/>
      </c>
      <c r="H23" s="17" t="str">
        <f t="shared" si="6"/>
        <v/>
      </c>
      <c r="I23" s="7">
        <f>IF(K22="",I22,IF(SUM($L$8:$L22)&gt;=MAX($M$8:$M22),1,IF(K22="l",I22+$S$1,IF(AND(K22="w",I22&gt;$S$2),I22-$S$2,1))))</f>
        <v>2</v>
      </c>
      <c r="J23" s="1" t="str">
        <f t="shared" si="16"/>
        <v/>
      </c>
      <c r="K23" s="20" t="str">
        <f t="shared" si="14"/>
        <v/>
      </c>
      <c r="L23" s="17">
        <f t="shared" si="8"/>
        <v>0</v>
      </c>
      <c r="M23" s="6">
        <f t="shared" si="11"/>
        <v>-9</v>
      </c>
      <c r="N23" s="6" t="str">
        <f t="shared" si="9"/>
        <v/>
      </c>
      <c r="P23" s="1">
        <v>21</v>
      </c>
      <c r="Q23" s="8">
        <v>21</v>
      </c>
      <c r="AF23" s="1">
        <v>21</v>
      </c>
      <c r="AG23" s="1">
        <v>2</v>
      </c>
      <c r="AH23" s="1">
        <v>3</v>
      </c>
      <c r="AI23" s="1" t="s">
        <v>3</v>
      </c>
      <c r="AJ23" s="1" t="s">
        <v>8</v>
      </c>
      <c r="AK23" s="1" t="s">
        <v>7</v>
      </c>
      <c r="AL23" s="2" t="s">
        <v>44</v>
      </c>
      <c r="AM23" s="1" t="s">
        <v>13</v>
      </c>
      <c r="AN23" s="1">
        <v>19</v>
      </c>
      <c r="AO23" s="1">
        <v>4</v>
      </c>
      <c r="AP23" s="1">
        <v>2</v>
      </c>
      <c r="AQ23" s="1">
        <v>25</v>
      </c>
      <c r="AR23" s="2" t="s">
        <v>21</v>
      </c>
    </row>
    <row r="24" spans="1:44">
      <c r="A24" s="15"/>
      <c r="B24" s="16" t="str">
        <f t="shared" si="0"/>
        <v/>
      </c>
      <c r="C24" s="17" t="str">
        <f t="shared" si="12"/>
        <v/>
      </c>
      <c r="D24" s="22" t="str">
        <f t="shared" si="15"/>
        <v>10-11-12-13-14-16-17-18-01</v>
      </c>
      <c r="E24" s="22" t="str">
        <f t="shared" si="17"/>
        <v/>
      </c>
      <c r="F24" s="21" t="str">
        <f t="shared" si="3"/>
        <v/>
      </c>
      <c r="G24" s="21" t="str">
        <f t="shared" ref="G24:G87" si="18">IF(AND(H24="b",G23=""),C24,IF(AND(K23="l",A23=0),G23,IF(AND(K23="w",G23=C23),C24,IF(AND(K23="w",G23=D23),D24,IF(AND(K23="l",G23=C23),D24,IF(AND(K23="l",G23=D23),C24,""))))))</f>
        <v/>
      </c>
      <c r="H24" s="17" t="str">
        <f t="shared" si="6"/>
        <v/>
      </c>
      <c r="I24" s="7">
        <f>IF(K23="",I23,IF(SUM($L$8:$L23)&gt;=MAX($M$8:$M23),1,IF(K23="l",I23+$S$1,IF(AND(K23="w",I23&gt;$S$2),I23-$S$2,1))))</f>
        <v>2</v>
      </c>
      <c r="J24" s="1" t="str">
        <f t="shared" si="16"/>
        <v/>
      </c>
      <c r="K24" s="20" t="str">
        <f t="shared" si="14"/>
        <v/>
      </c>
      <c r="L24" s="17">
        <f t="shared" si="8"/>
        <v>0</v>
      </c>
      <c r="M24" s="6">
        <f t="shared" si="11"/>
        <v>-9</v>
      </c>
      <c r="N24" s="6" t="str">
        <f t="shared" si="9"/>
        <v/>
      </c>
      <c r="P24" s="1">
        <v>22</v>
      </c>
      <c r="Q24" s="8">
        <v>22</v>
      </c>
      <c r="AF24" s="1">
        <v>22</v>
      </c>
      <c r="AG24" s="1">
        <v>2</v>
      </c>
      <c r="AH24" s="1">
        <v>1</v>
      </c>
      <c r="AI24" s="1" t="s">
        <v>10</v>
      </c>
      <c r="AJ24" s="1" t="s">
        <v>9</v>
      </c>
      <c r="AK24" s="1" t="s">
        <v>7</v>
      </c>
      <c r="AL24" s="2" t="s">
        <v>42</v>
      </c>
      <c r="AM24" s="1" t="s">
        <v>14</v>
      </c>
      <c r="AN24" s="1">
        <v>31</v>
      </c>
      <c r="AO24" s="1">
        <v>9</v>
      </c>
      <c r="AP24" s="1">
        <v>18</v>
      </c>
      <c r="AQ24" s="1">
        <v>29</v>
      </c>
      <c r="AR24" s="2" t="s">
        <v>22</v>
      </c>
    </row>
    <row r="25" spans="1:44">
      <c r="A25" s="15"/>
      <c r="B25" s="16" t="str">
        <f t="shared" si="0"/>
        <v/>
      </c>
      <c r="C25" s="17" t="str">
        <f t="shared" si="12"/>
        <v/>
      </c>
      <c r="D25" s="22" t="str">
        <f t="shared" si="15"/>
        <v>10-11-12-13-14-16-17-18-01</v>
      </c>
      <c r="E25" s="22" t="str">
        <f t="shared" si="17"/>
        <v/>
      </c>
      <c r="F25" s="21" t="str">
        <f t="shared" si="3"/>
        <v/>
      </c>
      <c r="G25" s="21" t="str">
        <f t="shared" si="18"/>
        <v/>
      </c>
      <c r="H25" s="17" t="str">
        <f t="shared" si="6"/>
        <v/>
      </c>
      <c r="I25" s="7">
        <f>IF(K24="",I24,IF(SUM($L$8:$L24)&gt;=MAX($M$8:$M24),1,IF(K24="l",I24+$S$1,IF(AND(K24="w",I24&gt;$S$2),I24-$S$2,1))))</f>
        <v>2</v>
      </c>
      <c r="J25" s="1" t="str">
        <f t="shared" si="16"/>
        <v/>
      </c>
      <c r="K25" s="20" t="str">
        <f t="shared" si="14"/>
        <v/>
      </c>
      <c r="L25" s="17">
        <f t="shared" si="8"/>
        <v>0</v>
      </c>
      <c r="M25" s="6">
        <f t="shared" si="11"/>
        <v>-9</v>
      </c>
      <c r="N25" s="6" t="str">
        <f t="shared" si="9"/>
        <v/>
      </c>
      <c r="P25" s="1">
        <v>23</v>
      </c>
      <c r="Q25" s="8">
        <v>23</v>
      </c>
      <c r="AF25" s="1">
        <v>23</v>
      </c>
      <c r="AG25" s="1">
        <v>2</v>
      </c>
      <c r="AH25" s="1">
        <v>2</v>
      </c>
      <c r="AI25" s="1" t="s">
        <v>3</v>
      </c>
      <c r="AJ25" s="1" t="s">
        <v>8</v>
      </c>
      <c r="AK25" s="1" t="s">
        <v>7</v>
      </c>
      <c r="AL25" s="2" t="s">
        <v>43</v>
      </c>
      <c r="AM25" s="1" t="s">
        <v>13</v>
      </c>
      <c r="AN25" s="1">
        <v>30</v>
      </c>
      <c r="AO25" s="1">
        <v>8</v>
      </c>
      <c r="AP25" s="1">
        <v>10</v>
      </c>
      <c r="AQ25" s="1">
        <v>5</v>
      </c>
      <c r="AR25" s="2" t="s">
        <v>23</v>
      </c>
    </row>
    <row r="26" spans="1:44">
      <c r="A26" s="15"/>
      <c r="B26" s="16" t="str">
        <f t="shared" si="0"/>
        <v/>
      </c>
      <c r="C26" s="17" t="str">
        <f t="shared" si="12"/>
        <v/>
      </c>
      <c r="D26" s="22" t="str">
        <f t="shared" si="15"/>
        <v>10-11-12-13-14-16-17-18-01</v>
      </c>
      <c r="E26" s="22" t="str">
        <f t="shared" si="17"/>
        <v/>
      </c>
      <c r="F26" s="21" t="str">
        <f t="shared" si="3"/>
        <v/>
      </c>
      <c r="G26" s="21" t="str">
        <f t="shared" si="18"/>
        <v/>
      </c>
      <c r="H26" s="17" t="str">
        <f t="shared" si="6"/>
        <v/>
      </c>
      <c r="I26" s="7">
        <f>IF(K25="",I25,IF(SUM($L$8:$L25)&gt;=MAX($M$8:$M25),1,IF(K25="l",I25+$S$1,IF(AND(K25="w",I25&gt;$S$2),I25-$S$2,1))))</f>
        <v>2</v>
      </c>
      <c r="J26" s="1" t="str">
        <f t="shared" si="16"/>
        <v/>
      </c>
      <c r="K26" s="20" t="str">
        <f t="shared" si="14"/>
        <v/>
      </c>
      <c r="L26" s="17">
        <f t="shared" si="8"/>
        <v>0</v>
      </c>
      <c r="M26" s="6">
        <f t="shared" si="11"/>
        <v>-9</v>
      </c>
      <c r="N26" s="6" t="str">
        <f t="shared" si="9"/>
        <v/>
      </c>
      <c r="P26" s="1">
        <v>24</v>
      </c>
      <c r="Q26" s="8">
        <v>24</v>
      </c>
      <c r="AF26" s="1">
        <v>24</v>
      </c>
      <c r="AG26" s="1">
        <v>2</v>
      </c>
      <c r="AH26" s="1">
        <v>3</v>
      </c>
      <c r="AI26" s="1" t="s">
        <v>10</v>
      </c>
      <c r="AJ26" s="1" t="s">
        <v>9</v>
      </c>
      <c r="AK26" s="1" t="s">
        <v>7</v>
      </c>
      <c r="AL26" s="2" t="s">
        <v>44</v>
      </c>
      <c r="AM26" s="1" t="s">
        <v>14</v>
      </c>
      <c r="AN26" s="1">
        <v>10</v>
      </c>
      <c r="AO26" s="1">
        <v>5</v>
      </c>
      <c r="AP26" s="1">
        <v>16</v>
      </c>
      <c r="AQ26" s="1">
        <v>33</v>
      </c>
      <c r="AR26" s="2" t="s">
        <v>24</v>
      </c>
    </row>
    <row r="27" spans="1:44">
      <c r="A27" s="15"/>
      <c r="B27" s="16" t="str">
        <f t="shared" si="0"/>
        <v/>
      </c>
      <c r="C27" s="17" t="str">
        <f t="shared" si="12"/>
        <v/>
      </c>
      <c r="D27" s="22" t="str">
        <f t="shared" si="15"/>
        <v>10-11-12-13-14-16-17-18-01</v>
      </c>
      <c r="E27" s="22" t="str">
        <f t="shared" si="17"/>
        <v/>
      </c>
      <c r="F27" s="21" t="str">
        <f t="shared" si="3"/>
        <v/>
      </c>
      <c r="G27" s="21" t="str">
        <f t="shared" si="18"/>
        <v/>
      </c>
      <c r="H27" s="17" t="str">
        <f t="shared" si="6"/>
        <v/>
      </c>
      <c r="I27" s="7">
        <f>IF(K26="",I26,IF(SUM($L$8:$L26)&gt;=MAX($M$8:$M26),1,IF(K26="l",I26+$S$1,IF(AND(K26="w",I26&gt;$S$2),I26-$S$2,1))))</f>
        <v>2</v>
      </c>
      <c r="J27" s="1" t="str">
        <f t="shared" si="16"/>
        <v/>
      </c>
      <c r="K27" s="20" t="str">
        <f t="shared" si="14"/>
        <v/>
      </c>
      <c r="L27" s="17">
        <f t="shared" si="8"/>
        <v>0</v>
      </c>
      <c r="M27" s="6">
        <f t="shared" si="11"/>
        <v>-9</v>
      </c>
      <c r="N27" s="6" t="str">
        <f t="shared" si="9"/>
        <v/>
      </c>
      <c r="P27" s="1">
        <v>25</v>
      </c>
      <c r="Q27" s="8">
        <v>25</v>
      </c>
      <c r="AF27" s="1">
        <v>25</v>
      </c>
      <c r="AG27" s="1">
        <v>3</v>
      </c>
      <c r="AH27" s="1">
        <v>1</v>
      </c>
      <c r="AI27" s="1" t="s">
        <v>3</v>
      </c>
      <c r="AJ27" s="1" t="s">
        <v>8</v>
      </c>
      <c r="AK27" s="1" t="s">
        <v>7</v>
      </c>
      <c r="AL27" s="2" t="s">
        <v>45</v>
      </c>
      <c r="AM27" s="1" t="s">
        <v>13</v>
      </c>
      <c r="AN27" s="1">
        <v>21</v>
      </c>
      <c r="AO27" s="1">
        <v>2</v>
      </c>
      <c r="AP27" s="1">
        <v>17</v>
      </c>
      <c r="AQ27" s="1">
        <v>34</v>
      </c>
      <c r="AR27" s="2" t="s">
        <v>25</v>
      </c>
    </row>
    <row r="28" spans="1:44">
      <c r="A28" s="15"/>
      <c r="B28" s="16" t="str">
        <f t="shared" si="0"/>
        <v/>
      </c>
      <c r="C28" s="17" t="str">
        <f t="shared" si="12"/>
        <v/>
      </c>
      <c r="D28" s="22" t="str">
        <f t="shared" si="15"/>
        <v>10-11-12-13-14-16-17-18-01</v>
      </c>
      <c r="E28" s="22" t="str">
        <f t="shared" si="17"/>
        <v/>
      </c>
      <c r="F28" s="21" t="str">
        <f t="shared" si="3"/>
        <v/>
      </c>
      <c r="G28" s="21" t="str">
        <f t="shared" si="18"/>
        <v/>
      </c>
      <c r="H28" s="17" t="str">
        <f t="shared" si="6"/>
        <v/>
      </c>
      <c r="I28" s="7">
        <f>IF(K27="",I27,IF(SUM($L$8:$L27)&gt;=MAX($M$8:$M27),1,IF(K27="l",I27+$S$1,IF(AND(K27="w",I27&gt;$S$2),I27-$S$2,1))))</f>
        <v>2</v>
      </c>
      <c r="J28" s="1" t="str">
        <f t="shared" si="16"/>
        <v/>
      </c>
      <c r="K28" s="20" t="str">
        <f t="shared" si="14"/>
        <v/>
      </c>
      <c r="L28" s="17">
        <f t="shared" si="8"/>
        <v>0</v>
      </c>
      <c r="M28" s="6">
        <f t="shared" si="11"/>
        <v>-9</v>
      </c>
      <c r="N28" s="6" t="str">
        <f t="shared" si="9"/>
        <v/>
      </c>
      <c r="P28" s="1">
        <v>26</v>
      </c>
      <c r="Q28" s="8">
        <v>26</v>
      </c>
      <c r="AF28" s="1">
        <v>26</v>
      </c>
      <c r="AG28" s="1">
        <v>3</v>
      </c>
      <c r="AH28" s="1">
        <v>2</v>
      </c>
      <c r="AI28" s="1" t="s">
        <v>10</v>
      </c>
      <c r="AJ28" s="1" t="s">
        <v>9</v>
      </c>
      <c r="AK28" s="1" t="s">
        <v>7</v>
      </c>
      <c r="AL28" s="2" t="s">
        <v>46</v>
      </c>
      <c r="AM28" s="1" t="s">
        <v>14</v>
      </c>
      <c r="AN28" s="1">
        <v>35</v>
      </c>
      <c r="AO28" s="1">
        <v>3</v>
      </c>
      <c r="AP28" s="1">
        <v>0</v>
      </c>
      <c r="AQ28" s="1">
        <v>32</v>
      </c>
      <c r="AR28" s="2" t="s">
        <v>19</v>
      </c>
    </row>
    <row r="29" spans="1:44">
      <c r="A29" s="15"/>
      <c r="B29" s="16" t="str">
        <f t="shared" si="0"/>
        <v/>
      </c>
      <c r="C29" s="17" t="str">
        <f t="shared" si="12"/>
        <v/>
      </c>
      <c r="D29" s="22" t="str">
        <f t="shared" si="15"/>
        <v>10-11-12-13-14-16-17-18-01</v>
      </c>
      <c r="E29" s="22" t="str">
        <f t="shared" si="17"/>
        <v/>
      </c>
      <c r="F29" s="21" t="str">
        <f t="shared" si="3"/>
        <v/>
      </c>
      <c r="G29" s="21" t="str">
        <f t="shared" si="18"/>
        <v/>
      </c>
      <c r="H29" s="17" t="str">
        <f t="shared" si="6"/>
        <v/>
      </c>
      <c r="I29" s="7">
        <f>IF(K28="",I28,IF(SUM($L$8:$L28)&gt;=MAX($M$8:$M28),1,IF(K28="l",I28+$S$1,IF(AND(K28="w",I28&gt;$S$2),I28-$S$2,1))))</f>
        <v>2</v>
      </c>
      <c r="J29" s="1" t="str">
        <f t="shared" si="16"/>
        <v/>
      </c>
      <c r="K29" s="20" t="str">
        <f t="shared" si="14"/>
        <v/>
      </c>
      <c r="L29" s="17">
        <f t="shared" si="8"/>
        <v>0</v>
      </c>
      <c r="M29" s="6">
        <f t="shared" si="11"/>
        <v>-9</v>
      </c>
      <c r="N29" s="6" t="str">
        <f t="shared" si="9"/>
        <v/>
      </c>
      <c r="P29" s="1">
        <v>27</v>
      </c>
      <c r="Q29" s="8">
        <v>27</v>
      </c>
      <c r="AF29" s="1">
        <v>27</v>
      </c>
      <c r="AG29" s="1">
        <v>3</v>
      </c>
      <c r="AH29" s="1">
        <v>3</v>
      </c>
      <c r="AI29" s="1" t="s">
        <v>3</v>
      </c>
      <c r="AJ29" s="1" t="s">
        <v>8</v>
      </c>
      <c r="AK29" s="1" t="s">
        <v>7</v>
      </c>
      <c r="AL29" s="2" t="s">
        <v>47</v>
      </c>
      <c r="AM29" s="1" t="s">
        <v>13</v>
      </c>
      <c r="AN29" s="1">
        <v>34</v>
      </c>
      <c r="AO29" s="1">
        <v>6</v>
      </c>
      <c r="AP29" s="1">
        <v>13</v>
      </c>
      <c r="AQ29" s="1">
        <v>36</v>
      </c>
      <c r="AR29" s="2" t="s">
        <v>26</v>
      </c>
    </row>
    <row r="30" spans="1:44">
      <c r="A30" s="15"/>
      <c r="B30" s="16" t="str">
        <f t="shared" si="0"/>
        <v/>
      </c>
      <c r="C30" s="17" t="str">
        <f t="shared" si="12"/>
        <v/>
      </c>
      <c r="D30" s="22" t="str">
        <f t="shared" si="15"/>
        <v>10-11-12-13-14-16-17-18-01</v>
      </c>
      <c r="E30" s="22" t="str">
        <f t="shared" si="17"/>
        <v/>
      </c>
      <c r="F30" s="21" t="str">
        <f t="shared" si="3"/>
        <v/>
      </c>
      <c r="G30" s="21" t="str">
        <f t="shared" si="18"/>
        <v/>
      </c>
      <c r="H30" s="17" t="str">
        <f t="shared" si="6"/>
        <v/>
      </c>
      <c r="I30" s="7">
        <f>IF(K29="",I29,IF(SUM($L$8:$L29)&gt;=MAX($M$8:$M29),1,IF(K29="l",I29+$S$1,IF(AND(K29="w",I29&gt;$S$2),I29-$S$2,1))))</f>
        <v>2</v>
      </c>
      <c r="J30" s="1" t="str">
        <f t="shared" si="16"/>
        <v/>
      </c>
      <c r="K30" s="20" t="str">
        <f t="shared" si="14"/>
        <v/>
      </c>
      <c r="L30" s="17">
        <f t="shared" si="8"/>
        <v>0</v>
      </c>
      <c r="M30" s="6">
        <f t="shared" si="11"/>
        <v>-9</v>
      </c>
      <c r="N30" s="6" t="str">
        <f t="shared" si="9"/>
        <v/>
      </c>
      <c r="P30" s="1">
        <v>28</v>
      </c>
      <c r="Q30" s="8">
        <v>28</v>
      </c>
      <c r="AF30" s="1">
        <v>28</v>
      </c>
      <c r="AG30" s="1">
        <v>3</v>
      </c>
      <c r="AH30" s="1">
        <v>1</v>
      </c>
      <c r="AI30" s="1" t="s">
        <v>10</v>
      </c>
      <c r="AJ30" s="1" t="s">
        <v>9</v>
      </c>
      <c r="AK30" s="1" t="s">
        <v>7</v>
      </c>
      <c r="AL30" s="2" t="s">
        <v>45</v>
      </c>
      <c r="AM30" s="1" t="s">
        <v>14</v>
      </c>
      <c r="AN30" s="1">
        <v>29</v>
      </c>
      <c r="AO30" s="1">
        <v>7</v>
      </c>
      <c r="AP30" s="1">
        <v>12</v>
      </c>
      <c r="AQ30" s="1">
        <v>35</v>
      </c>
      <c r="AR30" s="2" t="s">
        <v>27</v>
      </c>
    </row>
    <row r="31" spans="1:44">
      <c r="A31" s="15"/>
      <c r="B31" s="16" t="str">
        <f t="shared" si="0"/>
        <v/>
      </c>
      <c r="C31" s="17" t="str">
        <f t="shared" si="12"/>
        <v/>
      </c>
      <c r="D31" s="22" t="str">
        <f t="shared" si="15"/>
        <v>10-11-12-13-14-16-17-18-01</v>
      </c>
      <c r="E31" s="22" t="str">
        <f t="shared" si="17"/>
        <v/>
      </c>
      <c r="F31" s="21" t="str">
        <f t="shared" si="3"/>
        <v/>
      </c>
      <c r="G31" s="21" t="str">
        <f t="shared" si="18"/>
        <v/>
      </c>
      <c r="H31" s="17" t="str">
        <f t="shared" si="6"/>
        <v/>
      </c>
      <c r="I31" s="7">
        <f>IF(K30="",I30,IF(SUM($L$8:$L30)&gt;=MAX($M$8:$M30),1,IF(K30="l",I30+$S$1,IF(AND(K30="w",I30&gt;$S$2),I30-$S$2,1))))</f>
        <v>2</v>
      </c>
      <c r="J31" s="1" t="str">
        <f t="shared" si="16"/>
        <v/>
      </c>
      <c r="K31" s="20" t="str">
        <f t="shared" si="14"/>
        <v/>
      </c>
      <c r="L31" s="17">
        <f t="shared" si="8"/>
        <v>0</v>
      </c>
      <c r="M31" s="6">
        <f t="shared" si="11"/>
        <v>-9</v>
      </c>
      <c r="N31" s="6" t="str">
        <f t="shared" si="9"/>
        <v/>
      </c>
      <c r="P31" s="1">
        <v>29</v>
      </c>
      <c r="Q31" s="8">
        <v>29</v>
      </c>
      <c r="AF31" s="1">
        <v>29</v>
      </c>
      <c r="AG31" s="1">
        <v>3</v>
      </c>
      <c r="AH31" s="1">
        <v>2</v>
      </c>
      <c r="AI31" s="1" t="s">
        <v>10</v>
      </c>
      <c r="AJ31" s="1" t="s">
        <v>8</v>
      </c>
      <c r="AK31" s="1" t="s">
        <v>7</v>
      </c>
      <c r="AL31" s="2" t="s">
        <v>46</v>
      </c>
      <c r="AM31" s="1" t="s">
        <v>15</v>
      </c>
      <c r="AN31" s="1">
        <v>22</v>
      </c>
      <c r="AO31" s="1">
        <v>18</v>
      </c>
      <c r="AP31" s="1">
        <v>7</v>
      </c>
      <c r="AQ31" s="1">
        <v>28</v>
      </c>
      <c r="AR31" s="2" t="s">
        <v>28</v>
      </c>
    </row>
    <row r="32" spans="1:44">
      <c r="A32" s="15"/>
      <c r="B32" s="16" t="str">
        <f t="shared" si="0"/>
        <v/>
      </c>
      <c r="C32" s="17" t="str">
        <f t="shared" si="12"/>
        <v/>
      </c>
      <c r="D32" s="22" t="str">
        <f t="shared" si="15"/>
        <v>10-11-12-13-14-16-17-18-01</v>
      </c>
      <c r="E32" s="22" t="str">
        <f t="shared" si="17"/>
        <v/>
      </c>
      <c r="F32" s="21" t="str">
        <f t="shared" si="3"/>
        <v/>
      </c>
      <c r="G32" s="21" t="str">
        <f t="shared" si="18"/>
        <v/>
      </c>
      <c r="H32" s="17" t="str">
        <f t="shared" si="6"/>
        <v/>
      </c>
      <c r="I32" s="7">
        <f>IF(K31="",I31,IF(SUM($L$8:$L31)&gt;=MAX($M$8:$M31),1,IF(K31="l",I31+$S$1,IF(AND(K31="w",I31&gt;$S$2),I31-$S$2,1))))</f>
        <v>2</v>
      </c>
      <c r="J32" s="1" t="str">
        <f t="shared" si="16"/>
        <v/>
      </c>
      <c r="K32" s="20" t="str">
        <f t="shared" si="14"/>
        <v/>
      </c>
      <c r="L32" s="17">
        <f t="shared" si="8"/>
        <v>0</v>
      </c>
      <c r="M32" s="6">
        <f t="shared" si="11"/>
        <v>-9</v>
      </c>
      <c r="N32" s="6" t="str">
        <f t="shared" si="9"/>
        <v/>
      </c>
      <c r="P32" s="1">
        <v>30</v>
      </c>
      <c r="Q32" s="8">
        <v>30</v>
      </c>
      <c r="AF32" s="1">
        <v>30</v>
      </c>
      <c r="AG32" s="1">
        <v>3</v>
      </c>
      <c r="AH32" s="1">
        <v>3</v>
      </c>
      <c r="AI32" s="1" t="s">
        <v>3</v>
      </c>
      <c r="AJ32" s="1" t="s">
        <v>9</v>
      </c>
      <c r="AK32" s="1" t="s">
        <v>7</v>
      </c>
      <c r="AL32" s="2" t="s">
        <v>47</v>
      </c>
      <c r="AM32" s="1" t="s">
        <v>16</v>
      </c>
      <c r="AN32" s="1">
        <v>36</v>
      </c>
      <c r="AO32" s="1">
        <v>11</v>
      </c>
      <c r="AP32" s="1">
        <v>8</v>
      </c>
      <c r="AQ32" s="1">
        <v>23</v>
      </c>
      <c r="AR32" s="2" t="s">
        <v>20</v>
      </c>
    </row>
    <row r="33" spans="1:44">
      <c r="A33" s="15"/>
      <c r="B33" s="16" t="str">
        <f t="shared" si="0"/>
        <v/>
      </c>
      <c r="C33" s="17" t="str">
        <f t="shared" si="12"/>
        <v/>
      </c>
      <c r="D33" s="22" t="str">
        <f t="shared" si="15"/>
        <v>10-11-12-13-14-16-17-18-01</v>
      </c>
      <c r="E33" s="22" t="str">
        <f t="shared" si="17"/>
        <v/>
      </c>
      <c r="F33" s="21" t="str">
        <f t="shared" si="3"/>
        <v/>
      </c>
      <c r="G33" s="21" t="str">
        <f t="shared" si="18"/>
        <v/>
      </c>
      <c r="H33" s="17" t="str">
        <f t="shared" si="6"/>
        <v/>
      </c>
      <c r="I33" s="7">
        <f>IF(K32="",I32,IF(SUM($L$8:$L32)&gt;=MAX($M$8:$M32),1,IF(K32="l",I32+$S$1,IF(AND(K32="w",I32&gt;$S$2),I32-$S$2,1))))</f>
        <v>2</v>
      </c>
      <c r="J33" s="1" t="str">
        <f t="shared" si="16"/>
        <v/>
      </c>
      <c r="K33" s="20" t="str">
        <f t="shared" si="14"/>
        <v/>
      </c>
      <c r="L33" s="17">
        <f t="shared" si="8"/>
        <v>0</v>
      </c>
      <c r="M33" s="6">
        <f t="shared" si="11"/>
        <v>-9</v>
      </c>
      <c r="N33" s="6" t="str">
        <f t="shared" si="9"/>
        <v/>
      </c>
      <c r="AF33" s="1">
        <v>31</v>
      </c>
      <c r="AG33" s="1">
        <v>3</v>
      </c>
      <c r="AH33" s="1">
        <v>1</v>
      </c>
      <c r="AI33" s="1" t="s">
        <v>10</v>
      </c>
      <c r="AJ33" s="1" t="s">
        <v>8</v>
      </c>
      <c r="AK33" s="1" t="s">
        <v>7</v>
      </c>
      <c r="AL33" s="2" t="s">
        <v>48</v>
      </c>
      <c r="AM33" s="1" t="s">
        <v>15</v>
      </c>
      <c r="AN33" s="1">
        <v>20</v>
      </c>
      <c r="AO33" s="1">
        <v>14</v>
      </c>
      <c r="AP33" s="1">
        <v>9</v>
      </c>
      <c r="AQ33" s="1">
        <v>22</v>
      </c>
      <c r="AR33" s="2" t="s">
        <v>21</v>
      </c>
    </row>
    <row r="34" spans="1:44">
      <c r="A34" s="15"/>
      <c r="B34" s="16" t="str">
        <f t="shared" si="0"/>
        <v/>
      </c>
      <c r="C34" s="17" t="str">
        <f t="shared" si="12"/>
        <v/>
      </c>
      <c r="D34" s="22" t="str">
        <f t="shared" si="15"/>
        <v>10-11-12-13-14-16-17-18-01</v>
      </c>
      <c r="E34" s="22" t="str">
        <f t="shared" si="17"/>
        <v/>
      </c>
      <c r="F34" s="21" t="str">
        <f t="shared" si="3"/>
        <v/>
      </c>
      <c r="G34" s="21" t="str">
        <f t="shared" si="18"/>
        <v/>
      </c>
      <c r="H34" s="17" t="str">
        <f t="shared" si="6"/>
        <v/>
      </c>
      <c r="I34" s="7">
        <f>IF(K33="",I33,IF(SUM($L$8:$L33)&gt;=MAX($M$8:$M33),1,IF(K33="l",I33+$S$1,IF(AND(K33="w",I33&gt;$S$2),I33-$S$2,1))))</f>
        <v>2</v>
      </c>
      <c r="J34" s="1" t="str">
        <f t="shared" si="16"/>
        <v/>
      </c>
      <c r="K34" s="20" t="str">
        <f t="shared" si="14"/>
        <v/>
      </c>
      <c r="L34" s="17">
        <f t="shared" si="8"/>
        <v>0</v>
      </c>
      <c r="M34" s="6">
        <f t="shared" si="11"/>
        <v>-9</v>
      </c>
      <c r="N34" s="6" t="str">
        <f t="shared" si="9"/>
        <v/>
      </c>
      <c r="AF34" s="1">
        <v>32</v>
      </c>
      <c r="AG34" s="1">
        <v>3</v>
      </c>
      <c r="AH34" s="1">
        <v>2</v>
      </c>
      <c r="AI34" s="1" t="s">
        <v>3</v>
      </c>
      <c r="AJ34" s="1" t="s">
        <v>9</v>
      </c>
      <c r="AK34" s="1" t="s">
        <v>7</v>
      </c>
      <c r="AL34" s="2" t="s">
        <v>49</v>
      </c>
      <c r="AM34" s="1" t="s">
        <v>16</v>
      </c>
      <c r="AN34" s="1">
        <v>26</v>
      </c>
      <c r="AO34" s="1">
        <v>0</v>
      </c>
      <c r="AP34" s="1">
        <v>15</v>
      </c>
      <c r="AQ34" s="1">
        <v>19</v>
      </c>
      <c r="AR34" s="2" t="s">
        <v>22</v>
      </c>
    </row>
    <row r="35" spans="1:44">
      <c r="A35" s="15"/>
      <c r="B35" s="16" t="str">
        <f t="shared" si="0"/>
        <v/>
      </c>
      <c r="C35" s="17" t="str">
        <f t="shared" si="12"/>
        <v/>
      </c>
      <c r="D35" s="22" t="str">
        <f t="shared" si="15"/>
        <v>10-11-12-13-14-16-17-18-01</v>
      </c>
      <c r="E35" s="22" t="str">
        <f t="shared" si="17"/>
        <v/>
      </c>
      <c r="F35" s="21" t="str">
        <f t="shared" si="3"/>
        <v/>
      </c>
      <c r="G35" s="21" t="str">
        <f t="shared" si="18"/>
        <v/>
      </c>
      <c r="H35" s="17" t="str">
        <f t="shared" si="6"/>
        <v/>
      </c>
      <c r="I35" s="7">
        <f>IF(K34="",I34,IF(SUM($L$8:$L34)&gt;=MAX($M$8:$M34),1,IF(K34="l",I34+$S$1,IF(AND(K34="w",I34&gt;$S$2),I34-$S$2,1))))</f>
        <v>2</v>
      </c>
      <c r="J35" s="1" t="str">
        <f t="shared" si="16"/>
        <v/>
      </c>
      <c r="K35" s="20" t="str">
        <f t="shared" si="14"/>
        <v/>
      </c>
      <c r="L35" s="17">
        <f t="shared" si="8"/>
        <v>0</v>
      </c>
      <c r="M35" s="6">
        <f t="shared" si="11"/>
        <v>-9</v>
      </c>
      <c r="N35" s="6" t="str">
        <f t="shared" si="9"/>
        <v/>
      </c>
      <c r="AF35" s="1">
        <v>33</v>
      </c>
      <c r="AG35" s="1">
        <v>3</v>
      </c>
      <c r="AH35" s="1">
        <v>3</v>
      </c>
      <c r="AI35" s="1" t="s">
        <v>10</v>
      </c>
      <c r="AJ35" s="1" t="s">
        <v>8</v>
      </c>
      <c r="AK35" s="1" t="s">
        <v>7</v>
      </c>
      <c r="AL35" s="2" t="s">
        <v>50</v>
      </c>
      <c r="AM35" s="1" t="s">
        <v>15</v>
      </c>
      <c r="AN35" s="1">
        <v>24</v>
      </c>
      <c r="AO35" s="1">
        <v>16</v>
      </c>
      <c r="AP35" s="1">
        <v>1</v>
      </c>
      <c r="AQ35" s="1">
        <v>20</v>
      </c>
      <c r="AR35" s="2" t="s">
        <v>23</v>
      </c>
    </row>
    <row r="36" spans="1:44">
      <c r="A36" s="15"/>
      <c r="B36" s="16" t="str">
        <f t="shared" si="0"/>
        <v/>
      </c>
      <c r="C36" s="17" t="str">
        <f t="shared" si="12"/>
        <v/>
      </c>
      <c r="D36" s="22" t="str">
        <f t="shared" si="15"/>
        <v>10-11-12-13-14-16-17-18-01</v>
      </c>
      <c r="E36" s="22" t="str">
        <f t="shared" si="17"/>
        <v/>
      </c>
      <c r="F36" s="21" t="str">
        <f t="shared" si="3"/>
        <v/>
      </c>
      <c r="G36" s="21" t="str">
        <f t="shared" si="18"/>
        <v/>
      </c>
      <c r="H36" s="17" t="str">
        <f t="shared" si="6"/>
        <v/>
      </c>
      <c r="I36" s="7">
        <f>IF(K35="",I35,IF(SUM($L$8:$L35)&gt;=MAX($M$8:$M35),1,IF(K35="l",I35+$S$1,IF(AND(K35="w",I35&gt;$S$2),I35-$S$2,1))))</f>
        <v>2</v>
      </c>
      <c r="J36" s="1" t="str">
        <f t="shared" si="16"/>
        <v/>
      </c>
      <c r="K36" s="20" t="str">
        <f t="shared" si="14"/>
        <v/>
      </c>
      <c r="L36" s="17">
        <f t="shared" si="8"/>
        <v>0</v>
      </c>
      <c r="M36" s="6">
        <f t="shared" si="11"/>
        <v>-9</v>
      </c>
      <c r="N36" s="6" t="str">
        <f t="shared" si="9"/>
        <v/>
      </c>
      <c r="AF36" s="1">
        <v>34</v>
      </c>
      <c r="AG36" s="1">
        <v>3</v>
      </c>
      <c r="AH36" s="1">
        <v>1</v>
      </c>
      <c r="AI36" s="1" t="s">
        <v>3</v>
      </c>
      <c r="AJ36" s="1" t="s">
        <v>9</v>
      </c>
      <c r="AK36" s="1" t="s">
        <v>7</v>
      </c>
      <c r="AL36" s="2" t="s">
        <v>48</v>
      </c>
      <c r="AM36" s="1" t="s">
        <v>16</v>
      </c>
      <c r="AN36" s="1">
        <v>25</v>
      </c>
      <c r="AO36" s="1">
        <v>17</v>
      </c>
      <c r="AP36" s="1">
        <v>6</v>
      </c>
      <c r="AQ36" s="1">
        <v>27</v>
      </c>
      <c r="AR36" s="2" t="s">
        <v>24</v>
      </c>
    </row>
    <row r="37" spans="1:44">
      <c r="A37" s="15"/>
      <c r="B37" s="16" t="str">
        <f t="shared" si="0"/>
        <v/>
      </c>
      <c r="C37" s="17" t="str">
        <f t="shared" si="12"/>
        <v/>
      </c>
      <c r="D37" s="22" t="str">
        <f t="shared" si="15"/>
        <v>10-11-12-13-14-16-17-18-01</v>
      </c>
      <c r="E37" s="22" t="str">
        <f t="shared" si="17"/>
        <v/>
      </c>
      <c r="F37" s="21" t="str">
        <f t="shared" si="3"/>
        <v/>
      </c>
      <c r="G37" s="21" t="str">
        <f t="shared" si="18"/>
        <v/>
      </c>
      <c r="H37" s="17" t="str">
        <f t="shared" si="6"/>
        <v/>
      </c>
      <c r="I37" s="7">
        <f>IF(K36="",I36,IF(SUM($L$8:$L36)&gt;=MAX($M$8:$M36),1,IF(K36="l",I36+$S$1,IF(AND(K36="w",I36&gt;$S$2),I36-$S$2,1))))</f>
        <v>2</v>
      </c>
      <c r="J37" s="1" t="str">
        <f t="shared" si="16"/>
        <v/>
      </c>
      <c r="K37" s="20" t="str">
        <f t="shared" si="14"/>
        <v/>
      </c>
      <c r="L37" s="17">
        <f t="shared" si="8"/>
        <v>0</v>
      </c>
      <c r="M37" s="6">
        <f t="shared" si="11"/>
        <v>-9</v>
      </c>
      <c r="N37" s="6" t="str">
        <f t="shared" si="9"/>
        <v/>
      </c>
      <c r="AF37" s="1">
        <v>35</v>
      </c>
      <c r="AG37" s="1">
        <v>3</v>
      </c>
      <c r="AH37" s="1">
        <v>2</v>
      </c>
      <c r="AI37" s="1" t="s">
        <v>10</v>
      </c>
      <c r="AJ37" s="1" t="s">
        <v>8</v>
      </c>
      <c r="AK37" s="1" t="s">
        <v>7</v>
      </c>
      <c r="AL37" s="2" t="s">
        <v>49</v>
      </c>
      <c r="AM37" s="1" t="s">
        <v>15</v>
      </c>
      <c r="AN37" s="1">
        <v>28</v>
      </c>
      <c r="AO37" s="1">
        <v>12</v>
      </c>
      <c r="AP37" s="1">
        <v>3</v>
      </c>
      <c r="AQ37" s="1">
        <v>26</v>
      </c>
      <c r="AR37" s="2" t="s">
        <v>25</v>
      </c>
    </row>
    <row r="38" spans="1:44">
      <c r="A38" s="15"/>
      <c r="B38" s="16" t="str">
        <f t="shared" si="0"/>
        <v/>
      </c>
      <c r="C38" s="17" t="str">
        <f t="shared" si="12"/>
        <v/>
      </c>
      <c r="D38" s="22" t="str">
        <f t="shared" si="15"/>
        <v>10-11-12-13-14-16-17-18-01</v>
      </c>
      <c r="E38" s="22" t="str">
        <f t="shared" si="17"/>
        <v/>
      </c>
      <c r="F38" s="21" t="str">
        <f t="shared" si="3"/>
        <v/>
      </c>
      <c r="G38" s="21" t="str">
        <f t="shared" si="18"/>
        <v/>
      </c>
      <c r="H38" s="17" t="str">
        <f t="shared" si="6"/>
        <v/>
      </c>
      <c r="I38" s="7">
        <f>IF(K37="",I37,IF(SUM($L$8:$L37)&gt;=MAX($M$8:$M37),1,IF(K37="l",I37+$S$1,IF(AND(K37="w",I37&gt;$S$2),I37-$S$2,1))))</f>
        <v>2</v>
      </c>
      <c r="J38" s="1" t="str">
        <f t="shared" si="16"/>
        <v/>
      </c>
      <c r="K38" s="20" t="str">
        <f t="shared" si="14"/>
        <v/>
      </c>
      <c r="L38" s="17">
        <f t="shared" si="8"/>
        <v>0</v>
      </c>
      <c r="M38" s="6">
        <f t="shared" si="11"/>
        <v>-9</v>
      </c>
      <c r="N38" s="6" t="str">
        <f t="shared" si="9"/>
        <v/>
      </c>
      <c r="AF38" s="1">
        <v>36</v>
      </c>
      <c r="AG38" s="1">
        <v>3</v>
      </c>
      <c r="AH38" s="1">
        <v>3</v>
      </c>
      <c r="AI38" s="1" t="s">
        <v>3</v>
      </c>
      <c r="AJ38" s="1" t="s">
        <v>9</v>
      </c>
      <c r="AK38" s="1" t="s">
        <v>7</v>
      </c>
      <c r="AL38" s="2" t="s">
        <v>50</v>
      </c>
      <c r="AM38" s="1" t="s">
        <v>16</v>
      </c>
      <c r="AN38" s="1">
        <v>27</v>
      </c>
      <c r="AO38" s="1">
        <v>13</v>
      </c>
      <c r="AP38" s="1">
        <v>11</v>
      </c>
      <c r="AQ38" s="1">
        <v>30</v>
      </c>
      <c r="AR38" s="2" t="s">
        <v>19</v>
      </c>
    </row>
    <row r="39" spans="1:44">
      <c r="A39" s="15"/>
      <c r="B39" s="16" t="str">
        <f t="shared" si="0"/>
        <v/>
      </c>
      <c r="C39" s="17" t="str">
        <f t="shared" si="12"/>
        <v/>
      </c>
      <c r="D39" s="22" t="str">
        <f t="shared" si="15"/>
        <v>10-11-12-13-14-16-17-18-01</v>
      </c>
      <c r="E39" s="22" t="str">
        <f t="shared" si="17"/>
        <v/>
      </c>
      <c r="F39" s="21" t="str">
        <f t="shared" si="3"/>
        <v/>
      </c>
      <c r="G39" s="21" t="str">
        <f t="shared" si="18"/>
        <v/>
      </c>
      <c r="H39" s="17" t="str">
        <f t="shared" si="6"/>
        <v/>
      </c>
      <c r="I39" s="7">
        <f>IF(K38="",I38,IF(SUM($L$8:$L38)&gt;=MAX($M$8:$M38),1,IF(K38="l",I38+$S$1,IF(AND(K38="w",I38&gt;$S$2),I38-$S$2,1))))</f>
        <v>2</v>
      </c>
      <c r="J39" s="1" t="str">
        <f t="shared" si="16"/>
        <v/>
      </c>
      <c r="K39" s="20" t="str">
        <f t="shared" si="14"/>
        <v/>
      </c>
      <c r="L39" s="17">
        <f t="shared" si="8"/>
        <v>0</v>
      </c>
      <c r="M39" s="6">
        <f t="shared" si="11"/>
        <v>-9</v>
      </c>
      <c r="N39" s="6" t="str">
        <f t="shared" si="9"/>
        <v/>
      </c>
      <c r="AR39" s="3"/>
    </row>
    <row r="40" spans="1:44">
      <c r="A40" s="15"/>
      <c r="B40" s="16" t="str">
        <f t="shared" si="0"/>
        <v/>
      </c>
      <c r="C40" s="17" t="str">
        <f t="shared" si="12"/>
        <v/>
      </c>
      <c r="D40" s="22" t="str">
        <f t="shared" si="15"/>
        <v>10-11-12-13-14-16-17-18-01</v>
      </c>
      <c r="E40" s="22" t="str">
        <f t="shared" si="17"/>
        <v/>
      </c>
      <c r="F40" s="21" t="str">
        <f t="shared" si="3"/>
        <v/>
      </c>
      <c r="G40" s="21" t="str">
        <f t="shared" si="18"/>
        <v/>
      </c>
      <c r="H40" s="17" t="str">
        <f t="shared" si="6"/>
        <v/>
      </c>
      <c r="I40" s="7">
        <f>IF(K39="",I39,IF(SUM($L$8:$L39)&gt;=MAX($M$8:$M39),1,IF(K39="l",I39+$S$1,IF(AND(K39="w",I39&gt;$S$2),I39-$S$2,1))))</f>
        <v>2</v>
      </c>
      <c r="J40" s="1" t="str">
        <f t="shared" si="16"/>
        <v/>
      </c>
      <c r="K40" s="20" t="str">
        <f t="shared" si="14"/>
        <v/>
      </c>
      <c r="L40" s="17">
        <f t="shared" si="8"/>
        <v>0</v>
      </c>
      <c r="M40" s="6">
        <f t="shared" si="11"/>
        <v>-9</v>
      </c>
      <c r="N40" s="6" t="str">
        <f t="shared" si="9"/>
        <v/>
      </c>
      <c r="AR40" s="3"/>
    </row>
    <row r="41" spans="1:44">
      <c r="A41" s="15"/>
      <c r="B41" s="16" t="str">
        <f t="shared" si="0"/>
        <v/>
      </c>
      <c r="C41" s="17" t="str">
        <f t="shared" si="12"/>
        <v/>
      </c>
      <c r="D41" s="22" t="str">
        <f t="shared" si="15"/>
        <v>10-11-12-13-14-16-17-18-01</v>
      </c>
      <c r="E41" s="22" t="str">
        <f t="shared" si="17"/>
        <v/>
      </c>
      <c r="F41" s="21" t="str">
        <f t="shared" si="3"/>
        <v/>
      </c>
      <c r="G41" s="21" t="str">
        <f t="shared" si="18"/>
        <v/>
      </c>
      <c r="H41" s="17" t="str">
        <f t="shared" si="6"/>
        <v/>
      </c>
      <c r="I41" s="7">
        <f>IF(K40="",I40,IF(SUM($L$8:$L40)&gt;=MAX($M$8:$M40),1,IF(K40="l",I40+$S$1,IF(AND(K40="w",I40&gt;$S$2),I40-$S$2,1))))</f>
        <v>2</v>
      </c>
      <c r="J41" s="1" t="str">
        <f t="shared" ref="J41:J100" si="19">IF(H41="","",VLOOKUP(I41,$P$3:$Q$32,2,FALSE))</f>
        <v/>
      </c>
      <c r="K41" s="20" t="str">
        <f t="shared" si="14"/>
        <v/>
      </c>
      <c r="L41" s="17">
        <f t="shared" si="8"/>
        <v>0</v>
      </c>
      <c r="M41" s="6">
        <f t="shared" si="11"/>
        <v>-9</v>
      </c>
      <c r="N41" s="6" t="str">
        <f t="shared" si="9"/>
        <v/>
      </c>
      <c r="AR41" s="3"/>
    </row>
    <row r="42" spans="1:44">
      <c r="A42" s="15"/>
      <c r="B42" s="16" t="str">
        <f t="shared" si="0"/>
        <v/>
      </c>
      <c r="C42" s="17" t="str">
        <f t="shared" si="12"/>
        <v/>
      </c>
      <c r="D42" s="22" t="str">
        <f t="shared" si="15"/>
        <v>10-11-12-13-14-16-17-18-01</v>
      </c>
      <c r="E42" s="22" t="str">
        <f t="shared" si="17"/>
        <v/>
      </c>
      <c r="F42" s="21" t="str">
        <f t="shared" si="3"/>
        <v/>
      </c>
      <c r="G42" s="21" t="str">
        <f t="shared" si="18"/>
        <v/>
      </c>
      <c r="H42" s="17" t="str">
        <f t="shared" si="6"/>
        <v/>
      </c>
      <c r="I42" s="7">
        <f>IF(K41="",I41,IF(SUM($L$8:$L41)&gt;=MAX($M$8:$M41),1,IF(K41="l",I41+$S$1,IF(AND(K41="w",I41&gt;$S$2),I41-$S$2,1))))</f>
        <v>2</v>
      </c>
      <c r="J42" s="1" t="str">
        <f t="shared" si="19"/>
        <v/>
      </c>
      <c r="K42" s="20" t="str">
        <f t="shared" si="14"/>
        <v/>
      </c>
      <c r="L42" s="17">
        <f t="shared" si="8"/>
        <v>0</v>
      </c>
      <c r="M42" s="6">
        <f t="shared" si="11"/>
        <v>-9</v>
      </c>
      <c r="N42" s="6" t="str">
        <f t="shared" si="9"/>
        <v/>
      </c>
    </row>
    <row r="43" spans="1:44">
      <c r="A43" s="15"/>
      <c r="B43" s="16" t="str">
        <f t="shared" si="0"/>
        <v/>
      </c>
      <c r="C43" s="17" t="str">
        <f t="shared" si="12"/>
        <v/>
      </c>
      <c r="D43" s="22" t="str">
        <f t="shared" si="15"/>
        <v>10-11-12-13-14-16-17-18-01</v>
      </c>
      <c r="E43" s="22" t="str">
        <f t="shared" si="17"/>
        <v/>
      </c>
      <c r="F43" s="21" t="str">
        <f t="shared" si="3"/>
        <v/>
      </c>
      <c r="G43" s="21" t="str">
        <f t="shared" si="18"/>
        <v/>
      </c>
      <c r="H43" s="17" t="str">
        <f t="shared" si="6"/>
        <v/>
      </c>
      <c r="I43" s="7">
        <f>IF(K42="",I42,IF(SUM($L$8:$L42)&gt;=MAX($M$8:$M42),1,IF(K42="l",I42+$S$1,IF(AND(K42="w",I42&gt;$S$2),I42-$S$2,1))))</f>
        <v>2</v>
      </c>
      <c r="J43" s="1" t="str">
        <f t="shared" si="19"/>
        <v/>
      </c>
      <c r="K43" s="20" t="str">
        <f t="shared" si="14"/>
        <v/>
      </c>
      <c r="L43" s="17">
        <f t="shared" si="8"/>
        <v>0</v>
      </c>
      <c r="M43" s="6">
        <f t="shared" si="11"/>
        <v>-9</v>
      </c>
      <c r="N43" s="6" t="str">
        <f t="shared" si="9"/>
        <v/>
      </c>
    </row>
    <row r="44" spans="1:44">
      <c r="A44" s="15"/>
      <c r="B44" s="16" t="str">
        <f t="shared" si="0"/>
        <v/>
      </c>
      <c r="C44" s="17" t="str">
        <f t="shared" si="12"/>
        <v/>
      </c>
      <c r="D44" s="22" t="str">
        <f t="shared" si="15"/>
        <v>10-11-12-13-14-16-17-18-01</v>
      </c>
      <c r="E44" s="22" t="str">
        <f t="shared" si="17"/>
        <v/>
      </c>
      <c r="F44" s="21" t="str">
        <f t="shared" si="3"/>
        <v/>
      </c>
      <c r="G44" s="21" t="str">
        <f t="shared" si="18"/>
        <v/>
      </c>
      <c r="H44" s="17" t="str">
        <f t="shared" si="6"/>
        <v/>
      </c>
      <c r="I44" s="7">
        <f>IF(K43="",I43,IF(SUM($L$8:$L43)&gt;=MAX($M$8:$M43),1,IF(K43="l",I43+$S$1,IF(AND(K43="w",I43&gt;$S$2),I43-$S$2,1))))</f>
        <v>2</v>
      </c>
      <c r="J44" s="1" t="str">
        <f t="shared" si="19"/>
        <v/>
      </c>
      <c r="K44" s="20" t="str">
        <f t="shared" si="14"/>
        <v/>
      </c>
      <c r="L44" s="17">
        <f t="shared" si="8"/>
        <v>0</v>
      </c>
      <c r="M44" s="6">
        <f t="shared" si="11"/>
        <v>-9</v>
      </c>
      <c r="N44" s="6" t="str">
        <f t="shared" si="9"/>
        <v/>
      </c>
    </row>
    <row r="45" spans="1:44">
      <c r="A45" s="15"/>
      <c r="B45" s="16" t="str">
        <f t="shared" si="0"/>
        <v/>
      </c>
      <c r="C45" s="17" t="str">
        <f t="shared" si="12"/>
        <v/>
      </c>
      <c r="D45" s="22" t="str">
        <f t="shared" si="15"/>
        <v>10-11-12-13-14-16-17-18-01</v>
      </c>
      <c r="E45" s="22" t="str">
        <f t="shared" si="17"/>
        <v/>
      </c>
      <c r="F45" s="21" t="str">
        <f t="shared" si="3"/>
        <v/>
      </c>
      <c r="G45" s="21" t="str">
        <f t="shared" si="18"/>
        <v/>
      </c>
      <c r="H45" s="17" t="str">
        <f t="shared" si="6"/>
        <v/>
      </c>
      <c r="I45" s="7">
        <f>IF(K44="",I44,IF(SUM($L$8:$L44)&gt;=MAX($M$8:$M44),1,IF(K44="l",I44+$S$1,IF(AND(K44="w",I44&gt;$S$2),I44-$S$2,1))))</f>
        <v>2</v>
      </c>
      <c r="J45" s="1" t="str">
        <f t="shared" si="19"/>
        <v/>
      </c>
      <c r="K45" s="20" t="str">
        <f t="shared" si="14"/>
        <v/>
      </c>
      <c r="L45" s="17">
        <f t="shared" si="8"/>
        <v>0</v>
      </c>
      <c r="M45" s="6">
        <f t="shared" si="11"/>
        <v>-9</v>
      </c>
      <c r="N45" s="6" t="str">
        <f t="shared" si="9"/>
        <v/>
      </c>
    </row>
    <row r="46" spans="1:44">
      <c r="A46" s="15"/>
      <c r="B46" s="16" t="str">
        <f t="shared" si="0"/>
        <v/>
      </c>
      <c r="C46" s="17" t="str">
        <f t="shared" si="12"/>
        <v/>
      </c>
      <c r="D46" s="22" t="str">
        <f t="shared" si="15"/>
        <v>10-11-12-13-14-16-17-18-01</v>
      </c>
      <c r="E46" s="22" t="str">
        <f t="shared" si="17"/>
        <v/>
      </c>
      <c r="F46" s="21" t="str">
        <f t="shared" si="3"/>
        <v/>
      </c>
      <c r="G46" s="21" t="str">
        <f t="shared" si="18"/>
        <v/>
      </c>
      <c r="H46" s="17" t="str">
        <f t="shared" si="6"/>
        <v/>
      </c>
      <c r="I46" s="7">
        <f>IF(K45="",I45,IF(SUM($L$8:$L45)&gt;=MAX($M$8:$M45),1,IF(K45="l",I45+$S$1,IF(AND(K45="w",I45&gt;$S$2),I45-$S$2,1))))</f>
        <v>2</v>
      </c>
      <c r="J46" s="1" t="str">
        <f t="shared" si="19"/>
        <v/>
      </c>
      <c r="K46" s="20" t="str">
        <f t="shared" si="14"/>
        <v/>
      </c>
      <c r="L46" s="17">
        <f t="shared" si="8"/>
        <v>0</v>
      </c>
      <c r="M46" s="6">
        <f t="shared" si="11"/>
        <v>-9</v>
      </c>
      <c r="N46" s="6" t="str">
        <f t="shared" si="9"/>
        <v/>
      </c>
    </row>
    <row r="47" spans="1:44">
      <c r="A47" s="15"/>
      <c r="B47" s="16" t="str">
        <f t="shared" si="0"/>
        <v/>
      </c>
      <c r="C47" s="17" t="str">
        <f t="shared" si="12"/>
        <v/>
      </c>
      <c r="D47" s="22" t="str">
        <f t="shared" si="15"/>
        <v>10-11-12-13-14-16-17-18-01</v>
      </c>
      <c r="E47" s="22" t="str">
        <f t="shared" si="17"/>
        <v/>
      </c>
      <c r="F47" s="21" t="str">
        <f t="shared" si="3"/>
        <v/>
      </c>
      <c r="G47" s="21" t="str">
        <f t="shared" si="18"/>
        <v/>
      </c>
      <c r="H47" s="17" t="str">
        <f t="shared" si="6"/>
        <v/>
      </c>
      <c r="I47" s="7">
        <f>IF(K46="",I46,IF(SUM($L$8:$L46)&gt;=MAX($M$8:$M46),1,IF(K46="l",I46+$S$1,IF(AND(K46="w",I46&gt;$S$2),I46-$S$2,1))))</f>
        <v>2</v>
      </c>
      <c r="J47" s="1" t="str">
        <f t="shared" si="19"/>
        <v/>
      </c>
      <c r="K47" s="20" t="str">
        <f t="shared" si="14"/>
        <v/>
      </c>
      <c r="L47" s="17">
        <f t="shared" si="8"/>
        <v>0</v>
      </c>
      <c r="M47" s="6">
        <f t="shared" si="11"/>
        <v>-9</v>
      </c>
      <c r="N47" s="6" t="str">
        <f t="shared" si="9"/>
        <v/>
      </c>
    </row>
    <row r="48" spans="1:44">
      <c r="A48" s="15"/>
      <c r="B48" s="16" t="str">
        <f t="shared" si="0"/>
        <v/>
      </c>
      <c r="C48" s="17" t="str">
        <f t="shared" si="12"/>
        <v/>
      </c>
      <c r="D48" s="22" t="str">
        <f t="shared" si="15"/>
        <v>10-11-12-13-14-16-17-18-01</v>
      </c>
      <c r="E48" s="22" t="str">
        <f t="shared" si="17"/>
        <v/>
      </c>
      <c r="F48" s="21" t="str">
        <f t="shared" si="3"/>
        <v/>
      </c>
      <c r="G48" s="21" t="str">
        <f t="shared" si="18"/>
        <v/>
      </c>
      <c r="H48" s="17" t="str">
        <f t="shared" si="6"/>
        <v/>
      </c>
      <c r="I48" s="7">
        <f>IF(K47="",I47,IF(SUM($L$8:$L47)&gt;=MAX($M$8:$M47),1,IF(K47="l",I47+$S$1,IF(AND(K47="w",I47&gt;$S$2),I47-$S$2,1))))</f>
        <v>2</v>
      </c>
      <c r="J48" s="1" t="str">
        <f t="shared" si="19"/>
        <v/>
      </c>
      <c r="K48" s="20" t="str">
        <f t="shared" si="14"/>
        <v/>
      </c>
      <c r="L48" s="17">
        <f t="shared" si="8"/>
        <v>0</v>
      </c>
      <c r="M48" s="6">
        <f t="shared" si="11"/>
        <v>-9</v>
      </c>
      <c r="N48" s="6" t="str">
        <f t="shared" si="9"/>
        <v/>
      </c>
    </row>
    <row r="49" spans="1:14">
      <c r="A49" s="15"/>
      <c r="B49" s="16" t="str">
        <f t="shared" si="0"/>
        <v/>
      </c>
      <c r="C49" s="17" t="str">
        <f t="shared" si="12"/>
        <v/>
      </c>
      <c r="D49" s="22" t="str">
        <f t="shared" si="15"/>
        <v>10-11-12-13-14-16-17-18-01</v>
      </c>
      <c r="E49" s="22" t="str">
        <f t="shared" si="17"/>
        <v/>
      </c>
      <c r="F49" s="21" t="str">
        <f t="shared" si="3"/>
        <v/>
      </c>
      <c r="G49" s="21" t="str">
        <f t="shared" si="18"/>
        <v/>
      </c>
      <c r="H49" s="17" t="str">
        <f t="shared" si="6"/>
        <v/>
      </c>
      <c r="I49" s="7">
        <f>IF(K48="",I48,IF(SUM($L$8:$L48)&gt;=MAX($M$8:$M48),1,IF(K48="l",I48+$S$1,IF(AND(K48="w",I48&gt;$S$2),I48-$S$2,1))))</f>
        <v>2</v>
      </c>
      <c r="J49" s="1" t="str">
        <f t="shared" si="19"/>
        <v/>
      </c>
      <c r="K49" s="20" t="str">
        <f t="shared" si="14"/>
        <v/>
      </c>
      <c r="L49" s="17">
        <f t="shared" si="8"/>
        <v>0</v>
      </c>
      <c r="M49" s="6">
        <f t="shared" si="11"/>
        <v>-9</v>
      </c>
      <c r="N49" s="6" t="str">
        <f t="shared" si="9"/>
        <v/>
      </c>
    </row>
    <row r="50" spans="1:14">
      <c r="A50" s="15"/>
      <c r="B50" s="16" t="str">
        <f t="shared" si="0"/>
        <v/>
      </c>
      <c r="C50" s="17" t="str">
        <f t="shared" si="12"/>
        <v/>
      </c>
      <c r="D50" s="22" t="str">
        <f t="shared" si="15"/>
        <v>10-11-12-13-14-16-17-18-01</v>
      </c>
      <c r="E50" s="22" t="str">
        <f t="shared" si="17"/>
        <v/>
      </c>
      <c r="F50" s="21" t="str">
        <f t="shared" si="3"/>
        <v/>
      </c>
      <c r="G50" s="21" t="str">
        <f t="shared" si="18"/>
        <v/>
      </c>
      <c r="H50" s="17" t="str">
        <f t="shared" si="6"/>
        <v/>
      </c>
      <c r="I50" s="7">
        <f>IF(K49="",I49,IF(SUM($L$8:$L49)&gt;=MAX($M$8:$M49),1,IF(K49="l",I49+$S$1,IF(AND(K49="w",I49&gt;$S$2),I49-$S$2,1))))</f>
        <v>2</v>
      </c>
      <c r="J50" s="1" t="str">
        <f t="shared" si="19"/>
        <v/>
      </c>
      <c r="K50" s="20" t="str">
        <f t="shared" si="14"/>
        <v/>
      </c>
      <c r="L50" s="17">
        <f t="shared" si="8"/>
        <v>0</v>
      </c>
      <c r="M50" s="6">
        <f t="shared" si="11"/>
        <v>-9</v>
      </c>
      <c r="N50" s="6" t="str">
        <f t="shared" si="9"/>
        <v/>
      </c>
    </row>
    <row r="51" spans="1:14">
      <c r="A51" s="15"/>
      <c r="B51" s="16" t="str">
        <f t="shared" si="0"/>
        <v/>
      </c>
      <c r="C51" s="17" t="str">
        <f t="shared" si="12"/>
        <v/>
      </c>
      <c r="D51" s="22" t="str">
        <f t="shared" si="15"/>
        <v>10-11-12-13-14-16-17-18-01</v>
      </c>
      <c r="E51" s="22" t="str">
        <f t="shared" si="17"/>
        <v/>
      </c>
      <c r="F51" s="21" t="str">
        <f t="shared" si="3"/>
        <v/>
      </c>
      <c r="G51" s="21" t="str">
        <f t="shared" si="18"/>
        <v/>
      </c>
      <c r="H51" s="17" t="str">
        <f t="shared" si="6"/>
        <v/>
      </c>
      <c r="I51" s="7">
        <f>IF(K50="",I50,IF(SUM($L$8:$L50)&gt;=MAX($M$8:$M50),1,IF(K50="l",I50+$S$1,IF(AND(K50="w",I50&gt;$S$2),I50-$S$2,1))))</f>
        <v>2</v>
      </c>
      <c r="J51" s="1" t="str">
        <f t="shared" si="19"/>
        <v/>
      </c>
      <c r="K51" s="20" t="str">
        <f t="shared" si="14"/>
        <v/>
      </c>
      <c r="L51" s="17">
        <f t="shared" si="8"/>
        <v>0</v>
      </c>
      <c r="M51" s="6">
        <f t="shared" si="11"/>
        <v>-9</v>
      </c>
      <c r="N51" s="6" t="str">
        <f t="shared" si="9"/>
        <v/>
      </c>
    </row>
    <row r="52" spans="1:14">
      <c r="A52" s="15"/>
      <c r="B52" s="16" t="str">
        <f t="shared" si="0"/>
        <v/>
      </c>
      <c r="C52" s="17" t="str">
        <f t="shared" si="12"/>
        <v/>
      </c>
      <c r="D52" s="22" t="str">
        <f t="shared" si="15"/>
        <v>10-11-12-13-14-16-17-18-01</v>
      </c>
      <c r="E52" s="22" t="str">
        <f t="shared" si="17"/>
        <v/>
      </c>
      <c r="F52" s="21" t="str">
        <f t="shared" si="3"/>
        <v/>
      </c>
      <c r="G52" s="21" t="str">
        <f t="shared" si="18"/>
        <v/>
      </c>
      <c r="H52" s="17" t="str">
        <f t="shared" si="6"/>
        <v/>
      </c>
      <c r="I52" s="7">
        <f>IF(K51="",I51,IF(SUM($L$8:$L51)&gt;=MAX($M$8:$M51),1,IF(K51="l",I51+$S$1,IF(AND(K51="w",I51&gt;$S$2),I51-$S$2,1))))</f>
        <v>2</v>
      </c>
      <c r="J52" s="1" t="str">
        <f t="shared" si="19"/>
        <v/>
      </c>
      <c r="K52" s="20" t="str">
        <f t="shared" si="14"/>
        <v/>
      </c>
      <c r="L52" s="17">
        <f t="shared" si="8"/>
        <v>0</v>
      </c>
      <c r="M52" s="6">
        <f t="shared" si="11"/>
        <v>-9</v>
      </c>
      <c r="N52" s="6" t="str">
        <f t="shared" si="9"/>
        <v/>
      </c>
    </row>
    <row r="53" spans="1:14">
      <c r="A53" s="15"/>
      <c r="B53" s="16" t="str">
        <f t="shared" si="0"/>
        <v/>
      </c>
      <c r="C53" s="17" t="str">
        <f t="shared" si="12"/>
        <v/>
      </c>
      <c r="D53" s="22" t="str">
        <f t="shared" si="15"/>
        <v>10-11-12-13-14-16-17-18-01</v>
      </c>
      <c r="E53" s="22" t="str">
        <f t="shared" si="17"/>
        <v/>
      </c>
      <c r="F53" s="21" t="str">
        <f t="shared" si="3"/>
        <v/>
      </c>
      <c r="G53" s="21" t="str">
        <f t="shared" si="18"/>
        <v/>
      </c>
      <c r="H53" s="17" t="str">
        <f t="shared" si="6"/>
        <v/>
      </c>
      <c r="I53" s="7">
        <f>IF(K52="",I52,IF(SUM($L$8:$L52)&gt;=MAX($M$8:$M52),1,IF(K52="l",I52+$S$1,IF(AND(K52="w",I52&gt;$S$2),I52-$S$2,1))))</f>
        <v>2</v>
      </c>
      <c r="J53" s="1" t="str">
        <f t="shared" si="19"/>
        <v/>
      </c>
      <c r="K53" s="20" t="str">
        <f t="shared" si="14"/>
        <v/>
      </c>
      <c r="L53" s="17">
        <f t="shared" si="8"/>
        <v>0</v>
      </c>
      <c r="M53" s="6">
        <f t="shared" si="11"/>
        <v>-9</v>
      </c>
      <c r="N53" s="6" t="str">
        <f t="shared" si="9"/>
        <v/>
      </c>
    </row>
    <row r="54" spans="1:14">
      <c r="A54" s="15"/>
      <c r="B54" s="16" t="str">
        <f t="shared" si="0"/>
        <v/>
      </c>
      <c r="C54" s="17" t="str">
        <f t="shared" si="12"/>
        <v/>
      </c>
      <c r="D54" s="22" t="str">
        <f t="shared" si="15"/>
        <v>10-11-12-13-14-16-17-18-01</v>
      </c>
      <c r="E54" s="22" t="str">
        <f t="shared" si="17"/>
        <v/>
      </c>
      <c r="F54" s="21" t="str">
        <f t="shared" si="3"/>
        <v/>
      </c>
      <c r="G54" s="21" t="str">
        <f t="shared" si="18"/>
        <v/>
      </c>
      <c r="H54" s="17" t="str">
        <f t="shared" si="6"/>
        <v/>
      </c>
      <c r="I54" s="7">
        <f>IF(K53="",I53,IF(SUM($L$8:$L53)&gt;=MAX($M$8:$M53),1,IF(K53="l",I53+$S$1,IF(AND(K53="w",I53&gt;$S$2),I53-$S$2,1))))</f>
        <v>2</v>
      </c>
      <c r="J54" s="1" t="str">
        <f t="shared" si="19"/>
        <v/>
      </c>
      <c r="K54" s="20" t="str">
        <f t="shared" si="14"/>
        <v/>
      </c>
      <c r="L54" s="17">
        <f t="shared" si="8"/>
        <v>0</v>
      </c>
      <c r="M54" s="6">
        <f t="shared" si="11"/>
        <v>-9</v>
      </c>
      <c r="N54" s="6" t="str">
        <f t="shared" si="9"/>
        <v/>
      </c>
    </row>
    <row r="55" spans="1:14">
      <c r="A55" s="15"/>
      <c r="B55" s="16" t="str">
        <f t="shared" si="0"/>
        <v/>
      </c>
      <c r="C55" s="17" t="str">
        <f t="shared" si="12"/>
        <v/>
      </c>
      <c r="D55" s="22" t="str">
        <f t="shared" si="15"/>
        <v>10-11-12-13-14-16-17-18-01</v>
      </c>
      <c r="E55" s="22" t="str">
        <f t="shared" si="17"/>
        <v/>
      </c>
      <c r="F55" s="21" t="str">
        <f t="shared" si="3"/>
        <v/>
      </c>
      <c r="G55" s="21" t="str">
        <f t="shared" si="18"/>
        <v/>
      </c>
      <c r="H55" s="17" t="str">
        <f t="shared" si="6"/>
        <v/>
      </c>
      <c r="I55" s="7">
        <f>IF(K54="",I54,IF(SUM($L$8:$L54)&gt;=MAX($M$8:$M54),1,IF(K54="l",I54+$S$1,IF(AND(K54="w",I54&gt;$S$2),I54-$S$2,1))))</f>
        <v>2</v>
      </c>
      <c r="J55" s="1" t="str">
        <f t="shared" si="19"/>
        <v/>
      </c>
      <c r="K55" s="20" t="str">
        <f t="shared" si="14"/>
        <v/>
      </c>
      <c r="L55" s="17">
        <f t="shared" si="8"/>
        <v>0</v>
      </c>
      <c r="M55" s="6">
        <f t="shared" si="11"/>
        <v>-9</v>
      </c>
      <c r="N55" s="6" t="str">
        <f t="shared" si="9"/>
        <v/>
      </c>
    </row>
    <row r="56" spans="1:14">
      <c r="A56" s="15"/>
      <c r="B56" s="16" t="str">
        <f t="shared" si="0"/>
        <v/>
      </c>
      <c r="C56" s="17" t="str">
        <f t="shared" si="12"/>
        <v/>
      </c>
      <c r="D56" s="22" t="str">
        <f t="shared" si="15"/>
        <v>10-11-12-13-14-16-17-18-01</v>
      </c>
      <c r="E56" s="22" t="str">
        <f t="shared" si="17"/>
        <v/>
      </c>
      <c r="F56" s="21" t="str">
        <f t="shared" si="3"/>
        <v/>
      </c>
      <c r="G56" s="21" t="str">
        <f t="shared" si="18"/>
        <v/>
      </c>
      <c r="H56" s="17" t="str">
        <f t="shared" si="6"/>
        <v/>
      </c>
      <c r="I56" s="7">
        <f>IF(K55="",I55,IF(SUM($L$8:$L55)&gt;=MAX($M$8:$M55),1,IF(K55="l",I55+$S$1,IF(AND(K55="w",I55&gt;$S$2),I55-$S$2,1))))</f>
        <v>2</v>
      </c>
      <c r="J56" s="1" t="str">
        <f t="shared" si="19"/>
        <v/>
      </c>
      <c r="K56" s="20" t="str">
        <f t="shared" si="14"/>
        <v/>
      </c>
      <c r="L56" s="17">
        <f t="shared" si="8"/>
        <v>0</v>
      </c>
      <c r="M56" s="6">
        <f t="shared" si="11"/>
        <v>-9</v>
      </c>
      <c r="N56" s="6" t="str">
        <f t="shared" si="9"/>
        <v/>
      </c>
    </row>
    <row r="57" spans="1:14">
      <c r="A57" s="15"/>
      <c r="B57" s="16" t="str">
        <f t="shared" si="0"/>
        <v/>
      </c>
      <c r="C57" s="17" t="str">
        <f t="shared" si="12"/>
        <v/>
      </c>
      <c r="D57" s="22" t="str">
        <f t="shared" si="15"/>
        <v>10-11-12-13-14-16-17-18-01</v>
      </c>
      <c r="E57" s="22" t="str">
        <f t="shared" si="17"/>
        <v/>
      </c>
      <c r="F57" s="21" t="str">
        <f t="shared" si="3"/>
        <v/>
      </c>
      <c r="G57" s="21" t="str">
        <f t="shared" si="18"/>
        <v/>
      </c>
      <c r="H57" s="17" t="str">
        <f t="shared" si="6"/>
        <v/>
      </c>
      <c r="I57" s="7">
        <f>IF(K56="",I56,IF(SUM($L$8:$L56)&gt;=MAX($M$8:$M56),1,IF(K56="l",I56+$S$1,IF(AND(K56="w",I56&gt;$S$2),I56-$S$2,1))))</f>
        <v>2</v>
      </c>
      <c r="J57" s="1" t="str">
        <f t="shared" si="19"/>
        <v/>
      </c>
      <c r="K57" s="20" t="str">
        <f t="shared" si="14"/>
        <v/>
      </c>
      <c r="L57" s="17">
        <f t="shared" si="8"/>
        <v>0</v>
      </c>
      <c r="M57" s="6">
        <f t="shared" si="11"/>
        <v>-9</v>
      </c>
      <c r="N57" s="6" t="str">
        <f t="shared" si="9"/>
        <v/>
      </c>
    </row>
    <row r="58" spans="1:14">
      <c r="A58" s="15"/>
      <c r="B58" s="16" t="str">
        <f t="shared" si="0"/>
        <v/>
      </c>
      <c r="C58" s="17" t="str">
        <f t="shared" si="12"/>
        <v/>
      </c>
      <c r="D58" s="22" t="str">
        <f t="shared" si="15"/>
        <v>10-11-12-13-14-16-17-18-01</v>
      </c>
      <c r="E58" s="22" t="str">
        <f t="shared" si="17"/>
        <v/>
      </c>
      <c r="F58" s="21" t="str">
        <f t="shared" si="3"/>
        <v/>
      </c>
      <c r="G58" s="21" t="str">
        <f t="shared" si="18"/>
        <v/>
      </c>
      <c r="H58" s="17" t="str">
        <f t="shared" si="6"/>
        <v/>
      </c>
      <c r="I58" s="7">
        <f>IF(K57="",I57,IF(SUM($L$8:$L57)&gt;=MAX($M$8:$M57),1,IF(K57="l",I57+$S$1,IF(AND(K57="w",I57&gt;$S$2),I57-$S$2,1))))</f>
        <v>2</v>
      </c>
      <c r="J58" s="1" t="str">
        <f t="shared" si="19"/>
        <v/>
      </c>
      <c r="K58" s="20" t="str">
        <f t="shared" si="14"/>
        <v/>
      </c>
      <c r="L58" s="17">
        <f t="shared" si="8"/>
        <v>0</v>
      </c>
      <c r="M58" s="6">
        <f t="shared" si="11"/>
        <v>-9</v>
      </c>
      <c r="N58" s="6" t="str">
        <f t="shared" si="9"/>
        <v/>
      </c>
    </row>
    <row r="59" spans="1:14">
      <c r="A59" s="15"/>
      <c r="B59" s="16" t="str">
        <f t="shared" si="0"/>
        <v/>
      </c>
      <c r="C59" s="17" t="str">
        <f t="shared" si="12"/>
        <v/>
      </c>
      <c r="D59" s="22" t="str">
        <f t="shared" si="15"/>
        <v>10-11-12-13-14-16-17-18-01</v>
      </c>
      <c r="E59" s="22" t="str">
        <f t="shared" si="17"/>
        <v/>
      </c>
      <c r="F59" s="21" t="str">
        <f t="shared" si="3"/>
        <v/>
      </c>
      <c r="G59" s="21" t="str">
        <f t="shared" si="18"/>
        <v/>
      </c>
      <c r="H59" s="17" t="str">
        <f t="shared" si="6"/>
        <v/>
      </c>
      <c r="I59" s="7">
        <f>IF(K58="",I58,IF(SUM($L$8:$L58)&gt;=MAX($M$8:$M58),1,IF(K58="l",I58+$S$1,IF(AND(K58="w",I58&gt;$S$2),I58-$S$2,1))))</f>
        <v>2</v>
      </c>
      <c r="J59" s="1" t="str">
        <f t="shared" si="19"/>
        <v/>
      </c>
      <c r="K59" s="20" t="str">
        <f t="shared" si="14"/>
        <v/>
      </c>
      <c r="L59" s="17">
        <f t="shared" si="8"/>
        <v>0</v>
      </c>
      <c r="M59" s="6">
        <f t="shared" si="11"/>
        <v>-9</v>
      </c>
      <c r="N59" s="6" t="str">
        <f t="shared" si="9"/>
        <v/>
      </c>
    </row>
    <row r="60" spans="1:14">
      <c r="A60" s="15"/>
      <c r="B60" s="16" t="str">
        <f t="shared" si="0"/>
        <v/>
      </c>
      <c r="C60" s="17" t="str">
        <f t="shared" si="12"/>
        <v/>
      </c>
      <c r="D60" s="22" t="str">
        <f t="shared" si="15"/>
        <v>10-11-12-13-14-16-17-18-01</v>
      </c>
      <c r="E60" s="22" t="str">
        <f t="shared" si="17"/>
        <v/>
      </c>
      <c r="F60" s="21" t="str">
        <f t="shared" si="3"/>
        <v/>
      </c>
      <c r="G60" s="21" t="str">
        <f t="shared" si="18"/>
        <v/>
      </c>
      <c r="H60" s="17" t="str">
        <f t="shared" si="6"/>
        <v/>
      </c>
      <c r="I60" s="7">
        <f>IF(K59="",I59,IF(SUM($L$8:$L59)&gt;=MAX($M$8:$M59),1,IF(K59="l",I59+$S$1,IF(AND(K59="w",I59&gt;$S$2),I59-$S$2,1))))</f>
        <v>2</v>
      </c>
      <c r="J60" s="1" t="str">
        <f t="shared" si="19"/>
        <v/>
      </c>
      <c r="K60" s="20" t="str">
        <f t="shared" si="14"/>
        <v/>
      </c>
      <c r="L60" s="17">
        <f t="shared" si="8"/>
        <v>0</v>
      </c>
      <c r="M60" s="6">
        <f t="shared" si="11"/>
        <v>-9</v>
      </c>
      <c r="N60" s="6" t="str">
        <f t="shared" si="9"/>
        <v/>
      </c>
    </row>
    <row r="61" spans="1:14">
      <c r="A61" s="15"/>
      <c r="B61" s="16" t="str">
        <f t="shared" si="0"/>
        <v/>
      </c>
      <c r="C61" s="17" t="str">
        <f t="shared" si="12"/>
        <v/>
      </c>
      <c r="D61" s="22" t="str">
        <f t="shared" si="15"/>
        <v>10-11-12-13-14-16-17-18-01</v>
      </c>
      <c r="E61" s="22" t="str">
        <f t="shared" si="17"/>
        <v/>
      </c>
      <c r="F61" s="21" t="str">
        <f t="shared" si="3"/>
        <v/>
      </c>
      <c r="G61" s="21" t="str">
        <f t="shared" si="18"/>
        <v/>
      </c>
      <c r="H61" s="17" t="str">
        <f t="shared" si="6"/>
        <v/>
      </c>
      <c r="I61" s="7">
        <f>IF(K60="",I60,IF(SUM($L$8:$L60)&gt;=MAX($M$8:$M60),1,IF(K60="l",I60+$S$1,IF(AND(K60="w",I60&gt;$S$2),I60-$S$2,1))))</f>
        <v>2</v>
      </c>
      <c r="J61" s="1" t="str">
        <f t="shared" si="19"/>
        <v/>
      </c>
      <c r="K61" s="20" t="str">
        <f t="shared" si="14"/>
        <v/>
      </c>
      <c r="L61" s="17">
        <f t="shared" si="8"/>
        <v>0</v>
      </c>
      <c r="M61" s="6">
        <f t="shared" si="11"/>
        <v>-9</v>
      </c>
      <c r="N61" s="6" t="str">
        <f t="shared" si="9"/>
        <v/>
      </c>
    </row>
    <row r="62" spans="1:14">
      <c r="A62" s="15"/>
      <c r="B62" s="16" t="str">
        <f t="shared" si="0"/>
        <v/>
      </c>
      <c r="C62" s="17" t="str">
        <f t="shared" si="12"/>
        <v/>
      </c>
      <c r="D62" s="22" t="str">
        <f t="shared" si="15"/>
        <v>10-11-12-13-14-16-17-18-01</v>
      </c>
      <c r="E62" s="22" t="str">
        <f t="shared" si="17"/>
        <v/>
      </c>
      <c r="F62" s="21" t="str">
        <f t="shared" si="3"/>
        <v/>
      </c>
      <c r="G62" s="21" t="str">
        <f t="shared" si="18"/>
        <v/>
      </c>
      <c r="H62" s="17" t="str">
        <f t="shared" si="6"/>
        <v/>
      </c>
      <c r="I62" s="7">
        <f>IF(K61="",I61,IF(SUM($L$8:$L61)&gt;=MAX($M$8:$M61),1,IF(K61="l",I61+$S$1,IF(AND(K61="w",I61&gt;$S$2),I61-$S$2,1))))</f>
        <v>2</v>
      </c>
      <c r="J62" s="1" t="str">
        <f t="shared" si="19"/>
        <v/>
      </c>
      <c r="K62" s="20" t="str">
        <f t="shared" si="14"/>
        <v/>
      </c>
      <c r="L62" s="17">
        <f t="shared" si="8"/>
        <v>0</v>
      </c>
      <c r="M62" s="6">
        <f t="shared" si="11"/>
        <v>-9</v>
      </c>
      <c r="N62" s="6" t="str">
        <f t="shared" si="9"/>
        <v/>
      </c>
    </row>
    <row r="63" spans="1:14">
      <c r="A63" s="15"/>
      <c r="B63" s="16" t="str">
        <f t="shared" si="0"/>
        <v/>
      </c>
      <c r="C63" s="17" t="str">
        <f t="shared" si="12"/>
        <v/>
      </c>
      <c r="D63" s="22" t="str">
        <f t="shared" si="15"/>
        <v>10-11-12-13-14-16-17-18-01</v>
      </c>
      <c r="E63" s="22" t="str">
        <f t="shared" si="17"/>
        <v/>
      </c>
      <c r="F63" s="21" t="str">
        <f t="shared" si="3"/>
        <v/>
      </c>
      <c r="G63" s="21" t="str">
        <f t="shared" si="18"/>
        <v/>
      </c>
      <c r="H63" s="17" t="str">
        <f t="shared" si="6"/>
        <v/>
      </c>
      <c r="I63" s="7">
        <f>IF(K62="",I62,IF(SUM($L$8:$L62)&gt;=MAX($M$8:$M62),1,IF(K62="l",I62+$S$1,IF(AND(K62="w",I62&gt;$S$2),I62-$S$2,1))))</f>
        <v>2</v>
      </c>
      <c r="J63" s="1" t="str">
        <f t="shared" si="19"/>
        <v/>
      </c>
      <c r="K63" s="20" t="str">
        <f t="shared" si="14"/>
        <v/>
      </c>
      <c r="L63" s="17">
        <f t="shared" si="8"/>
        <v>0</v>
      </c>
      <c r="M63" s="6">
        <f t="shared" si="11"/>
        <v>-9</v>
      </c>
      <c r="N63" s="6" t="str">
        <f t="shared" si="9"/>
        <v/>
      </c>
    </row>
    <row r="64" spans="1:14">
      <c r="A64" s="15"/>
      <c r="B64" s="16" t="str">
        <f t="shared" si="0"/>
        <v/>
      </c>
      <c r="C64" s="17" t="str">
        <f t="shared" si="12"/>
        <v/>
      </c>
      <c r="D64" s="22" t="str">
        <f t="shared" si="15"/>
        <v>10-11-12-13-14-16-17-18-01</v>
      </c>
      <c r="E64" s="22" t="str">
        <f t="shared" si="17"/>
        <v/>
      </c>
      <c r="F64" s="21" t="str">
        <f t="shared" si="3"/>
        <v/>
      </c>
      <c r="G64" s="21" t="str">
        <f t="shared" si="18"/>
        <v/>
      </c>
      <c r="H64" s="17" t="str">
        <f t="shared" si="6"/>
        <v/>
      </c>
      <c r="I64" s="7">
        <f>IF(K63="",I63,IF(SUM($L$8:$L63)&gt;=MAX($M$8:$M63),1,IF(K63="l",I63+$S$1,IF(AND(K63="w",I63&gt;$S$2),I63-$S$2,1))))</f>
        <v>2</v>
      </c>
      <c r="J64" s="1" t="str">
        <f t="shared" si="19"/>
        <v/>
      </c>
      <c r="K64" s="20" t="str">
        <f t="shared" si="14"/>
        <v/>
      </c>
      <c r="L64" s="17">
        <f t="shared" si="8"/>
        <v>0</v>
      </c>
      <c r="M64" s="6">
        <f t="shared" si="11"/>
        <v>-9</v>
      </c>
      <c r="N64" s="6" t="str">
        <f t="shared" si="9"/>
        <v/>
      </c>
    </row>
    <row r="65" spans="1:14">
      <c r="A65" s="15"/>
      <c r="B65" s="16" t="str">
        <f t="shared" si="0"/>
        <v/>
      </c>
      <c r="C65" s="17" t="str">
        <f t="shared" si="12"/>
        <v/>
      </c>
      <c r="D65" s="22" t="str">
        <f t="shared" si="15"/>
        <v>10-11-12-13-14-16-17-18-01</v>
      </c>
      <c r="E65" s="22" t="str">
        <f t="shared" si="17"/>
        <v/>
      </c>
      <c r="F65" s="21" t="str">
        <f t="shared" si="3"/>
        <v/>
      </c>
      <c r="G65" s="21" t="str">
        <f t="shared" si="18"/>
        <v/>
      </c>
      <c r="H65" s="17" t="str">
        <f t="shared" si="6"/>
        <v/>
      </c>
      <c r="I65" s="7">
        <f>IF(K64="",I64,IF(SUM($L$8:$L64)&gt;=MAX($M$8:$M64),1,IF(K64="l",I64+$S$1,IF(AND(K64="w",I64&gt;$S$2),I64-$S$2,1))))</f>
        <v>2</v>
      </c>
      <c r="J65" s="1" t="str">
        <f t="shared" si="19"/>
        <v/>
      </c>
      <c r="K65" s="20" t="str">
        <f t="shared" si="14"/>
        <v/>
      </c>
      <c r="L65" s="17">
        <f t="shared" si="8"/>
        <v>0</v>
      </c>
      <c r="M65" s="6">
        <f t="shared" si="11"/>
        <v>-9</v>
      </c>
      <c r="N65" s="6" t="str">
        <f t="shared" si="9"/>
        <v/>
      </c>
    </row>
    <row r="66" spans="1:14">
      <c r="A66" s="15"/>
      <c r="B66" s="16" t="str">
        <f t="shared" si="0"/>
        <v/>
      </c>
      <c r="C66" s="17" t="str">
        <f t="shared" si="12"/>
        <v/>
      </c>
      <c r="D66" s="22" t="str">
        <f t="shared" si="15"/>
        <v>10-11-12-13-14-16-17-18-01</v>
      </c>
      <c r="E66" s="22" t="str">
        <f t="shared" si="17"/>
        <v/>
      </c>
      <c r="F66" s="21" t="str">
        <f t="shared" si="3"/>
        <v/>
      </c>
      <c r="G66" s="21" t="str">
        <f t="shared" si="18"/>
        <v/>
      </c>
      <c r="H66" s="17" t="str">
        <f t="shared" si="6"/>
        <v/>
      </c>
      <c r="I66" s="7">
        <f>IF(K65="",I65,IF(SUM($L$8:$L65)&gt;=MAX($M$8:$M65),1,IF(K65="l",I65+$S$1,IF(AND(K65="w",I65&gt;$S$2),I65-$S$2,1))))</f>
        <v>2</v>
      </c>
      <c r="J66" s="1" t="str">
        <f t="shared" si="19"/>
        <v/>
      </c>
      <c r="K66" s="20" t="str">
        <f t="shared" si="14"/>
        <v/>
      </c>
      <c r="L66" s="17">
        <f t="shared" si="8"/>
        <v>0</v>
      </c>
      <c r="M66" s="6">
        <f t="shared" si="11"/>
        <v>-9</v>
      </c>
      <c r="N66" s="6" t="str">
        <f t="shared" si="9"/>
        <v/>
      </c>
    </row>
    <row r="67" spans="1:14">
      <c r="A67" s="15"/>
      <c r="B67" s="16" t="str">
        <f t="shared" si="0"/>
        <v/>
      </c>
      <c r="C67" s="17" t="str">
        <f t="shared" si="12"/>
        <v/>
      </c>
      <c r="D67" s="22" t="str">
        <f t="shared" si="15"/>
        <v>10-11-12-13-14-16-17-18-01</v>
      </c>
      <c r="E67" s="22" t="str">
        <f t="shared" si="17"/>
        <v/>
      </c>
      <c r="F67" s="21" t="str">
        <f t="shared" si="3"/>
        <v/>
      </c>
      <c r="G67" s="21" t="str">
        <f t="shared" si="18"/>
        <v/>
      </c>
      <c r="H67" s="17" t="str">
        <f t="shared" si="6"/>
        <v/>
      </c>
      <c r="I67" s="7">
        <f>IF(K66="",I66,IF(SUM($L$8:$L66)&gt;=MAX($M$8:$M66),1,IF(K66="l",I66+$S$1,IF(AND(K66="w",I66&gt;$S$2),I66-$S$2,1))))</f>
        <v>2</v>
      </c>
      <c r="J67" s="1" t="str">
        <f t="shared" si="19"/>
        <v/>
      </c>
      <c r="K67" s="20" t="str">
        <f t="shared" si="14"/>
        <v/>
      </c>
      <c r="L67" s="17">
        <f t="shared" si="8"/>
        <v>0</v>
      </c>
      <c r="M67" s="6">
        <f t="shared" si="11"/>
        <v>-9</v>
      </c>
      <c r="N67" s="6" t="str">
        <f t="shared" si="9"/>
        <v/>
      </c>
    </row>
    <row r="68" spans="1:14">
      <c r="A68" s="15"/>
      <c r="B68" s="16" t="str">
        <f t="shared" ref="B68:B131" si="20">IF($A68="","",LOOKUP($A68,$AF:$AF,$AL:$AL))</f>
        <v/>
      </c>
      <c r="C68" s="17" t="str">
        <f t="shared" si="12"/>
        <v/>
      </c>
      <c r="D68" s="22" t="str">
        <f t="shared" si="15"/>
        <v>10-11-12-13-14-16-17-18-01</v>
      </c>
      <c r="E68" s="22" t="str">
        <f t="shared" si="17"/>
        <v/>
      </c>
      <c r="F68" s="21" t="str">
        <f t="shared" si="3"/>
        <v/>
      </c>
      <c r="G68" s="21" t="str">
        <f t="shared" si="18"/>
        <v/>
      </c>
      <c r="H68" s="17" t="str">
        <f t="shared" si="6"/>
        <v/>
      </c>
      <c r="I68" s="7">
        <f>IF(K67="",I67,IF(SUM($L$8:$L67)&gt;=MAX($M$8:$M67),1,IF(K67="l",I67+$S$1,IF(AND(K67="w",I67&gt;$S$2),I67-$S$2,1))))</f>
        <v>2</v>
      </c>
      <c r="J68" s="1" t="str">
        <f t="shared" si="19"/>
        <v/>
      </c>
      <c r="K68" s="20" t="str">
        <f t="shared" si="14"/>
        <v/>
      </c>
      <c r="L68" s="17">
        <f t="shared" si="8"/>
        <v>0</v>
      </c>
      <c r="M68" s="6">
        <f t="shared" si="11"/>
        <v>-9</v>
      </c>
      <c r="N68" s="6" t="str">
        <f t="shared" si="9"/>
        <v/>
      </c>
    </row>
    <row r="69" spans="1:14">
      <c r="A69" s="15"/>
      <c r="B69" s="16" t="str">
        <f t="shared" si="20"/>
        <v/>
      </c>
      <c r="C69" s="17" t="str">
        <f t="shared" si="12"/>
        <v/>
      </c>
      <c r="D69" s="22" t="str">
        <f t="shared" si="15"/>
        <v>10-11-12-13-14-16-17-18-01</v>
      </c>
      <c r="E69" s="22" t="str">
        <f t="shared" si="17"/>
        <v/>
      </c>
      <c r="F69" s="21" t="str">
        <f t="shared" si="3"/>
        <v/>
      </c>
      <c r="G69" s="21" t="str">
        <f t="shared" si="18"/>
        <v/>
      </c>
      <c r="H69" s="17" t="str">
        <f t="shared" si="6"/>
        <v/>
      </c>
      <c r="I69" s="7">
        <f>IF(K68="",I68,IF(SUM($L$8:$L68)&gt;=MAX($M$8:$M68),1,IF(K68="l",I68+$S$1,IF(AND(K68="w",I68&gt;$S$2),I68-$S$2,1))))</f>
        <v>2</v>
      </c>
      <c r="J69" s="1" t="str">
        <f t="shared" si="19"/>
        <v/>
      </c>
      <c r="K69" s="20" t="str">
        <f t="shared" si="14"/>
        <v/>
      </c>
      <c r="L69" s="17">
        <f t="shared" si="8"/>
        <v>0</v>
      </c>
      <c r="M69" s="6">
        <f t="shared" si="11"/>
        <v>-9</v>
      </c>
      <c r="N69" s="6" t="str">
        <f t="shared" si="9"/>
        <v/>
      </c>
    </row>
    <row r="70" spans="1:14">
      <c r="A70" s="15"/>
      <c r="B70" s="16" t="str">
        <f t="shared" si="20"/>
        <v/>
      </c>
      <c r="C70" s="17" t="str">
        <f t="shared" si="12"/>
        <v/>
      </c>
      <c r="D70" s="22" t="str">
        <f t="shared" si="15"/>
        <v>10-11-12-13-14-16-17-18-01</v>
      </c>
      <c r="E70" s="22" t="str">
        <f t="shared" si="17"/>
        <v/>
      </c>
      <c r="F70" s="21" t="str">
        <f t="shared" si="3"/>
        <v/>
      </c>
      <c r="G70" s="21" t="str">
        <f t="shared" si="18"/>
        <v/>
      </c>
      <c r="H70" s="17" t="str">
        <f t="shared" si="6"/>
        <v/>
      </c>
      <c r="I70" s="7">
        <f>IF(K69="",I69,IF(SUM($L$8:$L69)&gt;=MAX($M$8:$M69),1,IF(K69="l",I69+$S$1,IF(AND(K69="w",I69&gt;$S$2),I69-$S$2,1))))</f>
        <v>2</v>
      </c>
      <c r="J70" s="1" t="str">
        <f t="shared" si="19"/>
        <v/>
      </c>
      <c r="K70" s="20" t="str">
        <f t="shared" si="14"/>
        <v/>
      </c>
      <c r="L70" s="17">
        <f t="shared" si="8"/>
        <v>0</v>
      </c>
      <c r="M70" s="6">
        <f t="shared" si="11"/>
        <v>-9</v>
      </c>
      <c r="N70" s="6" t="str">
        <f t="shared" si="9"/>
        <v/>
      </c>
    </row>
    <row r="71" spans="1:14">
      <c r="A71" s="15"/>
      <c r="B71" s="16" t="str">
        <f t="shared" si="20"/>
        <v/>
      </c>
      <c r="C71" s="17" t="str">
        <f t="shared" si="12"/>
        <v/>
      </c>
      <c r="D71" s="22" t="str">
        <f t="shared" si="15"/>
        <v>10-11-12-13-14-16-17-18-01</v>
      </c>
      <c r="E71" s="22" t="str">
        <f t="shared" si="17"/>
        <v/>
      </c>
      <c r="F71" s="21" t="str">
        <f t="shared" si="3"/>
        <v/>
      </c>
      <c r="G71" s="21" t="str">
        <f t="shared" si="18"/>
        <v/>
      </c>
      <c r="H71" s="17" t="str">
        <f t="shared" si="6"/>
        <v/>
      </c>
      <c r="I71" s="7">
        <f>IF(K70="",I70,IF(SUM($L$8:$L70)&gt;=MAX($M$8:$M70),1,IF(K70="l",I70+$S$1,IF(AND(K70="w",I70&gt;$S$2),I70-$S$2,1))))</f>
        <v>2</v>
      </c>
      <c r="J71" s="1" t="str">
        <f t="shared" si="19"/>
        <v/>
      </c>
      <c r="K71" s="20" t="str">
        <f t="shared" si="14"/>
        <v/>
      </c>
      <c r="L71" s="17">
        <f t="shared" si="8"/>
        <v>0</v>
      </c>
      <c r="M71" s="6">
        <f t="shared" si="11"/>
        <v>-9</v>
      </c>
      <c r="N71" s="6" t="str">
        <f t="shared" si="9"/>
        <v/>
      </c>
    </row>
    <row r="72" spans="1:14">
      <c r="A72" s="15"/>
      <c r="B72" s="16" t="str">
        <f t="shared" si="20"/>
        <v/>
      </c>
      <c r="C72" s="17" t="str">
        <f t="shared" si="12"/>
        <v/>
      </c>
      <c r="D72" s="22" t="str">
        <f t="shared" si="15"/>
        <v>10-11-12-13-14-16-17-18-01</v>
      </c>
      <c r="E72" s="22" t="str">
        <f t="shared" si="17"/>
        <v/>
      </c>
      <c r="F72" s="21" t="str">
        <f t="shared" ref="F72:F135" si="21">IF(AND($H72="b",$G71=""),"last",IF(AND(K71="l",A71=0),F71,IF(AND($K71="w",$G71=$C71),"last",IF(AND($K71="w",$G71=$D71),"furthest",IF(AND($K71="l",$G71=$C71),"furthest",IF(AND($K71="l",$G71=$D71),"last",""))))))</f>
        <v/>
      </c>
      <c r="G72" s="21" t="str">
        <f t="shared" si="18"/>
        <v/>
      </c>
      <c r="H72" s="17" t="str">
        <f t="shared" si="6"/>
        <v/>
      </c>
      <c r="I72" s="7">
        <f>IF(K71="",I71,IF(SUM($L$8:$L71)&gt;=MAX($M$8:$M71),1,IF(K71="l",I71+$S$1,IF(AND(K71="w",I71&gt;$S$2),I71-$S$2,1))))</f>
        <v>2</v>
      </c>
      <c r="J72" s="1" t="str">
        <f t="shared" si="19"/>
        <v/>
      </c>
      <c r="K72" s="20" t="str">
        <f t="shared" si="14"/>
        <v/>
      </c>
      <c r="L72" s="17">
        <f t="shared" si="8"/>
        <v>0</v>
      </c>
      <c r="M72" s="6">
        <f t="shared" si="11"/>
        <v>-9</v>
      </c>
      <c r="N72" s="6" t="str">
        <f t="shared" si="9"/>
        <v/>
      </c>
    </row>
    <row r="73" spans="1:14">
      <c r="A73" s="15"/>
      <c r="B73" s="16" t="str">
        <f t="shared" si="20"/>
        <v/>
      </c>
      <c r="C73" s="17" t="str">
        <f t="shared" si="12"/>
        <v/>
      </c>
      <c r="D73" s="22" t="str">
        <f t="shared" si="15"/>
        <v>10-11-12-13-14-16-17-18-01</v>
      </c>
      <c r="E73" s="22" t="str">
        <f t="shared" si="17"/>
        <v/>
      </c>
      <c r="F73" s="21" t="str">
        <f t="shared" si="21"/>
        <v/>
      </c>
      <c r="G73" s="21" t="str">
        <f t="shared" si="18"/>
        <v/>
      </c>
      <c r="H73" s="17" t="str">
        <f t="shared" ref="H73:H136" si="22">IF(A72="","",IF(LEN(C73)=26,"b",""))</f>
        <v/>
      </c>
      <c r="I73" s="7">
        <f>IF(K72="",I72,IF(SUM($L$8:$L72)&gt;=MAX($M$8:$M72),1,IF(K72="l",I72+$S$1,IF(AND(K72="w",I72&gt;$S$2),I72-$S$2,1))))</f>
        <v>2</v>
      </c>
      <c r="J73" s="1" t="str">
        <f t="shared" si="19"/>
        <v/>
      </c>
      <c r="K73" s="20" t="str">
        <f t="shared" si="14"/>
        <v/>
      </c>
      <c r="L73" s="17">
        <f t="shared" ref="L73:L136" si="23">IF(K73="",0,IF(K73="w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J73,IF(K73="l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-J73)))</f>
        <v>0</v>
      </c>
      <c r="M73" s="6">
        <f t="shared" si="11"/>
        <v>-9</v>
      </c>
      <c r="N73" s="6" t="str">
        <f t="shared" ref="N73:N136" si="24">IF(K73="","",IF(M73&gt;=$S$4,$R$4,IF(M73&lt;=$S$5,$R$5,"")))</f>
        <v/>
      </c>
    </row>
    <row r="74" spans="1:14">
      <c r="A74" s="15"/>
      <c r="B74" s="16" t="str">
        <f t="shared" si="20"/>
        <v/>
      </c>
      <c r="C74" s="17" t="str">
        <f t="shared" si="12"/>
        <v/>
      </c>
      <c r="D74" s="22" t="str">
        <f t="shared" si="15"/>
        <v>10-11-12-13-14-16-17-18-01</v>
      </c>
      <c r="E74" s="22" t="str">
        <f t="shared" si="17"/>
        <v/>
      </c>
      <c r="F74" s="21" t="str">
        <f t="shared" si="21"/>
        <v/>
      </c>
      <c r="G74" s="21" t="str">
        <f t="shared" si="18"/>
        <v/>
      </c>
      <c r="H74" s="17" t="str">
        <f t="shared" si="22"/>
        <v/>
      </c>
      <c r="I74" s="7">
        <f>IF(K73="",I73,IF(SUM($L$8:$L73)&gt;=MAX($M$8:$M73),1,IF(K73="l",I73+$S$1,IF(AND(K73="w",I73&gt;$S$2),I73-$S$2,1))))</f>
        <v>2</v>
      </c>
      <c r="J74" s="1" t="str">
        <f t="shared" si="19"/>
        <v/>
      </c>
      <c r="K74" s="20" t="str">
        <f t="shared" si="14"/>
        <v/>
      </c>
      <c r="L74" s="17">
        <f t="shared" si="23"/>
        <v>0</v>
      </c>
      <c r="M74" s="6">
        <f t="shared" ref="M74:M100" si="25">L74+M73</f>
        <v>-9</v>
      </c>
      <c r="N74" s="6" t="str">
        <f t="shared" si="24"/>
        <v/>
      </c>
    </row>
    <row r="75" spans="1:14">
      <c r="A75" s="15"/>
      <c r="B75" s="16" t="str">
        <f t="shared" si="20"/>
        <v/>
      </c>
      <c r="C75" s="17" t="str">
        <f t="shared" si="12"/>
        <v/>
      </c>
      <c r="D75" s="22" t="str">
        <f t="shared" si="15"/>
        <v>10-11-12-13-14-16-17-18-01</v>
      </c>
      <c r="E75" s="22" t="str">
        <f t="shared" si="17"/>
        <v/>
      </c>
      <c r="F75" s="21" t="str">
        <f t="shared" si="21"/>
        <v/>
      </c>
      <c r="G75" s="21" t="str">
        <f t="shared" si="18"/>
        <v/>
      </c>
      <c r="H75" s="17" t="str">
        <f t="shared" si="22"/>
        <v/>
      </c>
      <c r="I75" s="7">
        <f>IF(K74="",I74,IF(SUM($L$8:$L74)&gt;=MAX($M$8:$M74),1,IF(K74="l",I74+$S$1,IF(AND(K74="w",I74&gt;$S$2),I74-$S$2,1))))</f>
        <v>2</v>
      </c>
      <c r="J75" s="1" t="str">
        <f t="shared" si="19"/>
        <v/>
      </c>
      <c r="K75" s="20" t="str">
        <f t="shared" si="14"/>
        <v/>
      </c>
      <c r="L75" s="17">
        <f t="shared" si="23"/>
        <v>0</v>
      </c>
      <c r="M75" s="6">
        <f t="shared" si="25"/>
        <v>-9</v>
      </c>
      <c r="N75" s="6" t="str">
        <f t="shared" si="24"/>
        <v/>
      </c>
    </row>
    <row r="76" spans="1:14">
      <c r="A76" s="15"/>
      <c r="B76" s="16" t="str">
        <f t="shared" si="20"/>
        <v/>
      </c>
      <c r="C76" s="17" t="str">
        <f t="shared" si="12"/>
        <v/>
      </c>
      <c r="D76" s="22" t="str">
        <f t="shared" si="15"/>
        <v>10-11-12-13-14-16-17-18-01</v>
      </c>
      <c r="E76" s="22" t="str">
        <f t="shared" si="17"/>
        <v/>
      </c>
      <c r="F76" s="21" t="str">
        <f t="shared" si="21"/>
        <v/>
      </c>
      <c r="G76" s="21" t="str">
        <f t="shared" si="18"/>
        <v/>
      </c>
      <c r="H76" s="17" t="str">
        <f t="shared" si="22"/>
        <v/>
      </c>
      <c r="I76" s="7">
        <f>IF(K75="",I75,IF(SUM($L$8:$L75)&gt;=MAX($M$8:$M75),1,IF(K75="l",I75+$S$1,IF(AND(K75="w",I75&gt;$S$2),I75-$S$2,1))))</f>
        <v>2</v>
      </c>
      <c r="J76" s="1" t="str">
        <f t="shared" si="19"/>
        <v/>
      </c>
      <c r="K76" s="20" t="str">
        <f t="shared" si="14"/>
        <v/>
      </c>
      <c r="L76" s="17">
        <f t="shared" si="23"/>
        <v>0</v>
      </c>
      <c r="M76" s="6">
        <f t="shared" si="25"/>
        <v>-9</v>
      </c>
      <c r="N76" s="6" t="str">
        <f t="shared" si="24"/>
        <v/>
      </c>
    </row>
    <row r="77" spans="1:14">
      <c r="A77" s="15"/>
      <c r="B77" s="16" t="str">
        <f t="shared" si="20"/>
        <v/>
      </c>
      <c r="C77" s="17" t="str">
        <f t="shared" si="12"/>
        <v/>
      </c>
      <c r="D77" s="22" t="str">
        <f t="shared" si="15"/>
        <v>10-11-12-13-14-16-17-18-01</v>
      </c>
      <c r="E77" s="22" t="str">
        <f t="shared" si="17"/>
        <v/>
      </c>
      <c r="F77" s="21" t="str">
        <f t="shared" si="21"/>
        <v/>
      </c>
      <c r="G77" s="21" t="str">
        <f t="shared" si="18"/>
        <v/>
      </c>
      <c r="H77" s="17" t="str">
        <f t="shared" si="22"/>
        <v/>
      </c>
      <c r="I77" s="7">
        <f>IF(K76="",I76,IF(SUM($L$8:$L76)&gt;=MAX($M$8:$M76),1,IF(K76="l",I76+$S$1,IF(AND(K76="w",I76&gt;$S$2),I76-$S$2,1))))</f>
        <v>2</v>
      </c>
      <c r="J77" s="1" t="str">
        <f t="shared" si="19"/>
        <v/>
      </c>
      <c r="K77" s="20" t="str">
        <f t="shared" si="14"/>
        <v/>
      </c>
      <c r="L77" s="17">
        <f t="shared" si="23"/>
        <v>0</v>
      </c>
      <c r="M77" s="6">
        <f t="shared" si="25"/>
        <v>-9</v>
      </c>
      <c r="N77" s="6" t="str">
        <f t="shared" si="24"/>
        <v/>
      </c>
    </row>
    <row r="78" spans="1:14">
      <c r="A78" s="15"/>
      <c r="B78" s="16" t="str">
        <f t="shared" si="20"/>
        <v/>
      </c>
      <c r="C78" s="17" t="str">
        <f t="shared" ref="C78:C141" si="26">IF(A77="","",IF(B77=B76,C77,IF(B77=0,C77,IF(AND(B77=B75,B76=0),C77,IF(AND(B77=B74,B75=0,B76=0),C77,IF(AND(LEN(C77)=26,OR(MID(C77,1,2)=B77,MID(C77,4,2)=B77,MID(C77,7,2)=B77,MID(C77,10,2)=B77,MID(C77,13,2)=B77,MID(C77,16,2)=B77,MID(C77,19,2)=B77,MID(C77,22,2)=B77,MID(C77,25,2)=B77)),CONCATENATE(REPLACE($C77,SEARCH($B77,$C77,1),3,""),"-",$B77),IF(LEN(C77)=26,CONCATENATE(MID(C77,4,23),"-",B77),IF(AND(LEN(C77)=23,OR(MID(C77,1,2)=B77,MID(C77,4,2)=B77,MID(C77,7,2)=B77,MID(C77,10,2)=B77,MID(C77,13,2)=B77,MID(C77,16,2)=B77,MID(C77,19,2)=B77,MID(C77,22,2)=B77)),CONCATENATE(REPLACE($C77,SEARCH($B77,$C77,1),3,""),"-",$B77),IF(LEN(C77)=23,CONCATENATE(C77,"-",B77),IF(AND(LEN(C77)=20,OR(MID(C77,1,2)=B77,MID(C77,4,2)=B77,MID(C77,7,2)=B77,MID(C77,10,2)=B77,MID(C77,13,2)=B77,MID(C77,16,2)=B77,MID(C77,19,2)=B77)),CONCATENATE(REPLACE($C77,SEARCH($B77,$C77,1),3,""),"-",$B77),IF(LEN(C77)=20,CONCATENATE(C77,"-",B77),IF(AND(LEN(C77)=17,OR(MID(C77,1,2)=B77,MID(C77,4,2)=B77,MID(C77,7,2)=B77,MID(C77,10,2)=B77,MID(C77,13,2)=B77,MID(C77,16,2)=B77)),CONCATENATE(REPLACE($C77,SEARCH($B77,$C77,1),3,""),"-",$B77),IF(LEN(C77)=17,CONCATENATE(C77,"-",B77),IF(AND(LEN(C77)=14,OR(MID(C77,1,2)=B77,MID(C77,4,2)=B77,MID(C77,7,2)=B77,MID(C77,10,2)=B77,MID(C77,13,2)=B77)),CONCATENATE(REPLACE($C77,SEARCH($B77,$C77,1),3,""),"-",$B77),IF(LEN(C77)=14,CONCATENATE(C77,"-",B77),IF(AND(LEN(C77)=11,OR(MID(C77,1,2)=B77,MID(C77,4,2)=B77,MID(C77,7,2)=B77,MID(C77,10,2)=B77)),CONCATENATE(REPLACE($C77,SEARCH($B77,$C77,1),3,""),"-",$B77),IF(LEN(C77)=11,CONCATENATE(C77,"-",B77),IF(AND(LEN(C77)=8,OR(MID(C77,1,2)=B77,MID(C77,4,2)=B77,MID(C77,7,2)=B77)),CONCATENATE(REPLACE($C77,SEARCH($B77,$C77,1),3,""),"-",$B77),IF(B77=B75,C77,CONCATENATE(C77,"-",B77))))))))))))))))))))</f>
        <v/>
      </c>
      <c r="D78" s="22" t="str">
        <f t="shared" si="15"/>
        <v>10-11-12-13-14-16-17-18-01</v>
      </c>
      <c r="E78" s="22" t="str">
        <f t="shared" si="17"/>
        <v/>
      </c>
      <c r="F78" s="21" t="str">
        <f t="shared" si="21"/>
        <v/>
      </c>
      <c r="G78" s="21" t="str">
        <f t="shared" si="18"/>
        <v/>
      </c>
      <c r="H78" s="17" t="str">
        <f t="shared" si="22"/>
        <v/>
      </c>
      <c r="I78" s="7">
        <f>IF(K77="",I77,IF(SUM($L$8:$L77)&gt;=MAX($M$8:$M77),1,IF(K77="l",I77+$S$1,IF(AND(K77="w",I77&gt;$S$2),I77-$S$2,1))))</f>
        <v>2</v>
      </c>
      <c r="J78" s="1" t="str">
        <f t="shared" si="19"/>
        <v/>
      </c>
      <c r="K78" s="20" t="str">
        <f t="shared" si="14"/>
        <v/>
      </c>
      <c r="L78" s="17">
        <f t="shared" si="23"/>
        <v>0</v>
      </c>
      <c r="M78" s="6">
        <f t="shared" si="25"/>
        <v>-9</v>
      </c>
      <c r="N78" s="6" t="str">
        <f t="shared" si="24"/>
        <v/>
      </c>
    </row>
    <row r="79" spans="1:14">
      <c r="A79" s="15"/>
      <c r="B79" s="16" t="str">
        <f t="shared" si="20"/>
        <v/>
      </c>
      <c r="C79" s="17" t="str">
        <f t="shared" si="26"/>
        <v/>
      </c>
      <c r="D79" s="22" t="str">
        <f t="shared" si="15"/>
        <v>10-11-12-13-14-16-17-18-01</v>
      </c>
      <c r="E79" s="22" t="str">
        <f t="shared" si="17"/>
        <v/>
      </c>
      <c r="F79" s="21" t="str">
        <f t="shared" si="21"/>
        <v/>
      </c>
      <c r="G79" s="21" t="str">
        <f t="shared" si="18"/>
        <v/>
      </c>
      <c r="H79" s="17" t="str">
        <f t="shared" si="22"/>
        <v/>
      </c>
      <c r="I79" s="7">
        <f>IF(K78="",I78,IF(SUM($L$8:$L78)&gt;=MAX($M$8:$M78),1,IF(K78="l",I78+$S$1,IF(AND(K78="w",I78&gt;$S$2),I78-$S$2,1))))</f>
        <v>2</v>
      </c>
      <c r="J79" s="1" t="str">
        <f t="shared" si="19"/>
        <v/>
      </c>
      <c r="K79" s="20" t="str">
        <f t="shared" si="14"/>
        <v/>
      </c>
      <c r="L79" s="17">
        <f t="shared" si="23"/>
        <v>0</v>
      </c>
      <c r="M79" s="6">
        <f t="shared" si="25"/>
        <v>-9</v>
      </c>
      <c r="N79" s="6" t="str">
        <f t="shared" si="24"/>
        <v/>
      </c>
    </row>
    <row r="80" spans="1:14">
      <c r="A80" s="15"/>
      <c r="B80" s="16" t="str">
        <f t="shared" si="20"/>
        <v/>
      </c>
      <c r="C80" s="17" t="str">
        <f t="shared" si="26"/>
        <v/>
      </c>
      <c r="D80" s="22" t="str">
        <f t="shared" si="15"/>
        <v>10-11-12-13-14-16-17-18-01</v>
      </c>
      <c r="E80" s="22" t="str">
        <f t="shared" si="17"/>
        <v/>
      </c>
      <c r="F80" s="21" t="str">
        <f t="shared" si="21"/>
        <v/>
      </c>
      <c r="G80" s="21" t="str">
        <f t="shared" si="18"/>
        <v/>
      </c>
      <c r="H80" s="17" t="str">
        <f t="shared" si="22"/>
        <v/>
      </c>
      <c r="I80" s="7">
        <f>IF(K79="",I79,IF(SUM($L$8:$L79)&gt;=MAX($M$8:$M79),1,IF(K79="l",I79+$S$1,IF(AND(K79="w",I79&gt;$S$2),I79-$S$2,1))))</f>
        <v>2</v>
      </c>
      <c r="J80" s="1" t="str">
        <f t="shared" si="19"/>
        <v/>
      </c>
      <c r="K80" s="20" t="str">
        <f t="shared" si="14"/>
        <v/>
      </c>
      <c r="L80" s="17">
        <f t="shared" si="23"/>
        <v>0</v>
      </c>
      <c r="M80" s="6">
        <f t="shared" si="25"/>
        <v>-9</v>
      </c>
      <c r="N80" s="6" t="str">
        <f t="shared" si="24"/>
        <v/>
      </c>
    </row>
    <row r="81" spans="1:14">
      <c r="A81" s="15"/>
      <c r="B81" s="16" t="str">
        <f t="shared" si="20"/>
        <v/>
      </c>
      <c r="C81" s="17" t="str">
        <f t="shared" si="26"/>
        <v/>
      </c>
      <c r="D81" s="22" t="str">
        <f t="shared" si="15"/>
        <v>10-11-12-13-14-16-17-18-01</v>
      </c>
      <c r="E81" s="22" t="str">
        <f t="shared" si="17"/>
        <v/>
      </c>
      <c r="F81" s="21" t="str">
        <f t="shared" si="21"/>
        <v/>
      </c>
      <c r="G81" s="21" t="str">
        <f t="shared" si="18"/>
        <v/>
      </c>
      <c r="H81" s="17" t="str">
        <f t="shared" si="22"/>
        <v/>
      </c>
      <c r="I81" s="7">
        <f>IF(K80="",I80,IF(SUM($L$8:$L80)&gt;=MAX($M$8:$M80),1,IF(K80="l",I80+$S$1,IF(AND(K80="w",I80&gt;$S$2),I80-$S$2,1))))</f>
        <v>2</v>
      </c>
      <c r="J81" s="1" t="str">
        <f t="shared" si="19"/>
        <v/>
      </c>
      <c r="K81" s="20" t="str">
        <f t="shared" si="14"/>
        <v/>
      </c>
      <c r="L81" s="17">
        <f t="shared" si="23"/>
        <v>0</v>
      </c>
      <c r="M81" s="6">
        <f t="shared" si="25"/>
        <v>-9</v>
      </c>
      <c r="N81" s="6" t="str">
        <f t="shared" si="24"/>
        <v/>
      </c>
    </row>
    <row r="82" spans="1:14">
      <c r="A82" s="15"/>
      <c r="B82" s="16" t="str">
        <f t="shared" si="20"/>
        <v/>
      </c>
      <c r="C82" s="17" t="str">
        <f t="shared" si="26"/>
        <v/>
      </c>
      <c r="D82" s="22" t="str">
        <f t="shared" si="15"/>
        <v>10-11-12-13-14-16-17-18-01</v>
      </c>
      <c r="E82" s="22" t="str">
        <f t="shared" si="17"/>
        <v/>
      </c>
      <c r="F82" s="21" t="str">
        <f t="shared" si="21"/>
        <v/>
      </c>
      <c r="G82" s="21" t="str">
        <f t="shared" si="18"/>
        <v/>
      </c>
      <c r="H82" s="17" t="str">
        <f t="shared" si="22"/>
        <v/>
      </c>
      <c r="I82" s="7">
        <f>IF(K81="",I81,IF(SUM($L$8:$L81)&gt;=MAX($M$8:$M81),1,IF(K81="l",I81+$S$1,IF(AND(K81="w",I81&gt;$S$2),I81-$S$2,1))))</f>
        <v>2</v>
      </c>
      <c r="J82" s="1" t="str">
        <f t="shared" si="19"/>
        <v/>
      </c>
      <c r="K82" s="20" t="str">
        <f t="shared" ref="K82:K145" si="27">IF(A82="","",IF(H82="","",IF(AND(H82="b",OR(MID(G82,1,2)=B82,MID(G82,4,2)=B82,MID(G82,7,2)=B82,MID(G82,10,2)=B82,MID(G82,13,2)=B82,MID(G82,16,2)=B82,MID(G82,19,2)=B82,MID(G82,22,2)=B82,MID(G82,25,2)=B82)),"w","l")))</f>
        <v/>
      </c>
      <c r="L82" s="17">
        <f t="shared" si="23"/>
        <v>0</v>
      </c>
      <c r="M82" s="6">
        <f t="shared" si="25"/>
        <v>-9</v>
      </c>
      <c r="N82" s="6" t="str">
        <f t="shared" si="24"/>
        <v/>
      </c>
    </row>
    <row r="83" spans="1:14">
      <c r="A83" s="15"/>
      <c r="B83" s="16" t="str">
        <f t="shared" si="20"/>
        <v/>
      </c>
      <c r="C83" s="17" t="str">
        <f t="shared" si="26"/>
        <v/>
      </c>
      <c r="D83" s="22" t="str">
        <f t="shared" si="15"/>
        <v>10-11-12-13-14-16-17-18-01</v>
      </c>
      <c r="E83" s="22" t="str">
        <f t="shared" si="17"/>
        <v/>
      </c>
      <c r="F83" s="21" t="str">
        <f t="shared" si="21"/>
        <v/>
      </c>
      <c r="G83" s="21" t="str">
        <f t="shared" si="18"/>
        <v/>
      </c>
      <c r="H83" s="17" t="str">
        <f t="shared" si="22"/>
        <v/>
      </c>
      <c r="I83" s="7">
        <f>IF(K82="",I82,IF(SUM($L$8:$L82)&gt;=MAX($M$8:$M82),1,IF(K82="l",I82+$S$1,IF(AND(K82="w",I82&gt;$S$2),I82-$S$2,1))))</f>
        <v>2</v>
      </c>
      <c r="J83" s="1" t="str">
        <f t="shared" si="19"/>
        <v/>
      </c>
      <c r="K83" s="20" t="str">
        <f t="shared" si="27"/>
        <v/>
      </c>
      <c r="L83" s="17">
        <f t="shared" si="23"/>
        <v>0</v>
      </c>
      <c r="M83" s="6">
        <f t="shared" si="25"/>
        <v>-9</v>
      </c>
      <c r="N83" s="6" t="str">
        <f t="shared" si="24"/>
        <v/>
      </c>
    </row>
    <row r="84" spans="1:14">
      <c r="A84" s="15"/>
      <c r="B84" s="16" t="str">
        <f t="shared" si="20"/>
        <v/>
      </c>
      <c r="C84" s="17" t="str">
        <f t="shared" si="26"/>
        <v/>
      </c>
      <c r="D84" s="22" t="str">
        <f t="shared" si="15"/>
        <v>10-11-12-13-14-16-17-18-01</v>
      </c>
      <c r="E84" s="22" t="str">
        <f t="shared" si="17"/>
        <v/>
      </c>
      <c r="F84" s="21" t="str">
        <f t="shared" si="21"/>
        <v/>
      </c>
      <c r="G84" s="21" t="str">
        <f t="shared" si="18"/>
        <v/>
      </c>
      <c r="H84" s="17" t="str">
        <f t="shared" si="22"/>
        <v/>
      </c>
      <c r="I84" s="7">
        <f>IF(K83="",I83,IF(SUM($L$8:$L83)&gt;=MAX($M$8:$M83),1,IF(K83="l",I83+$S$1,IF(AND(K83="w",I83&gt;$S$2),I83-$S$2,1))))</f>
        <v>2</v>
      </c>
      <c r="J84" s="1" t="str">
        <f t="shared" si="19"/>
        <v/>
      </c>
      <c r="K84" s="20" t="str">
        <f t="shared" si="27"/>
        <v/>
      </c>
      <c r="L84" s="17">
        <f t="shared" si="23"/>
        <v>0</v>
      </c>
      <c r="M84" s="6">
        <f t="shared" si="25"/>
        <v>-9</v>
      </c>
      <c r="N84" s="6" t="str">
        <f t="shared" si="24"/>
        <v/>
      </c>
    </row>
    <row r="85" spans="1:14">
      <c r="A85" s="15"/>
      <c r="B85" s="16" t="str">
        <f t="shared" si="20"/>
        <v/>
      </c>
      <c r="C85" s="17" t="str">
        <f t="shared" si="26"/>
        <v/>
      </c>
      <c r="D85" s="22" t="str">
        <f t="shared" ref="D85:D148" si="28">IF(A84=0,D84,IF(AND(LEN(C84)=26,OR(MID(C84,1,2)=B84,MID(C84,4,2)=B84,MID(C84,7,2)=B84,MID(C84,10,2)=B84,MID(C84,13,2)=B84,MID(C84,16,2)=B84,MID(C84,19,2)=B84,MID(C84,22,2)=B84,MID(C84,25,2)=B84)),D84,IF(LEN(C84)=26,CONCATENATE(E85,"-",MID(C84,1,2)),IF(RIGHT(D84,2)=B84,MID(D84,1,LEN(D84)-3),IF(OR(MID(C84,1,2)=B84,MID(C84,4,2)=B84,MID(C84,7,2)=B84,MID(C84,10,2)=B84,MID(C84,13,2)=B84,MID(C84,16,2)=B84,MID(C84,19,2)=B84,MID(C84,22,2)=B84,MID(C84,25,2)=B84),D84,REPLACE(D84,SEARCH(B84,D84,1),3,""))))))</f>
        <v>10-11-12-13-14-16-17-18-01</v>
      </c>
      <c r="E85" s="22" t="str">
        <f t="shared" si="17"/>
        <v/>
      </c>
      <c r="F85" s="21" t="str">
        <f t="shared" si="21"/>
        <v/>
      </c>
      <c r="G85" s="21" t="str">
        <f t="shared" si="18"/>
        <v/>
      </c>
      <c r="H85" s="17" t="str">
        <f t="shared" si="22"/>
        <v/>
      </c>
      <c r="I85" s="7">
        <f>IF(K84="",I84,IF(SUM($L$8:$L84)&gt;=MAX($M$8:$M84),1,IF(K84="l",I84+$S$1,IF(AND(K84="w",I84&gt;$S$2),I84-$S$2,1))))</f>
        <v>2</v>
      </c>
      <c r="J85" s="1" t="str">
        <f t="shared" si="19"/>
        <v/>
      </c>
      <c r="K85" s="20" t="str">
        <f t="shared" si="27"/>
        <v/>
      </c>
      <c r="L85" s="17">
        <f t="shared" si="23"/>
        <v>0</v>
      </c>
      <c r="M85" s="6">
        <f t="shared" si="25"/>
        <v>-9</v>
      </c>
      <c r="N85" s="6" t="str">
        <f t="shared" si="24"/>
        <v/>
      </c>
    </row>
    <row r="86" spans="1:14">
      <c r="A86" s="15"/>
      <c r="B86" s="16" t="str">
        <f t="shared" si="20"/>
        <v/>
      </c>
      <c r="C86" s="17" t="str">
        <f t="shared" si="26"/>
        <v/>
      </c>
      <c r="D86" s="22" t="str">
        <f t="shared" si="28"/>
        <v>10-11-12-13-14-16-17-18-01</v>
      </c>
      <c r="E86" s="22" t="str">
        <f t="shared" ref="E86:E149" si="29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21" t="str">
        <f t="shared" si="21"/>
        <v/>
      </c>
      <c r="G86" s="21" t="str">
        <f t="shared" si="18"/>
        <v/>
      </c>
      <c r="H86" s="17" t="str">
        <f t="shared" si="22"/>
        <v/>
      </c>
      <c r="I86" s="7">
        <f>IF(K85="",I85,IF(SUM($L$8:$L85)&gt;=MAX($M$8:$M85),1,IF(K85="l",I85+$S$1,IF(AND(K85="w",I85&gt;$S$2),I85-$S$2,1))))</f>
        <v>2</v>
      </c>
      <c r="J86" s="1" t="str">
        <f t="shared" si="19"/>
        <v/>
      </c>
      <c r="K86" s="20" t="str">
        <f t="shared" si="27"/>
        <v/>
      </c>
      <c r="L86" s="17">
        <f t="shared" si="23"/>
        <v>0</v>
      </c>
      <c r="M86" s="6">
        <f t="shared" si="25"/>
        <v>-9</v>
      </c>
      <c r="N86" s="6" t="str">
        <f t="shared" si="24"/>
        <v/>
      </c>
    </row>
    <row r="87" spans="1:14">
      <c r="A87" s="15"/>
      <c r="B87" s="16" t="str">
        <f t="shared" si="20"/>
        <v/>
      </c>
      <c r="C87" s="17" t="str">
        <f t="shared" si="26"/>
        <v/>
      </c>
      <c r="D87" s="22" t="str">
        <f t="shared" si="28"/>
        <v>10-11-12-13-14-16-17-18-01</v>
      </c>
      <c r="E87" s="22" t="str">
        <f t="shared" si="29"/>
        <v/>
      </c>
      <c r="F87" s="21" t="str">
        <f t="shared" si="21"/>
        <v/>
      </c>
      <c r="G87" s="21" t="str">
        <f t="shared" si="18"/>
        <v/>
      </c>
      <c r="H87" s="17" t="str">
        <f t="shared" si="22"/>
        <v/>
      </c>
      <c r="I87" s="7">
        <f>IF(K86="",I86,IF(SUM($L$8:$L86)&gt;=MAX($M$8:$M86),1,IF(K86="l",I86+$S$1,IF(AND(K86="w",I86&gt;$S$2),I86-$S$2,1))))</f>
        <v>2</v>
      </c>
      <c r="J87" s="1" t="str">
        <f t="shared" si="19"/>
        <v/>
      </c>
      <c r="K87" s="20" t="str">
        <f t="shared" si="27"/>
        <v/>
      </c>
      <c r="L87" s="17">
        <f t="shared" si="23"/>
        <v>0</v>
      </c>
      <c r="M87" s="6">
        <f t="shared" si="25"/>
        <v>-9</v>
      </c>
      <c r="N87" s="6" t="str">
        <f t="shared" si="24"/>
        <v/>
      </c>
    </row>
    <row r="88" spans="1:14">
      <c r="A88" s="15"/>
      <c r="B88" s="16" t="str">
        <f t="shared" si="20"/>
        <v/>
      </c>
      <c r="C88" s="17" t="str">
        <f t="shared" si="26"/>
        <v/>
      </c>
      <c r="D88" s="22" t="str">
        <f t="shared" si="28"/>
        <v>10-11-12-13-14-16-17-18-01</v>
      </c>
      <c r="E88" s="22" t="str">
        <f t="shared" si="29"/>
        <v/>
      </c>
      <c r="F88" s="21" t="str">
        <f t="shared" si="21"/>
        <v/>
      </c>
      <c r="G88" s="21" t="str">
        <f t="shared" ref="G88:G151" si="30">IF(AND(H88="b",G87=""),C88,IF(AND(K87="l",A87=0),G87,IF(AND(K87="w",G87=C87),C88,IF(AND(K87="w",G87=D87),D88,IF(AND(K87="l",G87=C87),D88,IF(AND(K87="l",G87=D87),C88,""))))))</f>
        <v/>
      </c>
      <c r="H88" s="17" t="str">
        <f t="shared" si="22"/>
        <v/>
      </c>
      <c r="I88" s="7">
        <f>IF(K87="",I87,IF(SUM($L$8:$L87)&gt;=MAX($M$8:$M87),1,IF(K87="l",I87+$S$1,IF(AND(K87="w",I87&gt;$S$2),I87-$S$2,1))))</f>
        <v>2</v>
      </c>
      <c r="J88" s="1" t="str">
        <f t="shared" si="19"/>
        <v/>
      </c>
      <c r="K88" s="20" t="str">
        <f t="shared" si="27"/>
        <v/>
      </c>
      <c r="L88" s="17">
        <f t="shared" si="23"/>
        <v>0</v>
      </c>
      <c r="M88" s="6">
        <f t="shared" si="25"/>
        <v>-9</v>
      </c>
      <c r="N88" s="6" t="str">
        <f t="shared" si="24"/>
        <v/>
      </c>
    </row>
    <row r="89" spans="1:14">
      <c r="A89" s="15"/>
      <c r="B89" s="16" t="str">
        <f t="shared" si="20"/>
        <v/>
      </c>
      <c r="C89" s="17" t="str">
        <f t="shared" si="26"/>
        <v/>
      </c>
      <c r="D89" s="22" t="str">
        <f t="shared" si="28"/>
        <v>10-11-12-13-14-16-17-18-01</v>
      </c>
      <c r="E89" s="22" t="str">
        <f t="shared" si="29"/>
        <v/>
      </c>
      <c r="F89" s="21" t="str">
        <f t="shared" si="21"/>
        <v/>
      </c>
      <c r="G89" s="21" t="str">
        <f t="shared" si="30"/>
        <v/>
      </c>
      <c r="H89" s="17" t="str">
        <f t="shared" si="22"/>
        <v/>
      </c>
      <c r="I89" s="7">
        <f>IF(K88="",I88,IF(SUM($L$8:$L88)&gt;=MAX($M$8:$M88),1,IF(K88="l",I88+$S$1,IF(AND(K88="w",I88&gt;$S$2),I88-$S$2,1))))</f>
        <v>2</v>
      </c>
      <c r="J89" s="1" t="str">
        <f t="shared" si="19"/>
        <v/>
      </c>
      <c r="K89" s="20" t="str">
        <f t="shared" si="27"/>
        <v/>
      </c>
      <c r="L89" s="17">
        <f t="shared" si="23"/>
        <v>0</v>
      </c>
      <c r="M89" s="6">
        <f t="shared" si="25"/>
        <v>-9</v>
      </c>
      <c r="N89" s="6" t="str">
        <f t="shared" si="24"/>
        <v/>
      </c>
    </row>
    <row r="90" spans="1:14">
      <c r="A90" s="15"/>
      <c r="B90" s="16" t="str">
        <f t="shared" si="20"/>
        <v/>
      </c>
      <c r="C90" s="17" t="str">
        <f t="shared" si="26"/>
        <v/>
      </c>
      <c r="D90" s="22" t="str">
        <f t="shared" si="28"/>
        <v>10-11-12-13-14-16-17-18-01</v>
      </c>
      <c r="E90" s="22" t="str">
        <f t="shared" si="29"/>
        <v/>
      </c>
      <c r="F90" s="21" t="str">
        <f t="shared" si="21"/>
        <v/>
      </c>
      <c r="G90" s="21" t="str">
        <f t="shared" si="30"/>
        <v/>
      </c>
      <c r="H90" s="17" t="str">
        <f t="shared" si="22"/>
        <v/>
      </c>
      <c r="I90" s="7">
        <f>IF(K89="",I89,IF(SUM($L$8:$L89)&gt;=MAX($M$8:$M89),1,IF(K89="l",I89+$S$1,IF(AND(K89="w",I89&gt;$S$2),I89-$S$2,1))))</f>
        <v>2</v>
      </c>
      <c r="J90" s="1" t="str">
        <f t="shared" si="19"/>
        <v/>
      </c>
      <c r="K90" s="20" t="str">
        <f t="shared" si="27"/>
        <v/>
      </c>
      <c r="L90" s="17">
        <f t="shared" si="23"/>
        <v>0</v>
      </c>
      <c r="M90" s="6">
        <f t="shared" si="25"/>
        <v>-9</v>
      </c>
      <c r="N90" s="6" t="str">
        <f t="shared" si="24"/>
        <v/>
      </c>
    </row>
    <row r="91" spans="1:14">
      <c r="A91" s="15"/>
      <c r="B91" s="16" t="str">
        <f t="shared" si="20"/>
        <v/>
      </c>
      <c r="C91" s="17" t="str">
        <f t="shared" si="26"/>
        <v/>
      </c>
      <c r="D91" s="22" t="str">
        <f t="shared" si="28"/>
        <v>10-11-12-13-14-16-17-18-01</v>
      </c>
      <c r="E91" s="22" t="str">
        <f t="shared" si="29"/>
        <v/>
      </c>
      <c r="F91" s="21" t="str">
        <f t="shared" si="21"/>
        <v/>
      </c>
      <c r="G91" s="21" t="str">
        <f t="shared" si="30"/>
        <v/>
      </c>
      <c r="H91" s="17" t="str">
        <f t="shared" si="22"/>
        <v/>
      </c>
      <c r="I91" s="7">
        <f>IF(K90="",I90,IF(SUM($L$8:$L90)&gt;=MAX($M$8:$M90),1,IF(K90="l",I90+$S$1,IF(AND(K90="w",I90&gt;$S$2),I90-$S$2,1))))</f>
        <v>2</v>
      </c>
      <c r="J91" s="1" t="str">
        <f t="shared" si="19"/>
        <v/>
      </c>
      <c r="K91" s="20" t="str">
        <f t="shared" si="27"/>
        <v/>
      </c>
      <c r="L91" s="17">
        <f t="shared" si="23"/>
        <v>0</v>
      </c>
      <c r="M91" s="6">
        <f t="shared" si="25"/>
        <v>-9</v>
      </c>
      <c r="N91" s="6" t="str">
        <f t="shared" si="24"/>
        <v/>
      </c>
    </row>
    <row r="92" spans="1:14">
      <c r="A92" s="15"/>
      <c r="B92" s="16" t="str">
        <f t="shared" si="20"/>
        <v/>
      </c>
      <c r="C92" s="17" t="str">
        <f t="shared" si="26"/>
        <v/>
      </c>
      <c r="D92" s="22" t="str">
        <f t="shared" si="28"/>
        <v>10-11-12-13-14-16-17-18-01</v>
      </c>
      <c r="E92" s="22" t="str">
        <f t="shared" si="29"/>
        <v/>
      </c>
      <c r="F92" s="21" t="str">
        <f t="shared" si="21"/>
        <v/>
      </c>
      <c r="G92" s="21" t="str">
        <f t="shared" si="30"/>
        <v/>
      </c>
      <c r="H92" s="17" t="str">
        <f t="shared" si="22"/>
        <v/>
      </c>
      <c r="I92" s="7">
        <f>IF(K91="",I91,IF(SUM($L$8:$L91)&gt;=MAX($M$8:$M91),1,IF(K91="l",I91+$S$1,IF(AND(K91="w",I91&gt;$S$2),I91-$S$2,1))))</f>
        <v>2</v>
      </c>
      <c r="J92" s="1" t="str">
        <f t="shared" si="19"/>
        <v/>
      </c>
      <c r="K92" s="20" t="str">
        <f t="shared" si="27"/>
        <v/>
      </c>
      <c r="L92" s="17">
        <f t="shared" si="23"/>
        <v>0</v>
      </c>
      <c r="M92" s="6">
        <f t="shared" si="25"/>
        <v>-9</v>
      </c>
      <c r="N92" s="6" t="str">
        <f t="shared" si="24"/>
        <v/>
      </c>
    </row>
    <row r="93" spans="1:14">
      <c r="A93" s="15"/>
      <c r="B93" s="16" t="str">
        <f t="shared" si="20"/>
        <v/>
      </c>
      <c r="C93" s="17" t="str">
        <f t="shared" si="26"/>
        <v/>
      </c>
      <c r="D93" s="22" t="str">
        <f t="shared" si="28"/>
        <v>10-11-12-13-14-16-17-18-01</v>
      </c>
      <c r="E93" s="22" t="str">
        <f t="shared" si="29"/>
        <v/>
      </c>
      <c r="F93" s="21" t="str">
        <f t="shared" si="21"/>
        <v/>
      </c>
      <c r="G93" s="21" t="str">
        <f t="shared" si="30"/>
        <v/>
      </c>
      <c r="H93" s="17" t="str">
        <f t="shared" si="22"/>
        <v/>
      </c>
      <c r="I93" s="7">
        <f>IF(K92="",I92,IF(SUM($L$8:$L92)&gt;=MAX($M$8:$M92),1,IF(K92="l",I92+$S$1,IF(AND(K92="w",I92&gt;$S$2),I92-$S$2,1))))</f>
        <v>2</v>
      </c>
      <c r="J93" s="1" t="str">
        <f t="shared" si="19"/>
        <v/>
      </c>
      <c r="K93" s="20" t="str">
        <f t="shared" si="27"/>
        <v/>
      </c>
      <c r="L93" s="17">
        <f t="shared" si="23"/>
        <v>0</v>
      </c>
      <c r="M93" s="6">
        <f t="shared" si="25"/>
        <v>-9</v>
      </c>
      <c r="N93" s="6" t="str">
        <f t="shared" si="24"/>
        <v/>
      </c>
    </row>
    <row r="94" spans="1:14">
      <c r="A94" s="15"/>
      <c r="B94" s="16" t="str">
        <f t="shared" si="20"/>
        <v/>
      </c>
      <c r="C94" s="17" t="str">
        <f t="shared" si="26"/>
        <v/>
      </c>
      <c r="D94" s="22" t="str">
        <f t="shared" si="28"/>
        <v>10-11-12-13-14-16-17-18-01</v>
      </c>
      <c r="E94" s="22" t="str">
        <f t="shared" si="29"/>
        <v/>
      </c>
      <c r="F94" s="21" t="str">
        <f t="shared" si="21"/>
        <v/>
      </c>
      <c r="G94" s="21" t="str">
        <f t="shared" si="30"/>
        <v/>
      </c>
      <c r="H94" s="17" t="str">
        <f t="shared" si="22"/>
        <v/>
      </c>
      <c r="I94" s="7">
        <f>IF(K93="",I93,IF(SUM($L$8:$L93)&gt;=MAX($M$8:$M93),1,IF(K93="l",I93+$S$1,IF(AND(K93="w",I93&gt;$S$2),I93-$S$2,1))))</f>
        <v>2</v>
      </c>
      <c r="J94" s="1" t="str">
        <f t="shared" si="19"/>
        <v/>
      </c>
      <c r="K94" s="20" t="str">
        <f t="shared" si="27"/>
        <v/>
      </c>
      <c r="L94" s="17">
        <f t="shared" si="23"/>
        <v>0</v>
      </c>
      <c r="M94" s="6">
        <f t="shared" si="25"/>
        <v>-9</v>
      </c>
      <c r="N94" s="6" t="str">
        <f t="shared" si="24"/>
        <v/>
      </c>
    </row>
    <row r="95" spans="1:14">
      <c r="A95" s="15"/>
      <c r="B95" s="16" t="str">
        <f t="shared" si="20"/>
        <v/>
      </c>
      <c r="C95" s="17" t="str">
        <f t="shared" si="26"/>
        <v/>
      </c>
      <c r="D95" s="22" t="str">
        <f t="shared" si="28"/>
        <v>10-11-12-13-14-16-17-18-01</v>
      </c>
      <c r="E95" s="22" t="str">
        <f t="shared" si="29"/>
        <v/>
      </c>
      <c r="F95" s="21" t="str">
        <f t="shared" si="21"/>
        <v/>
      </c>
      <c r="G95" s="21" t="str">
        <f t="shared" si="30"/>
        <v/>
      </c>
      <c r="H95" s="17" t="str">
        <f t="shared" si="22"/>
        <v/>
      </c>
      <c r="I95" s="7">
        <f>IF(K94="",I94,IF(SUM($L$8:$L94)&gt;=MAX($M$8:$M94),1,IF(K94="l",I94+$S$1,IF(AND(K94="w",I94&gt;$S$2),I94-$S$2,1))))</f>
        <v>2</v>
      </c>
      <c r="J95" s="1" t="str">
        <f t="shared" si="19"/>
        <v/>
      </c>
      <c r="K95" s="20" t="str">
        <f t="shared" si="27"/>
        <v/>
      </c>
      <c r="L95" s="17">
        <f t="shared" si="23"/>
        <v>0</v>
      </c>
      <c r="M95" s="6">
        <f t="shared" si="25"/>
        <v>-9</v>
      </c>
      <c r="N95" s="6" t="str">
        <f t="shared" si="24"/>
        <v/>
      </c>
    </row>
    <row r="96" spans="1:14">
      <c r="A96" s="15"/>
      <c r="B96" s="16" t="str">
        <f t="shared" si="20"/>
        <v/>
      </c>
      <c r="C96" s="17" t="str">
        <f t="shared" si="26"/>
        <v/>
      </c>
      <c r="D96" s="22" t="str">
        <f t="shared" si="28"/>
        <v>10-11-12-13-14-16-17-18-01</v>
      </c>
      <c r="E96" s="22" t="str">
        <f t="shared" si="29"/>
        <v/>
      </c>
      <c r="F96" s="21" t="str">
        <f t="shared" si="21"/>
        <v/>
      </c>
      <c r="G96" s="21" t="str">
        <f t="shared" si="30"/>
        <v/>
      </c>
      <c r="H96" s="17" t="str">
        <f t="shared" si="22"/>
        <v/>
      </c>
      <c r="I96" s="7">
        <f>IF(K95="",I95,IF(SUM($L$8:$L95)&gt;=MAX($M$8:$M95),1,IF(K95="l",I95+$S$1,IF(AND(K95="w",I95&gt;$S$2),I95-$S$2,1))))</f>
        <v>2</v>
      </c>
      <c r="J96" s="1" t="str">
        <f t="shared" si="19"/>
        <v/>
      </c>
      <c r="K96" s="20" t="str">
        <f t="shared" si="27"/>
        <v/>
      </c>
      <c r="L96" s="17">
        <f t="shared" si="23"/>
        <v>0</v>
      </c>
      <c r="M96" s="6">
        <f t="shared" si="25"/>
        <v>-9</v>
      </c>
      <c r="N96" s="6" t="str">
        <f t="shared" si="24"/>
        <v/>
      </c>
    </row>
    <row r="97" spans="1:14">
      <c r="A97" s="15"/>
      <c r="B97" s="16" t="str">
        <f t="shared" si="20"/>
        <v/>
      </c>
      <c r="C97" s="17" t="str">
        <f t="shared" si="26"/>
        <v/>
      </c>
      <c r="D97" s="22" t="str">
        <f t="shared" si="28"/>
        <v>10-11-12-13-14-16-17-18-01</v>
      </c>
      <c r="E97" s="22" t="str">
        <f t="shared" si="29"/>
        <v/>
      </c>
      <c r="F97" s="21" t="str">
        <f t="shared" si="21"/>
        <v/>
      </c>
      <c r="G97" s="21" t="str">
        <f t="shared" si="30"/>
        <v/>
      </c>
      <c r="H97" s="17" t="str">
        <f t="shared" si="22"/>
        <v/>
      </c>
      <c r="I97" s="7">
        <f>IF(K96="",I96,IF(SUM($L$8:$L96)&gt;=MAX($M$8:$M96),1,IF(K96="l",I96+$S$1,IF(AND(K96="w",I96&gt;$S$2),I96-$S$2,1))))</f>
        <v>2</v>
      </c>
      <c r="J97" s="1" t="str">
        <f t="shared" si="19"/>
        <v/>
      </c>
      <c r="K97" s="20" t="str">
        <f t="shared" si="27"/>
        <v/>
      </c>
      <c r="L97" s="17">
        <f t="shared" si="23"/>
        <v>0</v>
      </c>
      <c r="M97" s="6">
        <f t="shared" si="25"/>
        <v>-9</v>
      </c>
      <c r="N97" s="6" t="str">
        <f t="shared" si="24"/>
        <v/>
      </c>
    </row>
    <row r="98" spans="1:14">
      <c r="A98" s="15"/>
      <c r="B98" s="16" t="str">
        <f t="shared" si="20"/>
        <v/>
      </c>
      <c r="C98" s="17" t="str">
        <f t="shared" si="26"/>
        <v/>
      </c>
      <c r="D98" s="22" t="str">
        <f t="shared" si="28"/>
        <v>10-11-12-13-14-16-17-18-01</v>
      </c>
      <c r="E98" s="22" t="str">
        <f t="shared" si="29"/>
        <v/>
      </c>
      <c r="F98" s="21" t="str">
        <f t="shared" si="21"/>
        <v/>
      </c>
      <c r="G98" s="21" t="str">
        <f t="shared" si="30"/>
        <v/>
      </c>
      <c r="H98" s="17" t="str">
        <f t="shared" si="22"/>
        <v/>
      </c>
      <c r="I98" s="7">
        <f>IF(K97="",I97,IF(SUM($L$8:$L97)&gt;=MAX($M$8:$M97),1,IF(K97="l",I97+$S$1,IF(AND(K97="w",I97&gt;$S$2),I97-$S$2,1))))</f>
        <v>2</v>
      </c>
      <c r="J98" s="1" t="str">
        <f t="shared" si="19"/>
        <v/>
      </c>
      <c r="K98" s="20" t="str">
        <f t="shared" si="27"/>
        <v/>
      </c>
      <c r="L98" s="17">
        <f t="shared" si="23"/>
        <v>0</v>
      </c>
      <c r="M98" s="6">
        <f t="shared" si="25"/>
        <v>-9</v>
      </c>
      <c r="N98" s="6" t="str">
        <f t="shared" si="24"/>
        <v/>
      </c>
    </row>
    <row r="99" spans="1:14">
      <c r="A99" s="15"/>
      <c r="B99" s="16" t="str">
        <f t="shared" si="20"/>
        <v/>
      </c>
      <c r="C99" s="17" t="str">
        <f t="shared" si="26"/>
        <v/>
      </c>
      <c r="D99" s="22" t="str">
        <f t="shared" si="28"/>
        <v>10-11-12-13-14-16-17-18-01</v>
      </c>
      <c r="E99" s="22" t="str">
        <f t="shared" si="29"/>
        <v/>
      </c>
      <c r="F99" s="21" t="str">
        <f t="shared" si="21"/>
        <v/>
      </c>
      <c r="G99" s="21" t="str">
        <f t="shared" si="30"/>
        <v/>
      </c>
      <c r="H99" s="17" t="str">
        <f t="shared" si="22"/>
        <v/>
      </c>
      <c r="I99" s="7">
        <f>IF(K98="",I98,IF(SUM($L$8:$L98)&gt;=MAX($M$8:$M98),1,IF(K98="l",I98+$S$1,IF(AND(K98="w",I98&gt;$S$2),I98-$S$2,1))))</f>
        <v>2</v>
      </c>
      <c r="J99" s="1" t="str">
        <f t="shared" si="19"/>
        <v/>
      </c>
      <c r="K99" s="20" t="str">
        <f t="shared" si="27"/>
        <v/>
      </c>
      <c r="L99" s="17">
        <f t="shared" si="23"/>
        <v>0</v>
      </c>
      <c r="M99" s="6">
        <f t="shared" si="25"/>
        <v>-9</v>
      </c>
      <c r="N99" s="6" t="str">
        <f t="shared" si="24"/>
        <v/>
      </c>
    </row>
    <row r="100" spans="1:14">
      <c r="A100" s="15"/>
      <c r="B100" s="16" t="str">
        <f t="shared" si="20"/>
        <v/>
      </c>
      <c r="C100" s="17" t="str">
        <f t="shared" si="26"/>
        <v/>
      </c>
      <c r="D100" s="22" t="str">
        <f t="shared" si="28"/>
        <v>10-11-12-13-14-16-17-18-01</v>
      </c>
      <c r="E100" s="22" t="str">
        <f t="shared" si="29"/>
        <v/>
      </c>
      <c r="F100" s="21" t="str">
        <f t="shared" si="21"/>
        <v/>
      </c>
      <c r="G100" s="21" t="str">
        <f t="shared" si="30"/>
        <v/>
      </c>
      <c r="H100" s="17" t="str">
        <f t="shared" si="22"/>
        <v/>
      </c>
      <c r="I100" s="7">
        <f>IF(K99="",I99,IF(SUM($L$8:$L99)&gt;=MAX($M$8:$M99),1,IF(K99="l",I99+$S$1,IF(AND(K99="w",I99&gt;$S$2),I99-$S$2,1))))</f>
        <v>2</v>
      </c>
      <c r="J100" s="1" t="str">
        <f t="shared" si="19"/>
        <v/>
      </c>
      <c r="K100" s="20" t="str">
        <f t="shared" si="27"/>
        <v/>
      </c>
      <c r="L100" s="17">
        <f t="shared" si="23"/>
        <v>0</v>
      </c>
      <c r="M100" s="6">
        <f t="shared" si="25"/>
        <v>-9</v>
      </c>
      <c r="N100" s="6" t="str">
        <f t="shared" si="24"/>
        <v/>
      </c>
    </row>
    <row r="101" spans="1:14">
      <c r="A101" s="15"/>
      <c r="B101" s="16" t="str">
        <f t="shared" si="20"/>
        <v/>
      </c>
      <c r="C101" s="17" t="str">
        <f t="shared" si="26"/>
        <v/>
      </c>
      <c r="D101" s="22" t="str">
        <f t="shared" si="28"/>
        <v>10-11-12-13-14-16-17-18-01</v>
      </c>
      <c r="E101" s="22" t="str">
        <f t="shared" si="29"/>
        <v/>
      </c>
      <c r="F101" s="21" t="str">
        <f t="shared" si="21"/>
        <v/>
      </c>
      <c r="G101" s="21" t="str">
        <f t="shared" si="30"/>
        <v/>
      </c>
      <c r="H101" s="17" t="str">
        <f t="shared" si="22"/>
        <v/>
      </c>
      <c r="I101" s="7">
        <f>IF(K100="",I100,IF(SUM($L$8:$L100)&gt;=MAX($M$8:$M100),1,IF(K100="l",I100+$S$1,IF(AND(K100="w",I100&gt;$S$2),I100-$S$2,1))))</f>
        <v>2</v>
      </c>
      <c r="J101" s="6" t="str">
        <f t="shared" ref="J101:J150" si="31">IF(H101="","",VLOOKUP(I101,$P$3:$Q$32,2,FALSE))</f>
        <v/>
      </c>
      <c r="K101" s="20" t="str">
        <f t="shared" si="27"/>
        <v/>
      </c>
      <c r="L101" s="17">
        <f t="shared" si="23"/>
        <v>0</v>
      </c>
      <c r="M101" s="6">
        <f t="shared" ref="M101:M150" si="32">L101+M100</f>
        <v>-9</v>
      </c>
      <c r="N101" s="6" t="str">
        <f t="shared" si="24"/>
        <v/>
      </c>
    </row>
    <row r="102" spans="1:14">
      <c r="A102" s="15"/>
      <c r="B102" s="16" t="str">
        <f t="shared" si="20"/>
        <v/>
      </c>
      <c r="C102" s="17" t="str">
        <f t="shared" si="26"/>
        <v/>
      </c>
      <c r="D102" s="22" t="str">
        <f t="shared" si="28"/>
        <v>10-11-12-13-14-16-17-18-01</v>
      </c>
      <c r="E102" s="22" t="str">
        <f t="shared" si="29"/>
        <v/>
      </c>
      <c r="F102" s="21" t="str">
        <f t="shared" si="21"/>
        <v/>
      </c>
      <c r="G102" s="21" t="str">
        <f t="shared" si="30"/>
        <v/>
      </c>
      <c r="H102" s="17" t="str">
        <f t="shared" si="22"/>
        <v/>
      </c>
      <c r="I102" s="7">
        <f>IF(K101="",I101,IF(SUM($L$8:$L101)&gt;=MAX($M$8:$M101),1,IF(K101="l",I101+$S$1,IF(AND(K101="w",I101&gt;$S$2),I101-$S$2,1))))</f>
        <v>2</v>
      </c>
      <c r="J102" s="6" t="str">
        <f t="shared" si="31"/>
        <v/>
      </c>
      <c r="K102" s="20" t="str">
        <f t="shared" si="27"/>
        <v/>
      </c>
      <c r="L102" s="17">
        <f t="shared" si="23"/>
        <v>0</v>
      </c>
      <c r="M102" s="6">
        <f t="shared" si="32"/>
        <v>-9</v>
      </c>
      <c r="N102" s="6" t="str">
        <f t="shared" si="24"/>
        <v/>
      </c>
    </row>
    <row r="103" spans="1:14">
      <c r="A103" s="15"/>
      <c r="B103" s="16" t="str">
        <f t="shared" si="20"/>
        <v/>
      </c>
      <c r="C103" s="17" t="str">
        <f t="shared" si="26"/>
        <v/>
      </c>
      <c r="D103" s="22" t="str">
        <f t="shared" si="28"/>
        <v>10-11-12-13-14-16-17-18-01</v>
      </c>
      <c r="E103" s="22" t="str">
        <f t="shared" si="29"/>
        <v/>
      </c>
      <c r="F103" s="21" t="str">
        <f t="shared" si="21"/>
        <v/>
      </c>
      <c r="G103" s="21" t="str">
        <f t="shared" si="30"/>
        <v/>
      </c>
      <c r="H103" s="17" t="str">
        <f t="shared" si="22"/>
        <v/>
      </c>
      <c r="I103" s="7">
        <f>IF(K102="",I102,IF(SUM($L$8:$L102)&gt;=MAX($M$8:$M102),1,IF(K102="l",I102+$S$1,IF(AND(K102="w",I102&gt;$S$2),I102-$S$2,1))))</f>
        <v>2</v>
      </c>
      <c r="J103" s="6" t="str">
        <f t="shared" si="31"/>
        <v/>
      </c>
      <c r="K103" s="20" t="str">
        <f t="shared" si="27"/>
        <v/>
      </c>
      <c r="L103" s="17">
        <f t="shared" si="23"/>
        <v>0</v>
      </c>
      <c r="M103" s="6">
        <f t="shared" si="32"/>
        <v>-9</v>
      </c>
      <c r="N103" s="6" t="str">
        <f t="shared" si="24"/>
        <v/>
      </c>
    </row>
    <row r="104" spans="1:14">
      <c r="A104" s="15"/>
      <c r="B104" s="16" t="str">
        <f t="shared" si="20"/>
        <v/>
      </c>
      <c r="C104" s="17" t="str">
        <f t="shared" si="26"/>
        <v/>
      </c>
      <c r="D104" s="22" t="str">
        <f t="shared" si="28"/>
        <v>10-11-12-13-14-16-17-18-01</v>
      </c>
      <c r="E104" s="22" t="str">
        <f t="shared" si="29"/>
        <v/>
      </c>
      <c r="F104" s="21" t="str">
        <f t="shared" si="21"/>
        <v/>
      </c>
      <c r="G104" s="21" t="str">
        <f t="shared" si="30"/>
        <v/>
      </c>
      <c r="H104" s="17" t="str">
        <f t="shared" si="22"/>
        <v/>
      </c>
      <c r="I104" s="7">
        <f>IF(K103="",I103,IF(SUM($L$8:$L103)&gt;=MAX($M$8:$M103),1,IF(K103="l",I103+$S$1,IF(AND(K103="w",I103&gt;$S$2),I103-$S$2,1))))</f>
        <v>2</v>
      </c>
      <c r="J104" s="6" t="str">
        <f t="shared" si="31"/>
        <v/>
      </c>
      <c r="K104" s="20" t="str">
        <f t="shared" si="27"/>
        <v/>
      </c>
      <c r="L104" s="17">
        <f t="shared" si="23"/>
        <v>0</v>
      </c>
      <c r="M104" s="6">
        <f t="shared" si="32"/>
        <v>-9</v>
      </c>
      <c r="N104" s="6" t="str">
        <f t="shared" si="24"/>
        <v/>
      </c>
    </row>
    <row r="105" spans="1:14">
      <c r="A105" s="15"/>
      <c r="B105" s="16" t="str">
        <f t="shared" si="20"/>
        <v/>
      </c>
      <c r="C105" s="17" t="str">
        <f t="shared" si="26"/>
        <v/>
      </c>
      <c r="D105" s="22" t="str">
        <f t="shared" si="28"/>
        <v>10-11-12-13-14-16-17-18-01</v>
      </c>
      <c r="E105" s="22" t="str">
        <f t="shared" si="29"/>
        <v/>
      </c>
      <c r="F105" s="21" t="str">
        <f t="shared" si="21"/>
        <v/>
      </c>
      <c r="G105" s="21" t="str">
        <f t="shared" si="30"/>
        <v/>
      </c>
      <c r="H105" s="17" t="str">
        <f t="shared" si="22"/>
        <v/>
      </c>
      <c r="I105" s="7">
        <f>IF(K104="",I104,IF(SUM($L$8:$L104)&gt;=MAX($M$8:$M104),1,IF(K104="l",I104+$S$1,IF(AND(K104="w",I104&gt;$S$2),I104-$S$2,1))))</f>
        <v>2</v>
      </c>
      <c r="J105" s="6" t="str">
        <f t="shared" si="31"/>
        <v/>
      </c>
      <c r="K105" s="20" t="str">
        <f t="shared" si="27"/>
        <v/>
      </c>
      <c r="L105" s="17">
        <f t="shared" si="23"/>
        <v>0</v>
      </c>
      <c r="M105" s="6">
        <f t="shared" si="32"/>
        <v>-9</v>
      </c>
      <c r="N105" s="6" t="str">
        <f t="shared" si="24"/>
        <v/>
      </c>
    </row>
    <row r="106" spans="1:14">
      <c r="A106" s="15"/>
      <c r="B106" s="16" t="str">
        <f t="shared" si="20"/>
        <v/>
      </c>
      <c r="C106" s="17" t="str">
        <f t="shared" si="26"/>
        <v/>
      </c>
      <c r="D106" s="22" t="str">
        <f t="shared" si="28"/>
        <v>10-11-12-13-14-16-17-18-01</v>
      </c>
      <c r="E106" s="22" t="str">
        <f t="shared" si="29"/>
        <v/>
      </c>
      <c r="F106" s="21" t="str">
        <f t="shared" si="21"/>
        <v/>
      </c>
      <c r="G106" s="21" t="str">
        <f t="shared" si="30"/>
        <v/>
      </c>
      <c r="H106" s="17" t="str">
        <f t="shared" si="22"/>
        <v/>
      </c>
      <c r="I106" s="7">
        <f>IF(K105="",I105,IF(SUM($L$8:$L105)&gt;=MAX($M$8:$M105),1,IF(K105="l",I105+$S$1,IF(AND(K105="w",I105&gt;$S$2),I105-$S$2,1))))</f>
        <v>2</v>
      </c>
      <c r="J106" s="6" t="str">
        <f t="shared" si="31"/>
        <v/>
      </c>
      <c r="K106" s="20" t="str">
        <f t="shared" si="27"/>
        <v/>
      </c>
      <c r="L106" s="17">
        <f t="shared" si="23"/>
        <v>0</v>
      </c>
      <c r="M106" s="6">
        <f t="shared" si="32"/>
        <v>-9</v>
      </c>
      <c r="N106" s="6" t="str">
        <f t="shared" si="24"/>
        <v/>
      </c>
    </row>
    <row r="107" spans="1:14">
      <c r="A107" s="15"/>
      <c r="B107" s="16" t="str">
        <f t="shared" si="20"/>
        <v/>
      </c>
      <c r="C107" s="17" t="str">
        <f t="shared" si="26"/>
        <v/>
      </c>
      <c r="D107" s="22" t="str">
        <f t="shared" si="28"/>
        <v>10-11-12-13-14-16-17-18-01</v>
      </c>
      <c r="E107" s="22" t="str">
        <f t="shared" si="29"/>
        <v/>
      </c>
      <c r="F107" s="21" t="str">
        <f t="shared" si="21"/>
        <v/>
      </c>
      <c r="G107" s="21" t="str">
        <f t="shared" si="30"/>
        <v/>
      </c>
      <c r="H107" s="17" t="str">
        <f t="shared" si="22"/>
        <v/>
      </c>
      <c r="I107" s="7">
        <f>IF(K106="",I106,IF(SUM($L$8:$L106)&gt;=MAX($M$8:$M106),1,IF(K106="l",I106+$S$1,IF(AND(K106="w",I106&gt;$S$2),I106-$S$2,1))))</f>
        <v>2</v>
      </c>
      <c r="J107" s="6" t="str">
        <f t="shared" si="31"/>
        <v/>
      </c>
      <c r="K107" s="20" t="str">
        <f t="shared" si="27"/>
        <v/>
      </c>
      <c r="L107" s="17">
        <f t="shared" si="23"/>
        <v>0</v>
      </c>
      <c r="M107" s="6">
        <f t="shared" si="32"/>
        <v>-9</v>
      </c>
      <c r="N107" s="6" t="str">
        <f t="shared" si="24"/>
        <v/>
      </c>
    </row>
    <row r="108" spans="1:14">
      <c r="A108" s="15"/>
      <c r="B108" s="16" t="str">
        <f t="shared" si="20"/>
        <v/>
      </c>
      <c r="C108" s="17" t="str">
        <f t="shared" si="26"/>
        <v/>
      </c>
      <c r="D108" s="22" t="str">
        <f t="shared" si="28"/>
        <v>10-11-12-13-14-16-17-18-01</v>
      </c>
      <c r="E108" s="22" t="str">
        <f t="shared" si="29"/>
        <v/>
      </c>
      <c r="F108" s="21" t="str">
        <f t="shared" si="21"/>
        <v/>
      </c>
      <c r="G108" s="21" t="str">
        <f t="shared" si="30"/>
        <v/>
      </c>
      <c r="H108" s="17" t="str">
        <f t="shared" si="22"/>
        <v/>
      </c>
      <c r="I108" s="7">
        <f>IF(K107="",I107,IF(SUM($L$8:$L107)&gt;=MAX($M$8:$M107),1,IF(K107="l",I107+$S$1,IF(AND(K107="w",I107&gt;$S$2),I107-$S$2,1))))</f>
        <v>2</v>
      </c>
      <c r="J108" s="6" t="str">
        <f t="shared" si="31"/>
        <v/>
      </c>
      <c r="K108" s="20" t="str">
        <f t="shared" si="27"/>
        <v/>
      </c>
      <c r="L108" s="17">
        <f t="shared" si="23"/>
        <v>0</v>
      </c>
      <c r="M108" s="6">
        <f t="shared" si="32"/>
        <v>-9</v>
      </c>
      <c r="N108" s="6" t="str">
        <f t="shared" si="24"/>
        <v/>
      </c>
    </row>
    <row r="109" spans="1:14">
      <c r="A109" s="15"/>
      <c r="B109" s="16" t="str">
        <f t="shared" si="20"/>
        <v/>
      </c>
      <c r="C109" s="17" t="str">
        <f t="shared" si="26"/>
        <v/>
      </c>
      <c r="D109" s="22" t="str">
        <f t="shared" si="28"/>
        <v>10-11-12-13-14-16-17-18-01</v>
      </c>
      <c r="E109" s="22" t="str">
        <f t="shared" si="29"/>
        <v/>
      </c>
      <c r="F109" s="21" t="str">
        <f t="shared" si="21"/>
        <v/>
      </c>
      <c r="G109" s="21" t="str">
        <f t="shared" si="30"/>
        <v/>
      </c>
      <c r="H109" s="17" t="str">
        <f t="shared" si="22"/>
        <v/>
      </c>
      <c r="I109" s="7">
        <f>IF(K108="",I108,IF(SUM($L$8:$L108)&gt;=MAX($M$8:$M108),1,IF(K108="l",I108+$S$1,IF(AND(K108="w",I108&gt;$S$2),I108-$S$2,1))))</f>
        <v>2</v>
      </c>
      <c r="J109" s="6" t="str">
        <f t="shared" si="31"/>
        <v/>
      </c>
      <c r="K109" s="20" t="str">
        <f t="shared" si="27"/>
        <v/>
      </c>
      <c r="L109" s="17">
        <f t="shared" si="23"/>
        <v>0</v>
      </c>
      <c r="M109" s="6">
        <f t="shared" si="32"/>
        <v>-9</v>
      </c>
      <c r="N109" s="6" t="str">
        <f t="shared" si="24"/>
        <v/>
      </c>
    </row>
    <row r="110" spans="1:14">
      <c r="A110" s="15"/>
      <c r="B110" s="16" t="str">
        <f t="shared" si="20"/>
        <v/>
      </c>
      <c r="C110" s="17" t="str">
        <f t="shared" si="26"/>
        <v/>
      </c>
      <c r="D110" s="22" t="str">
        <f t="shared" si="28"/>
        <v>10-11-12-13-14-16-17-18-01</v>
      </c>
      <c r="E110" s="22" t="str">
        <f t="shared" si="29"/>
        <v/>
      </c>
      <c r="F110" s="21" t="str">
        <f t="shared" si="21"/>
        <v/>
      </c>
      <c r="G110" s="21" t="str">
        <f t="shared" si="30"/>
        <v/>
      </c>
      <c r="H110" s="17" t="str">
        <f t="shared" si="22"/>
        <v/>
      </c>
      <c r="I110" s="7">
        <f>IF(K109="",I109,IF(SUM($L$8:$L109)&gt;=MAX($M$8:$M109),1,IF(K109="l",I109+$S$1,IF(AND(K109="w",I109&gt;$S$2),I109-$S$2,1))))</f>
        <v>2</v>
      </c>
      <c r="J110" s="6" t="str">
        <f t="shared" si="31"/>
        <v/>
      </c>
      <c r="K110" s="20" t="str">
        <f t="shared" si="27"/>
        <v/>
      </c>
      <c r="L110" s="17">
        <f t="shared" si="23"/>
        <v>0</v>
      </c>
      <c r="M110" s="6">
        <f t="shared" si="32"/>
        <v>-9</v>
      </c>
      <c r="N110" s="6" t="str">
        <f t="shared" si="24"/>
        <v/>
      </c>
    </row>
    <row r="111" spans="1:14">
      <c r="A111" s="15"/>
      <c r="B111" s="16" t="str">
        <f t="shared" si="20"/>
        <v/>
      </c>
      <c r="C111" s="17" t="str">
        <f t="shared" si="26"/>
        <v/>
      </c>
      <c r="D111" s="22" t="str">
        <f t="shared" si="28"/>
        <v>10-11-12-13-14-16-17-18-01</v>
      </c>
      <c r="E111" s="22" t="str">
        <f t="shared" si="29"/>
        <v/>
      </c>
      <c r="F111" s="21" t="str">
        <f t="shared" si="21"/>
        <v/>
      </c>
      <c r="G111" s="21" t="str">
        <f t="shared" si="30"/>
        <v/>
      </c>
      <c r="H111" s="17" t="str">
        <f t="shared" si="22"/>
        <v/>
      </c>
      <c r="I111" s="7">
        <f>IF(K110="",I110,IF(SUM($L$8:$L110)&gt;=MAX($M$8:$M110),1,IF(K110="l",I110+$S$1,IF(AND(K110="w",I110&gt;$S$2),I110-$S$2,1))))</f>
        <v>2</v>
      </c>
      <c r="J111" s="6" t="str">
        <f t="shared" si="31"/>
        <v/>
      </c>
      <c r="K111" s="20" t="str">
        <f t="shared" si="27"/>
        <v/>
      </c>
      <c r="L111" s="17">
        <f t="shared" si="23"/>
        <v>0</v>
      </c>
      <c r="M111" s="6">
        <f t="shared" si="32"/>
        <v>-9</v>
      </c>
      <c r="N111" s="6" t="str">
        <f t="shared" si="24"/>
        <v/>
      </c>
    </row>
    <row r="112" spans="1:14">
      <c r="A112" s="15"/>
      <c r="B112" s="16" t="str">
        <f t="shared" si="20"/>
        <v/>
      </c>
      <c r="C112" s="17" t="str">
        <f t="shared" si="26"/>
        <v/>
      </c>
      <c r="D112" s="22" t="str">
        <f t="shared" si="28"/>
        <v>10-11-12-13-14-16-17-18-01</v>
      </c>
      <c r="E112" s="22" t="str">
        <f t="shared" si="29"/>
        <v/>
      </c>
      <c r="F112" s="21" t="str">
        <f t="shared" si="21"/>
        <v/>
      </c>
      <c r="G112" s="21" t="str">
        <f t="shared" si="30"/>
        <v/>
      </c>
      <c r="H112" s="17" t="str">
        <f t="shared" si="22"/>
        <v/>
      </c>
      <c r="I112" s="7">
        <f>IF(K111="",I111,IF(SUM($L$8:$L111)&gt;=MAX($M$8:$M111),1,IF(K111="l",I111+$S$1,IF(AND(K111="w",I111&gt;$S$2),I111-$S$2,1))))</f>
        <v>2</v>
      </c>
      <c r="J112" s="6" t="str">
        <f t="shared" si="31"/>
        <v/>
      </c>
      <c r="K112" s="20" t="str">
        <f t="shared" si="27"/>
        <v/>
      </c>
      <c r="L112" s="17">
        <f t="shared" si="23"/>
        <v>0</v>
      </c>
      <c r="M112" s="6">
        <f t="shared" si="32"/>
        <v>-9</v>
      </c>
      <c r="N112" s="6" t="str">
        <f t="shared" si="24"/>
        <v/>
      </c>
    </row>
    <row r="113" spans="1:14">
      <c r="A113" s="15"/>
      <c r="B113" s="16" t="str">
        <f t="shared" si="20"/>
        <v/>
      </c>
      <c r="C113" s="17" t="str">
        <f t="shared" si="26"/>
        <v/>
      </c>
      <c r="D113" s="22" t="str">
        <f t="shared" si="28"/>
        <v>10-11-12-13-14-16-17-18-01</v>
      </c>
      <c r="E113" s="22" t="str">
        <f t="shared" si="29"/>
        <v/>
      </c>
      <c r="F113" s="21" t="str">
        <f t="shared" si="21"/>
        <v/>
      </c>
      <c r="G113" s="21" t="str">
        <f t="shared" si="30"/>
        <v/>
      </c>
      <c r="H113" s="17" t="str">
        <f t="shared" si="22"/>
        <v/>
      </c>
      <c r="I113" s="7">
        <f>IF(K112="",I112,IF(SUM($L$8:$L112)&gt;=MAX($M$8:$M112),1,IF(K112="l",I112+$S$1,IF(AND(K112="w",I112&gt;$S$2),I112-$S$2,1))))</f>
        <v>2</v>
      </c>
      <c r="J113" s="6" t="str">
        <f t="shared" si="31"/>
        <v/>
      </c>
      <c r="K113" s="20" t="str">
        <f t="shared" si="27"/>
        <v/>
      </c>
      <c r="L113" s="17">
        <f t="shared" si="23"/>
        <v>0</v>
      </c>
      <c r="M113" s="6">
        <f t="shared" si="32"/>
        <v>-9</v>
      </c>
      <c r="N113" s="6" t="str">
        <f t="shared" si="24"/>
        <v/>
      </c>
    </row>
    <row r="114" spans="1:14">
      <c r="A114" s="15"/>
      <c r="B114" s="16" t="str">
        <f t="shared" si="20"/>
        <v/>
      </c>
      <c r="C114" s="17" t="str">
        <f t="shared" si="26"/>
        <v/>
      </c>
      <c r="D114" s="22" t="str">
        <f t="shared" si="28"/>
        <v>10-11-12-13-14-16-17-18-01</v>
      </c>
      <c r="E114" s="22" t="str">
        <f t="shared" si="29"/>
        <v/>
      </c>
      <c r="F114" s="21" t="str">
        <f t="shared" si="21"/>
        <v/>
      </c>
      <c r="G114" s="21" t="str">
        <f t="shared" si="30"/>
        <v/>
      </c>
      <c r="H114" s="17" t="str">
        <f t="shared" si="22"/>
        <v/>
      </c>
      <c r="I114" s="7">
        <f>IF(K113="",I113,IF(SUM($L$8:$L113)&gt;=MAX($M$8:$M113),1,IF(K113="l",I113+$S$1,IF(AND(K113="w",I113&gt;$S$2),I113-$S$2,1))))</f>
        <v>2</v>
      </c>
      <c r="J114" s="6" t="str">
        <f t="shared" si="31"/>
        <v/>
      </c>
      <c r="K114" s="20" t="str">
        <f t="shared" si="27"/>
        <v/>
      </c>
      <c r="L114" s="17">
        <f t="shared" si="23"/>
        <v>0</v>
      </c>
      <c r="M114" s="6">
        <f t="shared" si="32"/>
        <v>-9</v>
      </c>
      <c r="N114" s="6" t="str">
        <f t="shared" si="24"/>
        <v/>
      </c>
    </row>
    <row r="115" spans="1:14">
      <c r="A115" s="15"/>
      <c r="B115" s="16" t="str">
        <f t="shared" si="20"/>
        <v/>
      </c>
      <c r="C115" s="17" t="str">
        <f t="shared" si="26"/>
        <v/>
      </c>
      <c r="D115" s="22" t="str">
        <f t="shared" si="28"/>
        <v>10-11-12-13-14-16-17-18-01</v>
      </c>
      <c r="E115" s="22" t="str">
        <f t="shared" si="29"/>
        <v/>
      </c>
      <c r="F115" s="21" t="str">
        <f t="shared" si="21"/>
        <v/>
      </c>
      <c r="G115" s="21" t="str">
        <f t="shared" si="30"/>
        <v/>
      </c>
      <c r="H115" s="17" t="str">
        <f t="shared" si="22"/>
        <v/>
      </c>
      <c r="I115" s="7">
        <f>IF(K114="",I114,IF(SUM($L$8:$L114)&gt;=MAX($M$8:$M114),1,IF(K114="l",I114+$S$1,IF(AND(K114="w",I114&gt;$S$2),I114-$S$2,1))))</f>
        <v>2</v>
      </c>
      <c r="J115" s="6" t="str">
        <f t="shared" si="31"/>
        <v/>
      </c>
      <c r="K115" s="20" t="str">
        <f t="shared" si="27"/>
        <v/>
      </c>
      <c r="L115" s="17">
        <f t="shared" si="23"/>
        <v>0</v>
      </c>
      <c r="M115" s="6">
        <f t="shared" si="32"/>
        <v>-9</v>
      </c>
      <c r="N115" s="6" t="str">
        <f t="shared" si="24"/>
        <v/>
      </c>
    </row>
    <row r="116" spans="1:14">
      <c r="A116" s="15"/>
      <c r="B116" s="16" t="str">
        <f t="shared" si="20"/>
        <v/>
      </c>
      <c r="C116" s="17" t="str">
        <f t="shared" si="26"/>
        <v/>
      </c>
      <c r="D116" s="22" t="str">
        <f t="shared" si="28"/>
        <v>10-11-12-13-14-16-17-18-01</v>
      </c>
      <c r="E116" s="22" t="str">
        <f t="shared" si="29"/>
        <v/>
      </c>
      <c r="F116" s="21" t="str">
        <f t="shared" si="21"/>
        <v/>
      </c>
      <c r="G116" s="21" t="str">
        <f t="shared" si="30"/>
        <v/>
      </c>
      <c r="H116" s="17" t="str">
        <f t="shared" si="22"/>
        <v/>
      </c>
      <c r="I116" s="7">
        <f>IF(K115="",I115,IF(SUM($L$8:$L115)&gt;=MAX($M$8:$M115),1,IF(K115="l",I115+$S$1,IF(AND(K115="w",I115&gt;$S$2),I115-$S$2,1))))</f>
        <v>2</v>
      </c>
      <c r="J116" s="6" t="str">
        <f t="shared" si="31"/>
        <v/>
      </c>
      <c r="K116" s="20" t="str">
        <f t="shared" si="27"/>
        <v/>
      </c>
      <c r="L116" s="17">
        <f t="shared" si="23"/>
        <v>0</v>
      </c>
      <c r="M116" s="6">
        <f t="shared" si="32"/>
        <v>-9</v>
      </c>
      <c r="N116" s="6" t="str">
        <f t="shared" si="24"/>
        <v/>
      </c>
    </row>
    <row r="117" spans="1:14">
      <c r="A117" s="15"/>
      <c r="B117" s="16" t="str">
        <f t="shared" si="20"/>
        <v/>
      </c>
      <c r="C117" s="17" t="str">
        <f t="shared" si="26"/>
        <v/>
      </c>
      <c r="D117" s="22" t="str">
        <f t="shared" si="28"/>
        <v>10-11-12-13-14-16-17-18-01</v>
      </c>
      <c r="E117" s="22" t="str">
        <f t="shared" si="29"/>
        <v/>
      </c>
      <c r="F117" s="21" t="str">
        <f t="shared" si="21"/>
        <v/>
      </c>
      <c r="G117" s="21" t="str">
        <f t="shared" si="30"/>
        <v/>
      </c>
      <c r="H117" s="17" t="str">
        <f t="shared" si="22"/>
        <v/>
      </c>
      <c r="I117" s="7">
        <f>IF(K116="",I116,IF(SUM($L$8:$L116)&gt;=MAX($M$8:$M116),1,IF(K116="l",I116+$S$1,IF(AND(K116="w",I116&gt;$S$2),I116-$S$2,1))))</f>
        <v>2</v>
      </c>
      <c r="J117" s="6" t="str">
        <f t="shared" si="31"/>
        <v/>
      </c>
      <c r="K117" s="20" t="str">
        <f t="shared" si="27"/>
        <v/>
      </c>
      <c r="L117" s="17">
        <f t="shared" si="23"/>
        <v>0</v>
      </c>
      <c r="M117" s="6">
        <f t="shared" si="32"/>
        <v>-9</v>
      </c>
      <c r="N117" s="6" t="str">
        <f t="shared" si="24"/>
        <v/>
      </c>
    </row>
    <row r="118" spans="1:14">
      <c r="A118" s="15"/>
      <c r="B118" s="16" t="str">
        <f t="shared" si="20"/>
        <v/>
      </c>
      <c r="C118" s="17" t="str">
        <f t="shared" si="26"/>
        <v/>
      </c>
      <c r="D118" s="22" t="str">
        <f t="shared" si="28"/>
        <v>10-11-12-13-14-16-17-18-01</v>
      </c>
      <c r="E118" s="22" t="str">
        <f t="shared" si="29"/>
        <v/>
      </c>
      <c r="F118" s="21" t="str">
        <f t="shared" si="21"/>
        <v/>
      </c>
      <c r="G118" s="21" t="str">
        <f t="shared" si="30"/>
        <v/>
      </c>
      <c r="H118" s="17" t="str">
        <f t="shared" si="22"/>
        <v/>
      </c>
      <c r="I118" s="7">
        <f>IF(K117="",I117,IF(SUM($L$8:$L117)&gt;=MAX($M$8:$M117),1,IF(K117="l",I117+$S$1,IF(AND(K117="w",I117&gt;$S$2),I117-$S$2,1))))</f>
        <v>2</v>
      </c>
      <c r="J118" s="6" t="str">
        <f t="shared" si="31"/>
        <v/>
      </c>
      <c r="K118" s="20" t="str">
        <f t="shared" si="27"/>
        <v/>
      </c>
      <c r="L118" s="17">
        <f t="shared" si="23"/>
        <v>0</v>
      </c>
      <c r="M118" s="6">
        <f t="shared" si="32"/>
        <v>-9</v>
      </c>
      <c r="N118" s="6" t="str">
        <f t="shared" si="24"/>
        <v/>
      </c>
    </row>
    <row r="119" spans="1:14">
      <c r="A119" s="15"/>
      <c r="B119" s="16" t="str">
        <f t="shared" si="20"/>
        <v/>
      </c>
      <c r="C119" s="17" t="str">
        <f t="shared" si="26"/>
        <v/>
      </c>
      <c r="D119" s="22" t="str">
        <f t="shared" si="28"/>
        <v>10-11-12-13-14-16-17-18-01</v>
      </c>
      <c r="E119" s="22" t="str">
        <f t="shared" si="29"/>
        <v/>
      </c>
      <c r="F119" s="21" t="str">
        <f t="shared" si="21"/>
        <v/>
      </c>
      <c r="G119" s="21" t="str">
        <f t="shared" si="30"/>
        <v/>
      </c>
      <c r="H119" s="17" t="str">
        <f t="shared" si="22"/>
        <v/>
      </c>
      <c r="I119" s="7">
        <f>IF(K118="",I118,IF(SUM($L$8:$L118)&gt;=MAX($M$8:$M118),1,IF(K118="l",I118+$S$1,IF(AND(K118="w",I118&gt;$S$2),I118-$S$2,1))))</f>
        <v>2</v>
      </c>
      <c r="J119" s="6" t="str">
        <f t="shared" si="31"/>
        <v/>
      </c>
      <c r="K119" s="20" t="str">
        <f t="shared" si="27"/>
        <v/>
      </c>
      <c r="L119" s="17">
        <f t="shared" si="23"/>
        <v>0</v>
      </c>
      <c r="M119" s="6">
        <f t="shared" si="32"/>
        <v>-9</v>
      </c>
      <c r="N119" s="6" t="str">
        <f t="shared" si="24"/>
        <v/>
      </c>
    </row>
    <row r="120" spans="1:14">
      <c r="A120" s="15"/>
      <c r="B120" s="16" t="str">
        <f t="shared" si="20"/>
        <v/>
      </c>
      <c r="C120" s="17" t="str">
        <f t="shared" si="26"/>
        <v/>
      </c>
      <c r="D120" s="22" t="str">
        <f t="shared" si="28"/>
        <v>10-11-12-13-14-16-17-18-01</v>
      </c>
      <c r="E120" s="22" t="str">
        <f t="shared" si="29"/>
        <v/>
      </c>
      <c r="F120" s="21" t="str">
        <f t="shared" si="21"/>
        <v/>
      </c>
      <c r="G120" s="21" t="str">
        <f t="shared" si="30"/>
        <v/>
      </c>
      <c r="H120" s="17" t="str">
        <f t="shared" si="22"/>
        <v/>
      </c>
      <c r="I120" s="7">
        <f>IF(K119="",I119,IF(SUM($L$8:$L119)&gt;=MAX($M$8:$M119),1,IF(K119="l",I119+$S$1,IF(AND(K119="w",I119&gt;$S$2),I119-$S$2,1))))</f>
        <v>2</v>
      </c>
      <c r="J120" s="6" t="str">
        <f t="shared" si="31"/>
        <v/>
      </c>
      <c r="K120" s="20" t="str">
        <f t="shared" si="27"/>
        <v/>
      </c>
      <c r="L120" s="17">
        <f t="shared" si="23"/>
        <v>0</v>
      </c>
      <c r="M120" s="6">
        <f t="shared" si="32"/>
        <v>-9</v>
      </c>
      <c r="N120" s="6" t="str">
        <f t="shared" si="24"/>
        <v/>
      </c>
    </row>
    <row r="121" spans="1:14">
      <c r="A121" s="15"/>
      <c r="B121" s="16" t="str">
        <f t="shared" si="20"/>
        <v/>
      </c>
      <c r="C121" s="17" t="str">
        <f t="shared" si="26"/>
        <v/>
      </c>
      <c r="D121" s="22" t="str">
        <f t="shared" si="28"/>
        <v>10-11-12-13-14-16-17-18-01</v>
      </c>
      <c r="E121" s="22" t="str">
        <f t="shared" si="29"/>
        <v/>
      </c>
      <c r="F121" s="21" t="str">
        <f t="shared" si="21"/>
        <v/>
      </c>
      <c r="G121" s="21" t="str">
        <f t="shared" si="30"/>
        <v/>
      </c>
      <c r="H121" s="17" t="str">
        <f t="shared" si="22"/>
        <v/>
      </c>
      <c r="I121" s="7">
        <f>IF(K120="",I120,IF(SUM($L$8:$L120)&gt;=MAX($M$8:$M120),1,IF(K120="l",I120+$S$1,IF(AND(K120="w",I120&gt;$S$2),I120-$S$2,1))))</f>
        <v>2</v>
      </c>
      <c r="J121" s="6" t="str">
        <f t="shared" si="31"/>
        <v/>
      </c>
      <c r="K121" s="20" t="str">
        <f t="shared" si="27"/>
        <v/>
      </c>
      <c r="L121" s="17">
        <f t="shared" si="23"/>
        <v>0</v>
      </c>
      <c r="M121" s="6">
        <f t="shared" si="32"/>
        <v>-9</v>
      </c>
      <c r="N121" s="6" t="str">
        <f t="shared" si="24"/>
        <v/>
      </c>
    </row>
    <row r="122" spans="1:14">
      <c r="A122" s="15"/>
      <c r="B122" s="16" t="str">
        <f t="shared" si="20"/>
        <v/>
      </c>
      <c r="C122" s="17" t="str">
        <f t="shared" si="26"/>
        <v/>
      </c>
      <c r="D122" s="22" t="str">
        <f t="shared" si="28"/>
        <v>10-11-12-13-14-16-17-18-01</v>
      </c>
      <c r="E122" s="22" t="str">
        <f t="shared" si="29"/>
        <v/>
      </c>
      <c r="F122" s="21" t="str">
        <f t="shared" si="21"/>
        <v/>
      </c>
      <c r="G122" s="21" t="str">
        <f t="shared" si="30"/>
        <v/>
      </c>
      <c r="H122" s="17" t="str">
        <f t="shared" si="22"/>
        <v/>
      </c>
      <c r="I122" s="7">
        <f>IF(K121="",I121,IF(SUM($L$8:$L121)&gt;=MAX($M$8:$M121),1,IF(K121="l",I121+$S$1,IF(AND(K121="w",I121&gt;$S$2),I121-$S$2,1))))</f>
        <v>2</v>
      </c>
      <c r="J122" s="6" t="str">
        <f t="shared" si="31"/>
        <v/>
      </c>
      <c r="K122" s="20" t="str">
        <f t="shared" si="27"/>
        <v/>
      </c>
      <c r="L122" s="17">
        <f t="shared" si="23"/>
        <v>0</v>
      </c>
      <c r="M122" s="6">
        <f t="shared" si="32"/>
        <v>-9</v>
      </c>
      <c r="N122" s="6" t="str">
        <f t="shared" si="24"/>
        <v/>
      </c>
    </row>
    <row r="123" spans="1:14">
      <c r="A123" s="15"/>
      <c r="B123" s="16" t="str">
        <f t="shared" si="20"/>
        <v/>
      </c>
      <c r="C123" s="17" t="str">
        <f t="shared" si="26"/>
        <v/>
      </c>
      <c r="D123" s="22" t="str">
        <f t="shared" si="28"/>
        <v>10-11-12-13-14-16-17-18-01</v>
      </c>
      <c r="E123" s="22" t="str">
        <f t="shared" si="29"/>
        <v/>
      </c>
      <c r="F123" s="21" t="str">
        <f t="shared" si="21"/>
        <v/>
      </c>
      <c r="G123" s="21" t="str">
        <f t="shared" si="30"/>
        <v/>
      </c>
      <c r="H123" s="17" t="str">
        <f t="shared" si="22"/>
        <v/>
      </c>
      <c r="I123" s="7">
        <f>IF(K122="",I122,IF(SUM($L$8:$L122)&gt;=MAX($M$8:$M122),1,IF(K122="l",I122+$S$1,IF(AND(K122="w",I122&gt;$S$2),I122-$S$2,1))))</f>
        <v>2</v>
      </c>
      <c r="J123" s="6" t="str">
        <f t="shared" si="31"/>
        <v/>
      </c>
      <c r="K123" s="20" t="str">
        <f t="shared" si="27"/>
        <v/>
      </c>
      <c r="L123" s="17">
        <f t="shared" si="23"/>
        <v>0</v>
      </c>
      <c r="M123" s="6">
        <f t="shared" si="32"/>
        <v>-9</v>
      </c>
      <c r="N123" s="6" t="str">
        <f t="shared" si="24"/>
        <v/>
      </c>
    </row>
    <row r="124" spans="1:14">
      <c r="A124" s="15"/>
      <c r="B124" s="16" t="str">
        <f t="shared" si="20"/>
        <v/>
      </c>
      <c r="C124" s="17" t="str">
        <f t="shared" si="26"/>
        <v/>
      </c>
      <c r="D124" s="22" t="str">
        <f t="shared" si="28"/>
        <v>10-11-12-13-14-16-17-18-01</v>
      </c>
      <c r="E124" s="22" t="str">
        <f t="shared" si="29"/>
        <v/>
      </c>
      <c r="F124" s="21" t="str">
        <f t="shared" si="21"/>
        <v/>
      </c>
      <c r="G124" s="21" t="str">
        <f t="shared" si="30"/>
        <v/>
      </c>
      <c r="H124" s="17" t="str">
        <f t="shared" si="22"/>
        <v/>
      </c>
      <c r="I124" s="7">
        <f>IF(K123="",I123,IF(SUM($L$8:$L123)&gt;=MAX($M$8:$M123),1,IF(K123="l",I123+$S$1,IF(AND(K123="w",I123&gt;$S$2),I123-$S$2,1))))</f>
        <v>2</v>
      </c>
      <c r="J124" s="6" t="str">
        <f t="shared" si="31"/>
        <v/>
      </c>
      <c r="K124" s="20" t="str">
        <f t="shared" si="27"/>
        <v/>
      </c>
      <c r="L124" s="17">
        <f t="shared" si="23"/>
        <v>0</v>
      </c>
      <c r="M124" s="6">
        <f t="shared" si="32"/>
        <v>-9</v>
      </c>
      <c r="N124" s="6" t="str">
        <f t="shared" si="24"/>
        <v/>
      </c>
    </row>
    <row r="125" spans="1:14">
      <c r="A125" s="15"/>
      <c r="B125" s="16" t="str">
        <f t="shared" si="20"/>
        <v/>
      </c>
      <c r="C125" s="17" t="str">
        <f t="shared" si="26"/>
        <v/>
      </c>
      <c r="D125" s="22" t="str">
        <f t="shared" si="28"/>
        <v>10-11-12-13-14-16-17-18-01</v>
      </c>
      <c r="E125" s="22" t="str">
        <f t="shared" si="29"/>
        <v/>
      </c>
      <c r="F125" s="21" t="str">
        <f t="shared" si="21"/>
        <v/>
      </c>
      <c r="G125" s="21" t="str">
        <f t="shared" si="30"/>
        <v/>
      </c>
      <c r="H125" s="17" t="str">
        <f t="shared" si="22"/>
        <v/>
      </c>
      <c r="I125" s="7">
        <f>IF(K124="",I124,IF(SUM($L$8:$L124)&gt;=MAX($M$8:$M124),1,IF(K124="l",I124+$S$1,IF(AND(K124="w",I124&gt;$S$2),I124-$S$2,1))))</f>
        <v>2</v>
      </c>
      <c r="J125" s="6" t="str">
        <f t="shared" si="31"/>
        <v/>
      </c>
      <c r="K125" s="20" t="str">
        <f t="shared" si="27"/>
        <v/>
      </c>
      <c r="L125" s="17">
        <f t="shared" si="23"/>
        <v>0</v>
      </c>
      <c r="M125" s="6">
        <f t="shared" si="32"/>
        <v>-9</v>
      </c>
      <c r="N125" s="6" t="str">
        <f t="shared" si="24"/>
        <v/>
      </c>
    </row>
    <row r="126" spans="1:14">
      <c r="A126" s="15"/>
      <c r="B126" s="16" t="str">
        <f t="shared" si="20"/>
        <v/>
      </c>
      <c r="C126" s="17" t="str">
        <f t="shared" si="26"/>
        <v/>
      </c>
      <c r="D126" s="22" t="str">
        <f t="shared" si="28"/>
        <v>10-11-12-13-14-16-17-18-01</v>
      </c>
      <c r="E126" s="22" t="str">
        <f t="shared" si="29"/>
        <v/>
      </c>
      <c r="F126" s="21" t="str">
        <f t="shared" si="21"/>
        <v/>
      </c>
      <c r="G126" s="21" t="str">
        <f t="shared" si="30"/>
        <v/>
      </c>
      <c r="H126" s="17" t="str">
        <f t="shared" si="22"/>
        <v/>
      </c>
      <c r="I126" s="7">
        <f>IF(K125="",I125,IF(SUM($L$8:$L125)&gt;=MAX($M$8:$M125),1,IF(K125="l",I125+$S$1,IF(AND(K125="w",I125&gt;$S$2),I125-$S$2,1))))</f>
        <v>2</v>
      </c>
      <c r="J126" s="6" t="str">
        <f t="shared" si="31"/>
        <v/>
      </c>
      <c r="K126" s="20" t="str">
        <f t="shared" si="27"/>
        <v/>
      </c>
      <c r="L126" s="17">
        <f t="shared" si="23"/>
        <v>0</v>
      </c>
      <c r="M126" s="6">
        <f t="shared" si="32"/>
        <v>-9</v>
      </c>
      <c r="N126" s="6" t="str">
        <f t="shared" si="24"/>
        <v/>
      </c>
    </row>
    <row r="127" spans="1:14">
      <c r="A127" s="15"/>
      <c r="B127" s="16" t="str">
        <f t="shared" si="20"/>
        <v/>
      </c>
      <c r="C127" s="17" t="str">
        <f t="shared" si="26"/>
        <v/>
      </c>
      <c r="D127" s="22" t="str">
        <f t="shared" si="28"/>
        <v>10-11-12-13-14-16-17-18-01</v>
      </c>
      <c r="E127" s="22" t="str">
        <f t="shared" si="29"/>
        <v/>
      </c>
      <c r="F127" s="21" t="str">
        <f t="shared" si="21"/>
        <v/>
      </c>
      <c r="G127" s="21" t="str">
        <f t="shared" si="30"/>
        <v/>
      </c>
      <c r="H127" s="17" t="str">
        <f t="shared" si="22"/>
        <v/>
      </c>
      <c r="I127" s="7">
        <f>IF(K126="",I126,IF(SUM($L$8:$L126)&gt;=MAX($M$8:$M126),1,IF(K126="l",I126+$S$1,IF(AND(K126="w",I126&gt;$S$2),I126-$S$2,1))))</f>
        <v>2</v>
      </c>
      <c r="J127" s="6" t="str">
        <f t="shared" si="31"/>
        <v/>
      </c>
      <c r="K127" s="20" t="str">
        <f t="shared" si="27"/>
        <v/>
      </c>
      <c r="L127" s="17">
        <f t="shared" si="23"/>
        <v>0</v>
      </c>
      <c r="M127" s="6">
        <f t="shared" si="32"/>
        <v>-9</v>
      </c>
      <c r="N127" s="6" t="str">
        <f t="shared" si="24"/>
        <v/>
      </c>
    </row>
    <row r="128" spans="1:14">
      <c r="A128" s="15"/>
      <c r="B128" s="16" t="str">
        <f t="shared" si="20"/>
        <v/>
      </c>
      <c r="C128" s="17" t="str">
        <f t="shared" si="26"/>
        <v/>
      </c>
      <c r="D128" s="22" t="str">
        <f t="shared" si="28"/>
        <v>10-11-12-13-14-16-17-18-01</v>
      </c>
      <c r="E128" s="22" t="str">
        <f t="shared" si="29"/>
        <v/>
      </c>
      <c r="F128" s="21" t="str">
        <f t="shared" si="21"/>
        <v/>
      </c>
      <c r="G128" s="21" t="str">
        <f t="shared" si="30"/>
        <v/>
      </c>
      <c r="H128" s="17" t="str">
        <f t="shared" si="22"/>
        <v/>
      </c>
      <c r="I128" s="7">
        <f>IF(K127="",I127,IF(SUM($L$8:$L127)&gt;=MAX($M$8:$M127),1,IF(K127="l",I127+$S$1,IF(AND(K127="w",I127&gt;$S$2),I127-$S$2,1))))</f>
        <v>2</v>
      </c>
      <c r="J128" s="6" t="str">
        <f t="shared" si="31"/>
        <v/>
      </c>
      <c r="K128" s="20" t="str">
        <f t="shared" si="27"/>
        <v/>
      </c>
      <c r="L128" s="17">
        <f t="shared" si="23"/>
        <v>0</v>
      </c>
      <c r="M128" s="6">
        <f t="shared" si="32"/>
        <v>-9</v>
      </c>
      <c r="N128" s="6" t="str">
        <f t="shared" si="24"/>
        <v/>
      </c>
    </row>
    <row r="129" spans="1:14">
      <c r="A129" s="15"/>
      <c r="B129" s="16" t="str">
        <f t="shared" si="20"/>
        <v/>
      </c>
      <c r="C129" s="17" t="str">
        <f t="shared" si="26"/>
        <v/>
      </c>
      <c r="D129" s="22" t="str">
        <f t="shared" si="28"/>
        <v>10-11-12-13-14-16-17-18-01</v>
      </c>
      <c r="E129" s="22" t="str">
        <f t="shared" si="29"/>
        <v/>
      </c>
      <c r="F129" s="21" t="str">
        <f t="shared" si="21"/>
        <v/>
      </c>
      <c r="G129" s="21" t="str">
        <f t="shared" si="30"/>
        <v/>
      </c>
      <c r="H129" s="17" t="str">
        <f t="shared" si="22"/>
        <v/>
      </c>
      <c r="I129" s="7">
        <f>IF(K128="",I128,IF(SUM($L$8:$L128)&gt;=MAX($M$8:$M128),1,IF(K128="l",I128+$S$1,IF(AND(K128="w",I128&gt;$S$2),I128-$S$2,1))))</f>
        <v>2</v>
      </c>
      <c r="J129" s="6" t="str">
        <f t="shared" si="31"/>
        <v/>
      </c>
      <c r="K129" s="20" t="str">
        <f t="shared" si="27"/>
        <v/>
      </c>
      <c r="L129" s="17">
        <f t="shared" si="23"/>
        <v>0</v>
      </c>
      <c r="M129" s="6">
        <f t="shared" si="32"/>
        <v>-9</v>
      </c>
      <c r="N129" s="6" t="str">
        <f t="shared" si="24"/>
        <v/>
      </c>
    </row>
    <row r="130" spans="1:14">
      <c r="A130" s="15"/>
      <c r="B130" s="16" t="str">
        <f t="shared" si="20"/>
        <v/>
      </c>
      <c r="C130" s="17" t="str">
        <f t="shared" si="26"/>
        <v/>
      </c>
      <c r="D130" s="22" t="str">
        <f t="shared" si="28"/>
        <v>10-11-12-13-14-16-17-18-01</v>
      </c>
      <c r="E130" s="22" t="str">
        <f t="shared" si="29"/>
        <v/>
      </c>
      <c r="F130" s="21" t="str">
        <f t="shared" si="21"/>
        <v/>
      </c>
      <c r="G130" s="21" t="str">
        <f t="shared" si="30"/>
        <v/>
      </c>
      <c r="H130" s="17" t="str">
        <f t="shared" si="22"/>
        <v/>
      </c>
      <c r="I130" s="7">
        <f>IF(K129="",I129,IF(SUM($L$8:$L129)&gt;=MAX($M$8:$M129),1,IF(K129="l",I129+$S$1,IF(AND(K129="w",I129&gt;$S$2),I129-$S$2,1))))</f>
        <v>2</v>
      </c>
      <c r="J130" s="6" t="str">
        <f t="shared" si="31"/>
        <v/>
      </c>
      <c r="K130" s="20" t="str">
        <f t="shared" si="27"/>
        <v/>
      </c>
      <c r="L130" s="17">
        <f t="shared" si="23"/>
        <v>0</v>
      </c>
      <c r="M130" s="6">
        <f t="shared" si="32"/>
        <v>-9</v>
      </c>
      <c r="N130" s="6" t="str">
        <f t="shared" si="24"/>
        <v/>
      </c>
    </row>
    <row r="131" spans="1:14">
      <c r="A131" s="15"/>
      <c r="B131" s="16" t="str">
        <f t="shared" si="20"/>
        <v/>
      </c>
      <c r="C131" s="17" t="str">
        <f t="shared" si="26"/>
        <v/>
      </c>
      <c r="D131" s="22" t="str">
        <f t="shared" si="28"/>
        <v>10-11-12-13-14-16-17-18-01</v>
      </c>
      <c r="E131" s="22" t="str">
        <f t="shared" si="29"/>
        <v/>
      </c>
      <c r="F131" s="21" t="str">
        <f t="shared" si="21"/>
        <v/>
      </c>
      <c r="G131" s="21" t="str">
        <f t="shared" si="30"/>
        <v/>
      </c>
      <c r="H131" s="17" t="str">
        <f t="shared" si="22"/>
        <v/>
      </c>
      <c r="I131" s="7">
        <f>IF(K130="",I130,IF(SUM($L$8:$L130)&gt;=MAX($M$8:$M130),1,IF(K130="l",I130+$S$1,IF(AND(K130="w",I130&gt;$S$2),I130-$S$2,1))))</f>
        <v>2</v>
      </c>
      <c r="J131" s="6" t="str">
        <f t="shared" si="31"/>
        <v/>
      </c>
      <c r="K131" s="20" t="str">
        <f t="shared" si="27"/>
        <v/>
      </c>
      <c r="L131" s="17">
        <f t="shared" si="23"/>
        <v>0</v>
      </c>
      <c r="M131" s="6">
        <f t="shared" si="32"/>
        <v>-9</v>
      </c>
      <c r="N131" s="6" t="str">
        <f t="shared" si="24"/>
        <v/>
      </c>
    </row>
    <row r="132" spans="1:14">
      <c r="A132" s="15"/>
      <c r="B132" s="16" t="str">
        <f t="shared" ref="B132:B195" si="33">IF($A132="","",LOOKUP($A132,$AF:$AF,$AL:$AL))</f>
        <v/>
      </c>
      <c r="C132" s="17" t="str">
        <f t="shared" si="26"/>
        <v/>
      </c>
      <c r="D132" s="22" t="str">
        <f t="shared" si="28"/>
        <v>10-11-12-13-14-16-17-18-01</v>
      </c>
      <c r="E132" s="22" t="str">
        <f t="shared" si="29"/>
        <v/>
      </c>
      <c r="F132" s="21" t="str">
        <f t="shared" si="21"/>
        <v/>
      </c>
      <c r="G132" s="21" t="str">
        <f t="shared" si="30"/>
        <v/>
      </c>
      <c r="H132" s="17" t="str">
        <f t="shared" si="22"/>
        <v/>
      </c>
      <c r="I132" s="7">
        <f>IF(K131="",I131,IF(SUM($L$8:$L131)&gt;=MAX($M$8:$M131),1,IF(K131="l",I131+$S$1,IF(AND(K131="w",I131&gt;$S$2),I131-$S$2,1))))</f>
        <v>2</v>
      </c>
      <c r="J132" s="6" t="str">
        <f t="shared" si="31"/>
        <v/>
      </c>
      <c r="K132" s="20" t="str">
        <f t="shared" si="27"/>
        <v/>
      </c>
      <c r="L132" s="17">
        <f t="shared" si="23"/>
        <v>0</v>
      </c>
      <c r="M132" s="6">
        <f t="shared" si="32"/>
        <v>-9</v>
      </c>
      <c r="N132" s="6" t="str">
        <f t="shared" si="24"/>
        <v/>
      </c>
    </row>
    <row r="133" spans="1:14">
      <c r="A133" s="15"/>
      <c r="B133" s="16" t="str">
        <f t="shared" si="33"/>
        <v/>
      </c>
      <c r="C133" s="17" t="str">
        <f t="shared" si="26"/>
        <v/>
      </c>
      <c r="D133" s="22" t="str">
        <f t="shared" si="28"/>
        <v>10-11-12-13-14-16-17-18-01</v>
      </c>
      <c r="E133" s="22" t="str">
        <f t="shared" si="29"/>
        <v/>
      </c>
      <c r="F133" s="21" t="str">
        <f t="shared" si="21"/>
        <v/>
      </c>
      <c r="G133" s="21" t="str">
        <f t="shared" si="30"/>
        <v/>
      </c>
      <c r="H133" s="17" t="str">
        <f t="shared" si="22"/>
        <v/>
      </c>
      <c r="I133" s="7">
        <f>IF(K132="",I132,IF(SUM($L$8:$L132)&gt;=MAX($M$8:$M132),1,IF(K132="l",I132+$S$1,IF(AND(K132="w",I132&gt;$S$2),I132-$S$2,1))))</f>
        <v>2</v>
      </c>
      <c r="J133" s="6" t="str">
        <f t="shared" si="31"/>
        <v/>
      </c>
      <c r="K133" s="20" t="str">
        <f t="shared" si="27"/>
        <v/>
      </c>
      <c r="L133" s="17">
        <f t="shared" si="23"/>
        <v>0</v>
      </c>
      <c r="M133" s="6">
        <f t="shared" si="32"/>
        <v>-9</v>
      </c>
      <c r="N133" s="6" t="str">
        <f t="shared" si="24"/>
        <v/>
      </c>
    </row>
    <row r="134" spans="1:14">
      <c r="A134" s="15"/>
      <c r="B134" s="16" t="str">
        <f t="shared" si="33"/>
        <v/>
      </c>
      <c r="C134" s="17" t="str">
        <f t="shared" si="26"/>
        <v/>
      </c>
      <c r="D134" s="22" t="str">
        <f t="shared" si="28"/>
        <v>10-11-12-13-14-16-17-18-01</v>
      </c>
      <c r="E134" s="22" t="str">
        <f t="shared" si="29"/>
        <v/>
      </c>
      <c r="F134" s="21" t="str">
        <f t="shared" si="21"/>
        <v/>
      </c>
      <c r="G134" s="21" t="str">
        <f t="shared" si="30"/>
        <v/>
      </c>
      <c r="H134" s="17" t="str">
        <f t="shared" si="22"/>
        <v/>
      </c>
      <c r="I134" s="7">
        <f>IF(K133="",I133,IF(SUM($L$8:$L133)&gt;=MAX($M$8:$M133),1,IF(K133="l",I133+$S$1,IF(AND(K133="w",I133&gt;$S$2),I133-$S$2,1))))</f>
        <v>2</v>
      </c>
      <c r="J134" s="6" t="str">
        <f t="shared" si="31"/>
        <v/>
      </c>
      <c r="K134" s="20" t="str">
        <f t="shared" si="27"/>
        <v/>
      </c>
      <c r="L134" s="17">
        <f t="shared" si="23"/>
        <v>0</v>
      </c>
      <c r="M134" s="6">
        <f t="shared" si="32"/>
        <v>-9</v>
      </c>
      <c r="N134" s="6" t="str">
        <f t="shared" si="24"/>
        <v/>
      </c>
    </row>
    <row r="135" spans="1:14">
      <c r="A135" s="15"/>
      <c r="B135" s="16" t="str">
        <f t="shared" si="33"/>
        <v/>
      </c>
      <c r="C135" s="17" t="str">
        <f t="shared" si="26"/>
        <v/>
      </c>
      <c r="D135" s="22" t="str">
        <f t="shared" si="28"/>
        <v>10-11-12-13-14-16-17-18-01</v>
      </c>
      <c r="E135" s="22" t="str">
        <f t="shared" si="29"/>
        <v/>
      </c>
      <c r="F135" s="21" t="str">
        <f t="shared" si="21"/>
        <v/>
      </c>
      <c r="G135" s="21" t="str">
        <f t="shared" si="30"/>
        <v/>
      </c>
      <c r="H135" s="17" t="str">
        <f t="shared" si="22"/>
        <v/>
      </c>
      <c r="I135" s="7">
        <f>IF(K134="",I134,IF(SUM($L$8:$L134)&gt;=MAX($M$8:$M134),1,IF(K134="l",I134+$S$1,IF(AND(K134="w",I134&gt;$S$2),I134-$S$2,1))))</f>
        <v>2</v>
      </c>
      <c r="J135" s="6" t="str">
        <f t="shared" si="31"/>
        <v/>
      </c>
      <c r="K135" s="20" t="str">
        <f t="shared" si="27"/>
        <v/>
      </c>
      <c r="L135" s="17">
        <f t="shared" si="23"/>
        <v>0</v>
      </c>
      <c r="M135" s="6">
        <f t="shared" si="32"/>
        <v>-9</v>
      </c>
      <c r="N135" s="6" t="str">
        <f t="shared" si="24"/>
        <v/>
      </c>
    </row>
    <row r="136" spans="1:14">
      <c r="A136" s="15"/>
      <c r="B136" s="16" t="str">
        <f t="shared" si="33"/>
        <v/>
      </c>
      <c r="C136" s="17" t="str">
        <f t="shared" si="26"/>
        <v/>
      </c>
      <c r="D136" s="22" t="str">
        <f t="shared" si="28"/>
        <v>10-11-12-13-14-16-17-18-01</v>
      </c>
      <c r="E136" s="22" t="str">
        <f t="shared" si="29"/>
        <v/>
      </c>
      <c r="F136" s="21" t="str">
        <f t="shared" ref="F136:F199" si="34">IF(AND($H136="b",$G135=""),"last",IF(AND(K135="l",A135=0),F135,IF(AND($K135="w",$G135=$C135),"last",IF(AND($K135="w",$G135=$D135),"furthest",IF(AND($K135="l",$G135=$C135),"furthest",IF(AND($K135="l",$G135=$D135),"last",""))))))</f>
        <v/>
      </c>
      <c r="G136" s="21" t="str">
        <f t="shared" si="30"/>
        <v/>
      </c>
      <c r="H136" s="17" t="str">
        <f t="shared" si="22"/>
        <v/>
      </c>
      <c r="I136" s="7">
        <f>IF(K135="",I135,IF(SUM($L$8:$L135)&gt;=MAX($M$8:$M135),1,IF(K135="l",I135+$S$1,IF(AND(K135="w",I135&gt;$S$2),I135-$S$2,1))))</f>
        <v>2</v>
      </c>
      <c r="J136" s="6" t="str">
        <f t="shared" si="31"/>
        <v/>
      </c>
      <c r="K136" s="20" t="str">
        <f t="shared" si="27"/>
        <v/>
      </c>
      <c r="L136" s="17">
        <f t="shared" si="23"/>
        <v>0</v>
      </c>
      <c r="M136" s="6">
        <f t="shared" si="32"/>
        <v>-9</v>
      </c>
      <c r="N136" s="6" t="str">
        <f t="shared" si="24"/>
        <v/>
      </c>
    </row>
    <row r="137" spans="1:14">
      <c r="A137" s="15"/>
      <c r="B137" s="16" t="str">
        <f t="shared" si="33"/>
        <v/>
      </c>
      <c r="C137" s="17" t="str">
        <f t="shared" si="26"/>
        <v/>
      </c>
      <c r="D137" s="22" t="str">
        <f t="shared" si="28"/>
        <v>10-11-12-13-14-16-17-18-01</v>
      </c>
      <c r="E137" s="22" t="str">
        <f t="shared" si="29"/>
        <v/>
      </c>
      <c r="F137" s="21" t="str">
        <f t="shared" si="34"/>
        <v/>
      </c>
      <c r="G137" s="21" t="str">
        <f t="shared" si="30"/>
        <v/>
      </c>
      <c r="H137" s="17" t="str">
        <f t="shared" ref="H137:H200" si="35">IF(A136="","",IF(LEN(C137)=26,"b",""))</f>
        <v/>
      </c>
      <c r="I137" s="7">
        <f>IF(K136="",I136,IF(SUM($L$8:$L136)&gt;=MAX($M$8:$M136),1,IF(K136="l",I136+$S$1,IF(AND(K136="w",I136&gt;$S$2),I136-$S$2,1))))</f>
        <v>2</v>
      </c>
      <c r="J137" s="6" t="str">
        <f t="shared" si="31"/>
        <v/>
      </c>
      <c r="K137" s="20" t="str">
        <f t="shared" si="27"/>
        <v/>
      </c>
      <c r="L137" s="17">
        <f t="shared" ref="L137:L200" si="36">IF(K137="",0,IF(K137="w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J137,IF(K137="l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-J137)))</f>
        <v>0</v>
      </c>
      <c r="M137" s="6">
        <f t="shared" si="32"/>
        <v>-9</v>
      </c>
      <c r="N137" s="6" t="str">
        <f t="shared" ref="N137:N150" si="37">IF(K137="","",IF(M137&gt;=$S$4,$R$4,IF(M137&lt;=$S$5,$R$5,"")))</f>
        <v/>
      </c>
    </row>
    <row r="138" spans="1:14">
      <c r="A138" s="15"/>
      <c r="B138" s="16" t="str">
        <f t="shared" si="33"/>
        <v/>
      </c>
      <c r="C138" s="17" t="str">
        <f t="shared" si="26"/>
        <v/>
      </c>
      <c r="D138" s="22" t="str">
        <f t="shared" si="28"/>
        <v>10-11-12-13-14-16-17-18-01</v>
      </c>
      <c r="E138" s="22" t="str">
        <f t="shared" si="29"/>
        <v/>
      </c>
      <c r="F138" s="21" t="str">
        <f t="shared" si="34"/>
        <v/>
      </c>
      <c r="G138" s="21" t="str">
        <f t="shared" si="30"/>
        <v/>
      </c>
      <c r="H138" s="17" t="str">
        <f t="shared" si="35"/>
        <v/>
      </c>
      <c r="I138" s="7">
        <f>IF(K137="",I137,IF(SUM($L$8:$L137)&gt;=MAX($M$8:$M137),1,IF(K137="l",I137+$S$1,IF(AND(K137="w",I137&gt;$S$2),I137-$S$2,1))))</f>
        <v>2</v>
      </c>
      <c r="J138" s="6" t="str">
        <f t="shared" si="31"/>
        <v/>
      </c>
      <c r="K138" s="20" t="str">
        <f t="shared" si="27"/>
        <v/>
      </c>
      <c r="L138" s="17">
        <f t="shared" si="36"/>
        <v>0</v>
      </c>
      <c r="M138" s="6">
        <f t="shared" si="32"/>
        <v>-9</v>
      </c>
      <c r="N138" s="6" t="str">
        <f t="shared" si="37"/>
        <v/>
      </c>
    </row>
    <row r="139" spans="1:14">
      <c r="A139" s="15"/>
      <c r="B139" s="16" t="str">
        <f t="shared" si="33"/>
        <v/>
      </c>
      <c r="C139" s="17" t="str">
        <f t="shared" si="26"/>
        <v/>
      </c>
      <c r="D139" s="22" t="str">
        <f t="shared" si="28"/>
        <v>10-11-12-13-14-16-17-18-01</v>
      </c>
      <c r="E139" s="22" t="str">
        <f t="shared" si="29"/>
        <v/>
      </c>
      <c r="F139" s="21" t="str">
        <f t="shared" si="34"/>
        <v/>
      </c>
      <c r="G139" s="21" t="str">
        <f t="shared" si="30"/>
        <v/>
      </c>
      <c r="H139" s="17" t="str">
        <f t="shared" si="35"/>
        <v/>
      </c>
      <c r="I139" s="7">
        <f>IF(K138="",I138,IF(SUM($L$8:$L138)&gt;=MAX($M$8:$M138),1,IF(K138="l",I138+$S$1,IF(AND(K138="w",I138&gt;$S$2),I138-$S$2,1))))</f>
        <v>2</v>
      </c>
      <c r="J139" s="6" t="str">
        <f t="shared" si="31"/>
        <v/>
      </c>
      <c r="K139" s="20" t="str">
        <f t="shared" si="27"/>
        <v/>
      </c>
      <c r="L139" s="17">
        <f t="shared" si="36"/>
        <v>0</v>
      </c>
      <c r="M139" s="6">
        <f t="shared" si="32"/>
        <v>-9</v>
      </c>
      <c r="N139" s="6" t="str">
        <f t="shared" si="37"/>
        <v/>
      </c>
    </row>
    <row r="140" spans="1:14">
      <c r="A140" s="15"/>
      <c r="B140" s="16" t="str">
        <f t="shared" si="33"/>
        <v/>
      </c>
      <c r="C140" s="17" t="str">
        <f t="shared" si="26"/>
        <v/>
      </c>
      <c r="D140" s="22" t="str">
        <f t="shared" si="28"/>
        <v>10-11-12-13-14-16-17-18-01</v>
      </c>
      <c r="E140" s="22" t="str">
        <f t="shared" si="29"/>
        <v/>
      </c>
      <c r="F140" s="21" t="str">
        <f t="shared" si="34"/>
        <v/>
      </c>
      <c r="G140" s="21" t="str">
        <f t="shared" si="30"/>
        <v/>
      </c>
      <c r="H140" s="17" t="str">
        <f t="shared" si="35"/>
        <v/>
      </c>
      <c r="I140" s="7">
        <f>IF(K139="",I139,IF(SUM($L$8:$L139)&gt;=MAX($M$8:$M139),1,IF(K139="l",I139+$S$1,IF(AND(K139="w",I139&gt;$S$2),I139-$S$2,1))))</f>
        <v>2</v>
      </c>
      <c r="J140" s="6" t="str">
        <f t="shared" si="31"/>
        <v/>
      </c>
      <c r="K140" s="20" t="str">
        <f t="shared" si="27"/>
        <v/>
      </c>
      <c r="L140" s="17">
        <f t="shared" si="36"/>
        <v>0</v>
      </c>
      <c r="M140" s="6">
        <f t="shared" si="32"/>
        <v>-9</v>
      </c>
      <c r="N140" s="6" t="str">
        <f t="shared" si="37"/>
        <v/>
      </c>
    </row>
    <row r="141" spans="1:14">
      <c r="A141" s="15"/>
      <c r="B141" s="16" t="str">
        <f t="shared" si="33"/>
        <v/>
      </c>
      <c r="C141" s="17" t="str">
        <f t="shared" si="26"/>
        <v/>
      </c>
      <c r="D141" s="22" t="str">
        <f t="shared" si="28"/>
        <v>10-11-12-13-14-16-17-18-01</v>
      </c>
      <c r="E141" s="22" t="str">
        <f t="shared" si="29"/>
        <v/>
      </c>
      <c r="F141" s="21" t="str">
        <f t="shared" si="34"/>
        <v/>
      </c>
      <c r="G141" s="21" t="str">
        <f t="shared" si="30"/>
        <v/>
      </c>
      <c r="H141" s="17" t="str">
        <f t="shared" si="35"/>
        <v/>
      </c>
      <c r="I141" s="7">
        <f>IF(K140="",I140,IF(SUM($L$8:$L140)&gt;=MAX($M$8:$M140),1,IF(K140="l",I140+$S$1,IF(AND(K140="w",I140&gt;$S$2),I140-$S$2,1))))</f>
        <v>2</v>
      </c>
      <c r="J141" s="6" t="str">
        <f t="shared" si="31"/>
        <v/>
      </c>
      <c r="K141" s="20" t="str">
        <f t="shared" si="27"/>
        <v/>
      </c>
      <c r="L141" s="17">
        <f t="shared" si="36"/>
        <v>0</v>
      </c>
      <c r="M141" s="6">
        <f t="shared" si="32"/>
        <v>-9</v>
      </c>
      <c r="N141" s="6" t="str">
        <f t="shared" si="37"/>
        <v/>
      </c>
    </row>
    <row r="142" spans="1:14">
      <c r="A142" s="15"/>
      <c r="B142" s="16" t="str">
        <f t="shared" si="33"/>
        <v/>
      </c>
      <c r="C142" s="17" t="str">
        <f t="shared" ref="C142:C205" si="38">IF(A141="","",IF(B141=B140,C141,IF(B141=0,C141,IF(AND(B141=B139,B140=0),C141,IF(AND(B141=B138,B139=0,B140=0),C141,IF(AND(LEN(C141)=26,OR(MID(C141,1,2)=B141,MID(C141,4,2)=B141,MID(C141,7,2)=B141,MID(C141,10,2)=B141,MID(C141,13,2)=B141,MID(C141,16,2)=B141,MID(C141,19,2)=B141,MID(C141,22,2)=B141,MID(C141,25,2)=B141)),CONCATENATE(REPLACE($C141,SEARCH($B141,$C141,1),3,""),"-",$B141),IF(LEN(C141)=26,CONCATENATE(MID(C141,4,23),"-",B141),IF(AND(LEN(C141)=23,OR(MID(C141,1,2)=B141,MID(C141,4,2)=B141,MID(C141,7,2)=B141,MID(C141,10,2)=B141,MID(C141,13,2)=B141,MID(C141,16,2)=B141,MID(C141,19,2)=B141,MID(C141,22,2)=B141)),CONCATENATE(REPLACE($C141,SEARCH($B141,$C141,1),3,""),"-",$B141),IF(LEN(C141)=23,CONCATENATE(C141,"-",B141),IF(AND(LEN(C141)=20,OR(MID(C141,1,2)=B141,MID(C141,4,2)=B141,MID(C141,7,2)=B141,MID(C141,10,2)=B141,MID(C141,13,2)=B141,MID(C141,16,2)=B141,MID(C141,19,2)=B141)),CONCATENATE(REPLACE($C141,SEARCH($B141,$C141,1),3,""),"-",$B141),IF(LEN(C141)=20,CONCATENATE(C141,"-",B141),IF(AND(LEN(C141)=17,OR(MID(C141,1,2)=B141,MID(C141,4,2)=B141,MID(C141,7,2)=B141,MID(C141,10,2)=B141,MID(C141,13,2)=B141,MID(C141,16,2)=B141)),CONCATENATE(REPLACE($C141,SEARCH($B141,$C141,1),3,""),"-",$B141),IF(LEN(C141)=17,CONCATENATE(C141,"-",B141),IF(AND(LEN(C141)=14,OR(MID(C141,1,2)=B141,MID(C141,4,2)=B141,MID(C141,7,2)=B141,MID(C141,10,2)=B141,MID(C141,13,2)=B141)),CONCATENATE(REPLACE($C141,SEARCH($B141,$C141,1),3,""),"-",$B141),IF(LEN(C141)=14,CONCATENATE(C141,"-",B141),IF(AND(LEN(C141)=11,OR(MID(C141,1,2)=B141,MID(C141,4,2)=B141,MID(C141,7,2)=B141,MID(C141,10,2)=B141)),CONCATENATE(REPLACE($C141,SEARCH($B141,$C141,1),3,""),"-",$B141),IF(LEN(C141)=11,CONCATENATE(C141,"-",B141),IF(AND(LEN(C141)=8,OR(MID(C141,1,2)=B141,MID(C141,4,2)=B141,MID(C141,7,2)=B141)),CONCATENATE(REPLACE($C141,SEARCH($B141,$C141,1),3,""),"-",$B141),IF(B141=B139,C141,CONCATENATE(C141,"-",B141))))))))))))))))))))</f>
        <v/>
      </c>
      <c r="D142" s="22" t="str">
        <f t="shared" si="28"/>
        <v>10-11-12-13-14-16-17-18-01</v>
      </c>
      <c r="E142" s="22" t="str">
        <f t="shared" si="29"/>
        <v/>
      </c>
      <c r="F142" s="21" t="str">
        <f t="shared" si="34"/>
        <v/>
      </c>
      <c r="G142" s="21" t="str">
        <f t="shared" si="30"/>
        <v/>
      </c>
      <c r="H142" s="17" t="str">
        <f t="shared" si="35"/>
        <v/>
      </c>
      <c r="I142" s="7">
        <f>IF(K141="",I141,IF(SUM($L$8:$L141)&gt;=MAX($M$8:$M141),1,IF(K141="l",I141+$S$1,IF(AND(K141="w",I141&gt;$S$2),I141-$S$2,1))))</f>
        <v>2</v>
      </c>
      <c r="J142" s="6" t="str">
        <f t="shared" si="31"/>
        <v/>
      </c>
      <c r="K142" s="20" t="str">
        <f t="shared" si="27"/>
        <v/>
      </c>
      <c r="L142" s="17">
        <f t="shared" si="36"/>
        <v>0</v>
      </c>
      <c r="M142" s="6">
        <f t="shared" si="32"/>
        <v>-9</v>
      </c>
      <c r="N142" s="6" t="str">
        <f t="shared" si="37"/>
        <v/>
      </c>
    </row>
    <row r="143" spans="1:14">
      <c r="A143" s="15"/>
      <c r="B143" s="16" t="str">
        <f t="shared" si="33"/>
        <v/>
      </c>
      <c r="C143" s="17" t="str">
        <f t="shared" si="38"/>
        <v/>
      </c>
      <c r="D143" s="22" t="str">
        <f t="shared" si="28"/>
        <v>10-11-12-13-14-16-17-18-01</v>
      </c>
      <c r="E143" s="22" t="str">
        <f t="shared" si="29"/>
        <v/>
      </c>
      <c r="F143" s="21" t="str">
        <f t="shared" si="34"/>
        <v/>
      </c>
      <c r="G143" s="21" t="str">
        <f t="shared" si="30"/>
        <v/>
      </c>
      <c r="H143" s="17" t="str">
        <f t="shared" si="35"/>
        <v/>
      </c>
      <c r="I143" s="7">
        <f>IF(K142="",I142,IF(SUM($L$8:$L142)&gt;=MAX($M$8:$M142),1,IF(K142="l",I142+$S$1,IF(AND(K142="w",I142&gt;$S$2),I142-$S$2,1))))</f>
        <v>2</v>
      </c>
      <c r="J143" s="6" t="str">
        <f t="shared" si="31"/>
        <v/>
      </c>
      <c r="K143" s="20" t="str">
        <f t="shared" si="27"/>
        <v/>
      </c>
      <c r="L143" s="17">
        <f t="shared" si="36"/>
        <v>0</v>
      </c>
      <c r="M143" s="6">
        <f t="shared" si="32"/>
        <v>-9</v>
      </c>
      <c r="N143" s="6" t="str">
        <f t="shared" si="37"/>
        <v/>
      </c>
    </row>
    <row r="144" spans="1:14">
      <c r="A144" s="15"/>
      <c r="B144" s="16" t="str">
        <f t="shared" si="33"/>
        <v/>
      </c>
      <c r="C144" s="17" t="str">
        <f t="shared" si="38"/>
        <v/>
      </c>
      <c r="D144" s="22" t="str">
        <f t="shared" si="28"/>
        <v>10-11-12-13-14-16-17-18-01</v>
      </c>
      <c r="E144" s="22" t="str">
        <f t="shared" si="29"/>
        <v/>
      </c>
      <c r="F144" s="21" t="str">
        <f t="shared" si="34"/>
        <v/>
      </c>
      <c r="G144" s="21" t="str">
        <f t="shared" si="30"/>
        <v/>
      </c>
      <c r="H144" s="17" t="str">
        <f t="shared" si="35"/>
        <v/>
      </c>
      <c r="I144" s="7">
        <f>IF(K143="",I143,IF(SUM($L$8:$L143)&gt;=MAX($M$8:$M143),1,IF(K143="l",I143+$S$1,IF(AND(K143="w",I143&gt;$S$2),I143-$S$2,1))))</f>
        <v>2</v>
      </c>
      <c r="J144" s="6" t="str">
        <f t="shared" si="31"/>
        <v/>
      </c>
      <c r="K144" s="20" t="str">
        <f t="shared" si="27"/>
        <v/>
      </c>
      <c r="L144" s="17">
        <f t="shared" si="36"/>
        <v>0</v>
      </c>
      <c r="M144" s="6">
        <f t="shared" si="32"/>
        <v>-9</v>
      </c>
      <c r="N144" s="6" t="str">
        <f t="shared" si="37"/>
        <v/>
      </c>
    </row>
    <row r="145" spans="1:14">
      <c r="A145" s="15"/>
      <c r="B145" s="16" t="str">
        <f t="shared" si="33"/>
        <v/>
      </c>
      <c r="C145" s="17" t="str">
        <f t="shared" si="38"/>
        <v/>
      </c>
      <c r="D145" s="22" t="str">
        <f t="shared" si="28"/>
        <v>10-11-12-13-14-16-17-18-01</v>
      </c>
      <c r="E145" s="22" t="str">
        <f t="shared" si="29"/>
        <v/>
      </c>
      <c r="F145" s="21" t="str">
        <f t="shared" si="34"/>
        <v/>
      </c>
      <c r="G145" s="21" t="str">
        <f t="shared" si="30"/>
        <v/>
      </c>
      <c r="H145" s="17" t="str">
        <f t="shared" si="35"/>
        <v/>
      </c>
      <c r="I145" s="7">
        <f>IF(K144="",I144,IF(SUM($L$8:$L144)&gt;=MAX($M$8:$M144),1,IF(K144="l",I144+$S$1,IF(AND(K144="w",I144&gt;$S$2),I144-$S$2,1))))</f>
        <v>2</v>
      </c>
      <c r="J145" s="6" t="str">
        <f t="shared" si="31"/>
        <v/>
      </c>
      <c r="K145" s="20" t="str">
        <f t="shared" si="27"/>
        <v/>
      </c>
      <c r="L145" s="17">
        <f t="shared" si="36"/>
        <v>0</v>
      </c>
      <c r="M145" s="6">
        <f t="shared" si="32"/>
        <v>-9</v>
      </c>
      <c r="N145" s="6" t="str">
        <f t="shared" si="37"/>
        <v/>
      </c>
    </row>
    <row r="146" spans="1:14">
      <c r="A146" s="15"/>
      <c r="B146" s="16" t="str">
        <f t="shared" si="33"/>
        <v/>
      </c>
      <c r="C146" s="17" t="str">
        <f t="shared" si="38"/>
        <v/>
      </c>
      <c r="D146" s="22" t="str">
        <f t="shared" si="28"/>
        <v>10-11-12-13-14-16-17-18-01</v>
      </c>
      <c r="E146" s="22" t="str">
        <f t="shared" si="29"/>
        <v/>
      </c>
      <c r="F146" s="21" t="str">
        <f t="shared" si="34"/>
        <v/>
      </c>
      <c r="G146" s="21" t="str">
        <f t="shared" si="30"/>
        <v/>
      </c>
      <c r="H146" s="17" t="str">
        <f t="shared" si="35"/>
        <v/>
      </c>
      <c r="I146" s="7">
        <f>IF(K145="",I145,IF(SUM($L$8:$L145)&gt;=MAX($M$8:$M145),1,IF(K145="l",I145+$S$1,IF(AND(K145="w",I145&gt;$S$2),I145-$S$2,1))))</f>
        <v>2</v>
      </c>
      <c r="J146" s="6" t="str">
        <f t="shared" si="31"/>
        <v/>
      </c>
      <c r="K146" s="20" t="str">
        <f t="shared" ref="K146:K209" si="39">IF(A146="","",IF(H146="","",IF(AND(H146="b",OR(MID(G146,1,2)=B146,MID(G146,4,2)=B146,MID(G146,7,2)=B146,MID(G146,10,2)=B146,MID(G146,13,2)=B146,MID(G146,16,2)=B146,MID(G146,19,2)=B146,MID(G146,22,2)=B146,MID(G146,25,2)=B146)),"w","l")))</f>
        <v/>
      </c>
      <c r="L146" s="17">
        <f t="shared" si="36"/>
        <v>0</v>
      </c>
      <c r="M146" s="6">
        <f t="shared" si="32"/>
        <v>-9</v>
      </c>
      <c r="N146" s="6" t="str">
        <f t="shared" si="37"/>
        <v/>
      </c>
    </row>
    <row r="147" spans="1:14">
      <c r="A147" s="15"/>
      <c r="B147" s="16" t="str">
        <f t="shared" si="33"/>
        <v/>
      </c>
      <c r="C147" s="17" t="str">
        <f t="shared" si="38"/>
        <v/>
      </c>
      <c r="D147" s="22" t="str">
        <f t="shared" si="28"/>
        <v>10-11-12-13-14-16-17-18-01</v>
      </c>
      <c r="E147" s="22" t="str">
        <f t="shared" si="29"/>
        <v/>
      </c>
      <c r="F147" s="21" t="str">
        <f t="shared" si="34"/>
        <v/>
      </c>
      <c r="G147" s="21" t="str">
        <f t="shared" si="30"/>
        <v/>
      </c>
      <c r="H147" s="17" t="str">
        <f t="shared" si="35"/>
        <v/>
      </c>
      <c r="I147" s="7">
        <f>IF(K146="",I146,IF(SUM($L$8:$L146)&gt;=MAX($M$8:$M146),1,IF(K146="l",I146+$S$1,IF(AND(K146="w",I146&gt;$S$2),I146-$S$2,1))))</f>
        <v>2</v>
      </c>
      <c r="J147" s="6" t="str">
        <f t="shared" si="31"/>
        <v/>
      </c>
      <c r="K147" s="20" t="str">
        <f t="shared" si="39"/>
        <v/>
      </c>
      <c r="L147" s="17">
        <f t="shared" si="36"/>
        <v>0</v>
      </c>
      <c r="M147" s="6">
        <f t="shared" si="32"/>
        <v>-9</v>
      </c>
      <c r="N147" s="6" t="str">
        <f t="shared" si="37"/>
        <v/>
      </c>
    </row>
    <row r="148" spans="1:14">
      <c r="A148" s="15"/>
      <c r="B148" s="16" t="str">
        <f t="shared" si="33"/>
        <v/>
      </c>
      <c r="C148" s="17" t="str">
        <f t="shared" si="38"/>
        <v/>
      </c>
      <c r="D148" s="22" t="str">
        <f t="shared" si="28"/>
        <v>10-11-12-13-14-16-17-18-01</v>
      </c>
      <c r="E148" s="22" t="str">
        <f t="shared" si="29"/>
        <v/>
      </c>
      <c r="F148" s="21" t="str">
        <f t="shared" si="34"/>
        <v/>
      </c>
      <c r="G148" s="21" t="str">
        <f t="shared" si="30"/>
        <v/>
      </c>
      <c r="H148" s="17" t="str">
        <f t="shared" si="35"/>
        <v/>
      </c>
      <c r="I148" s="7">
        <f>IF(K147="",I147,IF(SUM($L$8:$L147)&gt;=MAX($M$8:$M147),1,IF(K147="l",I147+$S$1,IF(AND(K147="w",I147&gt;$S$2),I147-$S$2,1))))</f>
        <v>2</v>
      </c>
      <c r="J148" s="6" t="str">
        <f t="shared" si="31"/>
        <v/>
      </c>
      <c r="K148" s="20" t="str">
        <f t="shared" si="39"/>
        <v/>
      </c>
      <c r="L148" s="17">
        <f t="shared" si="36"/>
        <v>0</v>
      </c>
      <c r="M148" s="6">
        <f t="shared" si="32"/>
        <v>-9</v>
      </c>
      <c r="N148" s="6" t="str">
        <f t="shared" si="37"/>
        <v/>
      </c>
    </row>
    <row r="149" spans="1:14">
      <c r="A149" s="15"/>
      <c r="B149" s="16" t="str">
        <f t="shared" si="33"/>
        <v/>
      </c>
      <c r="C149" s="17" t="str">
        <f t="shared" si="38"/>
        <v/>
      </c>
      <c r="D149" s="22" t="str">
        <f t="shared" ref="D149:D212" si="40">IF(A148=0,D148,IF(AND(LEN(C148)=26,OR(MID(C148,1,2)=B148,MID(C148,4,2)=B148,MID(C148,7,2)=B148,MID(C148,10,2)=B148,MID(C148,13,2)=B148,MID(C148,16,2)=B148,MID(C148,19,2)=B148,MID(C148,22,2)=B148,MID(C148,25,2)=B148)),D148,IF(LEN(C148)=26,CONCATENATE(E149,"-",MID(C148,1,2)),IF(RIGHT(D148,2)=B148,MID(D148,1,LEN(D148)-3),IF(OR(MID(C148,1,2)=B148,MID(C148,4,2)=B148,MID(C148,7,2)=B148,MID(C148,10,2)=B148,MID(C148,13,2)=B148,MID(C148,16,2)=B148,MID(C148,19,2)=B148,MID(C148,22,2)=B148,MID(C148,25,2)=B148),D148,REPLACE(D148,SEARCH(B148,D148,1),3,""))))))</f>
        <v>10-11-12-13-14-16-17-18-01</v>
      </c>
      <c r="E149" s="22" t="str">
        <f t="shared" si="29"/>
        <v/>
      </c>
      <c r="F149" s="21" t="str">
        <f t="shared" si="34"/>
        <v/>
      </c>
      <c r="G149" s="21" t="str">
        <f t="shared" si="30"/>
        <v/>
      </c>
      <c r="H149" s="17" t="str">
        <f t="shared" si="35"/>
        <v/>
      </c>
      <c r="I149" s="7">
        <f>IF(K148="",I148,IF(SUM($L$8:$L148)&gt;=MAX($M$8:$M148),1,IF(K148="l",I148+$S$1,IF(AND(K148="w",I148&gt;$S$2),I148-$S$2,1))))</f>
        <v>2</v>
      </c>
      <c r="J149" s="6" t="str">
        <f t="shared" si="31"/>
        <v/>
      </c>
      <c r="K149" s="20" t="str">
        <f t="shared" si="39"/>
        <v/>
      </c>
      <c r="L149" s="17">
        <f t="shared" si="36"/>
        <v>0</v>
      </c>
      <c r="M149" s="6">
        <f t="shared" si="32"/>
        <v>-9</v>
      </c>
      <c r="N149" s="6" t="str">
        <f t="shared" si="37"/>
        <v/>
      </c>
    </row>
    <row r="150" spans="1:14">
      <c r="A150" s="15"/>
      <c r="B150" s="16" t="str">
        <f t="shared" si="33"/>
        <v/>
      </c>
      <c r="C150" s="17" t="str">
        <f t="shared" si="38"/>
        <v/>
      </c>
      <c r="D150" s="22" t="str">
        <f t="shared" si="40"/>
        <v>10-11-12-13-14-16-17-18-01</v>
      </c>
      <c r="E150" s="22" t="str">
        <f t="shared" ref="E150:E213" si="41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21" t="str">
        <f t="shared" si="34"/>
        <v/>
      </c>
      <c r="G150" s="21" t="str">
        <f t="shared" si="30"/>
        <v/>
      </c>
      <c r="H150" s="17" t="str">
        <f t="shared" si="35"/>
        <v/>
      </c>
      <c r="I150" s="7">
        <f>IF(K149="",I149,IF(SUM($L$8:$L149)&gt;=MAX($M$8:$M149),1,IF(K149="l",I149+$S$1,IF(AND(K149="w",I149&gt;$S$2),I149-$S$2,1))))</f>
        <v>2</v>
      </c>
      <c r="J150" s="6" t="str">
        <f t="shared" si="31"/>
        <v/>
      </c>
      <c r="K150" s="20" t="str">
        <f t="shared" si="39"/>
        <v/>
      </c>
      <c r="L150" s="17">
        <f t="shared" si="36"/>
        <v>0</v>
      </c>
      <c r="M150" s="6">
        <f t="shared" si="32"/>
        <v>-9</v>
      </c>
      <c r="N150" s="6" t="str">
        <f t="shared" si="37"/>
        <v/>
      </c>
    </row>
    <row r="151" spans="1:14">
      <c r="A151" s="15"/>
      <c r="B151" s="16" t="str">
        <f t="shared" si="33"/>
        <v/>
      </c>
      <c r="C151" s="17" t="str">
        <f t="shared" si="38"/>
        <v/>
      </c>
      <c r="D151" s="22" t="str">
        <f t="shared" si="40"/>
        <v>10-11-12-13-14-16-17-18-01</v>
      </c>
      <c r="E151" s="22" t="str">
        <f t="shared" si="41"/>
        <v/>
      </c>
      <c r="F151" s="21" t="str">
        <f t="shared" si="34"/>
        <v/>
      </c>
      <c r="G151" s="21" t="str">
        <f t="shared" si="30"/>
        <v/>
      </c>
      <c r="H151" s="17" t="str">
        <f t="shared" si="35"/>
        <v/>
      </c>
      <c r="I151" s="7">
        <f>IF(K150="",I150,IF(SUM($L$8:$L150)&gt;=MAX($M$8:$M150),1,IF(K150="l",I150+$S$1,IF(AND(K150="w",I150&gt;$S$2),I150-$S$2,1))))</f>
        <v>2</v>
      </c>
      <c r="J151" s="6" t="str">
        <f t="shared" ref="J151:J214" si="42">IF(H151="","",VLOOKUP(I151,$P$3:$Q$32,2,FALSE))</f>
        <v/>
      </c>
      <c r="K151" s="20" t="str">
        <f t="shared" si="39"/>
        <v/>
      </c>
      <c r="L151" s="17">
        <f t="shared" si="36"/>
        <v>0</v>
      </c>
      <c r="M151" s="6">
        <f t="shared" ref="M151:M214" si="43">L151+M150</f>
        <v>-9</v>
      </c>
      <c r="N151" s="6" t="str">
        <f t="shared" ref="N151:N214" si="44">IF(K151="","",IF(M151&gt;=$S$4,$R$4,IF(M151&lt;=$S$5,$R$5,"")))</f>
        <v/>
      </c>
    </row>
    <row r="152" spans="1:14">
      <c r="A152" s="15"/>
      <c r="B152" s="16" t="str">
        <f t="shared" si="33"/>
        <v/>
      </c>
      <c r="C152" s="17" t="str">
        <f t="shared" si="38"/>
        <v/>
      </c>
      <c r="D152" s="22" t="str">
        <f t="shared" si="40"/>
        <v>10-11-12-13-14-16-17-18-01</v>
      </c>
      <c r="E152" s="22" t="str">
        <f t="shared" si="41"/>
        <v/>
      </c>
      <c r="F152" s="21" t="str">
        <f t="shared" si="34"/>
        <v/>
      </c>
      <c r="G152" s="21" t="str">
        <f t="shared" ref="G152:G215" si="45">IF(AND(H152="b",G151=""),C152,IF(AND(K151="l",A151=0),G151,IF(AND(K151="w",G151=C151),C152,IF(AND(K151="w",G151=D151),D152,IF(AND(K151="l",G151=C151),D152,IF(AND(K151="l",G151=D151),C152,""))))))</f>
        <v/>
      </c>
      <c r="H152" s="17" t="str">
        <f t="shared" si="35"/>
        <v/>
      </c>
      <c r="I152" s="7">
        <f>IF(K151="",I151,IF(SUM($L$8:$L151)&gt;=MAX($M$8:$M151),1,IF(K151="l",I151+$S$1,IF(AND(K151="w",I151&gt;$S$2),I151-$S$2,1))))</f>
        <v>2</v>
      </c>
      <c r="J152" s="6" t="str">
        <f t="shared" si="42"/>
        <v/>
      </c>
      <c r="K152" s="20" t="str">
        <f t="shared" si="39"/>
        <v/>
      </c>
      <c r="L152" s="17">
        <f t="shared" si="36"/>
        <v>0</v>
      </c>
      <c r="M152" s="6">
        <f t="shared" si="43"/>
        <v>-9</v>
      </c>
      <c r="N152" s="6" t="str">
        <f t="shared" si="44"/>
        <v/>
      </c>
    </row>
    <row r="153" spans="1:14">
      <c r="A153" s="15"/>
      <c r="B153" s="16" t="str">
        <f t="shared" si="33"/>
        <v/>
      </c>
      <c r="C153" s="17" t="str">
        <f t="shared" si="38"/>
        <v/>
      </c>
      <c r="D153" s="22" t="str">
        <f t="shared" si="40"/>
        <v>10-11-12-13-14-16-17-18-01</v>
      </c>
      <c r="E153" s="22" t="str">
        <f t="shared" si="41"/>
        <v/>
      </c>
      <c r="F153" s="21" t="str">
        <f t="shared" si="34"/>
        <v/>
      </c>
      <c r="G153" s="21" t="str">
        <f t="shared" si="45"/>
        <v/>
      </c>
      <c r="H153" s="17" t="str">
        <f t="shared" si="35"/>
        <v/>
      </c>
      <c r="I153" s="7">
        <f>IF(K152="",I152,IF(SUM($L$8:$L152)&gt;=MAX($M$8:$M152),1,IF(K152="l",I152+$S$1,IF(AND(K152="w",I152&gt;$S$2),I152-$S$2,1))))</f>
        <v>2</v>
      </c>
      <c r="J153" s="6" t="str">
        <f t="shared" si="42"/>
        <v/>
      </c>
      <c r="K153" s="20" t="str">
        <f t="shared" si="39"/>
        <v/>
      </c>
      <c r="L153" s="17">
        <f t="shared" si="36"/>
        <v>0</v>
      </c>
      <c r="M153" s="6">
        <f t="shared" si="43"/>
        <v>-9</v>
      </c>
      <c r="N153" s="6" t="str">
        <f t="shared" si="44"/>
        <v/>
      </c>
    </row>
    <row r="154" spans="1:14">
      <c r="A154" s="15"/>
      <c r="B154" s="16" t="str">
        <f t="shared" si="33"/>
        <v/>
      </c>
      <c r="C154" s="17" t="str">
        <f t="shared" si="38"/>
        <v/>
      </c>
      <c r="D154" s="22" t="str">
        <f t="shared" si="40"/>
        <v>10-11-12-13-14-16-17-18-01</v>
      </c>
      <c r="E154" s="22" t="str">
        <f t="shared" si="41"/>
        <v/>
      </c>
      <c r="F154" s="21" t="str">
        <f t="shared" si="34"/>
        <v/>
      </c>
      <c r="G154" s="21" t="str">
        <f t="shared" si="45"/>
        <v/>
      </c>
      <c r="H154" s="17" t="str">
        <f t="shared" si="35"/>
        <v/>
      </c>
      <c r="I154" s="7">
        <f>IF(K153="",I153,IF(SUM($L$8:$L153)&gt;=MAX($M$8:$M153),1,IF(K153="l",I153+$S$1,IF(AND(K153="w",I153&gt;$S$2),I153-$S$2,1))))</f>
        <v>2</v>
      </c>
      <c r="J154" s="6" t="str">
        <f t="shared" si="42"/>
        <v/>
      </c>
      <c r="K154" s="20" t="str">
        <f t="shared" si="39"/>
        <v/>
      </c>
      <c r="L154" s="17">
        <f t="shared" si="36"/>
        <v>0</v>
      </c>
      <c r="M154" s="6">
        <f t="shared" si="43"/>
        <v>-9</v>
      </c>
      <c r="N154" s="6" t="str">
        <f t="shared" si="44"/>
        <v/>
      </c>
    </row>
    <row r="155" spans="1:14">
      <c r="A155" s="15"/>
      <c r="B155" s="16" t="str">
        <f t="shared" si="33"/>
        <v/>
      </c>
      <c r="C155" s="17" t="str">
        <f t="shared" si="38"/>
        <v/>
      </c>
      <c r="D155" s="22" t="str">
        <f t="shared" si="40"/>
        <v>10-11-12-13-14-16-17-18-01</v>
      </c>
      <c r="E155" s="22" t="str">
        <f t="shared" si="41"/>
        <v/>
      </c>
      <c r="F155" s="21" t="str">
        <f t="shared" si="34"/>
        <v/>
      </c>
      <c r="G155" s="21" t="str">
        <f t="shared" si="45"/>
        <v/>
      </c>
      <c r="H155" s="17" t="str">
        <f t="shared" si="35"/>
        <v/>
      </c>
      <c r="I155" s="7">
        <f>IF(K154="",I154,IF(SUM($L$8:$L154)&gt;=MAX($M$8:$M154),1,IF(K154="l",I154+$S$1,IF(AND(K154="w",I154&gt;$S$2),I154-$S$2,1))))</f>
        <v>2</v>
      </c>
      <c r="J155" s="6" t="str">
        <f t="shared" si="42"/>
        <v/>
      </c>
      <c r="K155" s="20" t="str">
        <f t="shared" si="39"/>
        <v/>
      </c>
      <c r="L155" s="17">
        <f t="shared" si="36"/>
        <v>0</v>
      </c>
      <c r="M155" s="6">
        <f t="shared" si="43"/>
        <v>-9</v>
      </c>
      <c r="N155" s="6" t="str">
        <f t="shared" si="44"/>
        <v/>
      </c>
    </row>
    <row r="156" spans="1:14">
      <c r="A156" s="15"/>
      <c r="B156" s="16" t="str">
        <f t="shared" si="33"/>
        <v/>
      </c>
      <c r="C156" s="17" t="str">
        <f t="shared" si="38"/>
        <v/>
      </c>
      <c r="D156" s="22" t="str">
        <f t="shared" si="40"/>
        <v>10-11-12-13-14-16-17-18-01</v>
      </c>
      <c r="E156" s="22" t="str">
        <f t="shared" si="41"/>
        <v/>
      </c>
      <c r="F156" s="21" t="str">
        <f t="shared" si="34"/>
        <v/>
      </c>
      <c r="G156" s="21" t="str">
        <f t="shared" si="45"/>
        <v/>
      </c>
      <c r="H156" s="17" t="str">
        <f t="shared" si="35"/>
        <v/>
      </c>
      <c r="I156" s="7">
        <f>IF(K155="",I155,IF(SUM($L$8:$L155)&gt;=MAX($M$8:$M155),1,IF(K155="l",I155+$S$1,IF(AND(K155="w",I155&gt;$S$2),I155-$S$2,1))))</f>
        <v>2</v>
      </c>
      <c r="J156" s="6" t="str">
        <f t="shared" si="42"/>
        <v/>
      </c>
      <c r="K156" s="20" t="str">
        <f t="shared" si="39"/>
        <v/>
      </c>
      <c r="L156" s="17">
        <f t="shared" si="36"/>
        <v>0</v>
      </c>
      <c r="M156" s="6">
        <f t="shared" si="43"/>
        <v>-9</v>
      </c>
      <c r="N156" s="6" t="str">
        <f t="shared" si="44"/>
        <v/>
      </c>
    </row>
    <row r="157" spans="1:14">
      <c r="A157" s="15"/>
      <c r="B157" s="16" t="str">
        <f t="shared" si="33"/>
        <v/>
      </c>
      <c r="C157" s="17" t="str">
        <f t="shared" si="38"/>
        <v/>
      </c>
      <c r="D157" s="22" t="str">
        <f t="shared" si="40"/>
        <v>10-11-12-13-14-16-17-18-01</v>
      </c>
      <c r="E157" s="22" t="str">
        <f t="shared" si="41"/>
        <v/>
      </c>
      <c r="F157" s="21" t="str">
        <f t="shared" si="34"/>
        <v/>
      </c>
      <c r="G157" s="21" t="str">
        <f t="shared" si="45"/>
        <v/>
      </c>
      <c r="H157" s="17" t="str">
        <f t="shared" si="35"/>
        <v/>
      </c>
      <c r="I157" s="7">
        <f>IF(K156="",I156,IF(SUM($L$8:$L156)&gt;=MAX($M$8:$M156),1,IF(K156="l",I156+$S$1,IF(AND(K156="w",I156&gt;$S$2),I156-$S$2,1))))</f>
        <v>2</v>
      </c>
      <c r="J157" s="6" t="str">
        <f t="shared" si="42"/>
        <v/>
      </c>
      <c r="K157" s="20" t="str">
        <f t="shared" si="39"/>
        <v/>
      </c>
      <c r="L157" s="17">
        <f t="shared" si="36"/>
        <v>0</v>
      </c>
      <c r="M157" s="6">
        <f t="shared" si="43"/>
        <v>-9</v>
      </c>
      <c r="N157" s="6" t="str">
        <f t="shared" si="44"/>
        <v/>
      </c>
    </row>
    <row r="158" spans="1:14">
      <c r="A158" s="15"/>
      <c r="B158" s="16" t="str">
        <f t="shared" si="33"/>
        <v/>
      </c>
      <c r="C158" s="17" t="str">
        <f t="shared" si="38"/>
        <v/>
      </c>
      <c r="D158" s="22" t="str">
        <f t="shared" si="40"/>
        <v>10-11-12-13-14-16-17-18-01</v>
      </c>
      <c r="E158" s="22" t="str">
        <f t="shared" si="41"/>
        <v/>
      </c>
      <c r="F158" s="21" t="str">
        <f t="shared" si="34"/>
        <v/>
      </c>
      <c r="G158" s="21" t="str">
        <f t="shared" si="45"/>
        <v/>
      </c>
      <c r="H158" s="17" t="str">
        <f t="shared" si="35"/>
        <v/>
      </c>
      <c r="I158" s="7">
        <f>IF(K157="",I157,IF(SUM($L$8:$L157)&gt;=MAX($M$8:$M157),1,IF(K157="l",I157+$S$1,IF(AND(K157="w",I157&gt;$S$2),I157-$S$2,1))))</f>
        <v>2</v>
      </c>
      <c r="J158" s="6" t="str">
        <f t="shared" si="42"/>
        <v/>
      </c>
      <c r="K158" s="20" t="str">
        <f t="shared" si="39"/>
        <v/>
      </c>
      <c r="L158" s="17">
        <f t="shared" si="36"/>
        <v>0</v>
      </c>
      <c r="M158" s="6">
        <f t="shared" si="43"/>
        <v>-9</v>
      </c>
      <c r="N158" s="6" t="str">
        <f t="shared" si="44"/>
        <v/>
      </c>
    </row>
    <row r="159" spans="1:14">
      <c r="A159" s="15"/>
      <c r="B159" s="16" t="str">
        <f t="shared" si="33"/>
        <v/>
      </c>
      <c r="C159" s="17" t="str">
        <f t="shared" si="38"/>
        <v/>
      </c>
      <c r="D159" s="22" t="str">
        <f t="shared" si="40"/>
        <v>10-11-12-13-14-16-17-18-01</v>
      </c>
      <c r="E159" s="22" t="str">
        <f t="shared" si="41"/>
        <v/>
      </c>
      <c r="F159" s="21" t="str">
        <f t="shared" si="34"/>
        <v/>
      </c>
      <c r="G159" s="21" t="str">
        <f t="shared" si="45"/>
        <v/>
      </c>
      <c r="H159" s="17" t="str">
        <f t="shared" si="35"/>
        <v/>
      </c>
      <c r="I159" s="7">
        <f>IF(K158="",I158,IF(SUM($L$8:$L158)&gt;=MAX($M$8:$M158),1,IF(K158="l",I158+$S$1,IF(AND(K158="w",I158&gt;$S$2),I158-$S$2,1))))</f>
        <v>2</v>
      </c>
      <c r="J159" s="6" t="str">
        <f t="shared" si="42"/>
        <v/>
      </c>
      <c r="K159" s="20" t="str">
        <f t="shared" si="39"/>
        <v/>
      </c>
      <c r="L159" s="17">
        <f t="shared" si="36"/>
        <v>0</v>
      </c>
      <c r="M159" s="6">
        <f t="shared" si="43"/>
        <v>-9</v>
      </c>
      <c r="N159" s="6" t="str">
        <f t="shared" si="44"/>
        <v/>
      </c>
    </row>
    <row r="160" spans="1:14">
      <c r="A160" s="15"/>
      <c r="B160" s="16" t="str">
        <f t="shared" si="33"/>
        <v/>
      </c>
      <c r="C160" s="17" t="str">
        <f t="shared" si="38"/>
        <v/>
      </c>
      <c r="D160" s="22" t="str">
        <f t="shared" si="40"/>
        <v>10-11-12-13-14-16-17-18-01</v>
      </c>
      <c r="E160" s="22" t="str">
        <f t="shared" si="41"/>
        <v/>
      </c>
      <c r="F160" s="21" t="str">
        <f t="shared" si="34"/>
        <v/>
      </c>
      <c r="G160" s="21" t="str">
        <f t="shared" si="45"/>
        <v/>
      </c>
      <c r="H160" s="17" t="str">
        <f t="shared" si="35"/>
        <v/>
      </c>
      <c r="I160" s="7">
        <f>IF(K159="",I159,IF(SUM($L$8:$L159)&gt;=MAX($M$8:$M159),1,IF(K159="l",I159+$S$1,IF(AND(K159="w",I159&gt;$S$2),I159-$S$2,1))))</f>
        <v>2</v>
      </c>
      <c r="J160" s="6" t="str">
        <f t="shared" si="42"/>
        <v/>
      </c>
      <c r="K160" s="20" t="str">
        <f t="shared" si="39"/>
        <v/>
      </c>
      <c r="L160" s="17">
        <f t="shared" si="36"/>
        <v>0</v>
      </c>
      <c r="M160" s="6">
        <f t="shared" si="43"/>
        <v>-9</v>
      </c>
      <c r="N160" s="6" t="str">
        <f t="shared" si="44"/>
        <v/>
      </c>
    </row>
    <row r="161" spans="1:14">
      <c r="A161" s="15"/>
      <c r="B161" s="16" t="str">
        <f t="shared" si="33"/>
        <v/>
      </c>
      <c r="C161" s="17" t="str">
        <f t="shared" si="38"/>
        <v/>
      </c>
      <c r="D161" s="22" t="str">
        <f t="shared" si="40"/>
        <v>10-11-12-13-14-16-17-18-01</v>
      </c>
      <c r="E161" s="22" t="str">
        <f t="shared" si="41"/>
        <v/>
      </c>
      <c r="F161" s="21" t="str">
        <f t="shared" si="34"/>
        <v/>
      </c>
      <c r="G161" s="21" t="str">
        <f t="shared" si="45"/>
        <v/>
      </c>
      <c r="H161" s="17" t="str">
        <f t="shared" si="35"/>
        <v/>
      </c>
      <c r="I161" s="7">
        <f>IF(K160="",I160,IF(SUM($L$8:$L160)&gt;=MAX($M$8:$M160),1,IF(K160="l",I160+$S$1,IF(AND(K160="w",I160&gt;$S$2),I160-$S$2,1))))</f>
        <v>2</v>
      </c>
      <c r="J161" s="6" t="str">
        <f t="shared" si="42"/>
        <v/>
      </c>
      <c r="K161" s="20" t="str">
        <f t="shared" si="39"/>
        <v/>
      </c>
      <c r="L161" s="17">
        <f t="shared" si="36"/>
        <v>0</v>
      </c>
      <c r="M161" s="6">
        <f t="shared" si="43"/>
        <v>-9</v>
      </c>
      <c r="N161" s="6" t="str">
        <f t="shared" si="44"/>
        <v/>
      </c>
    </row>
    <row r="162" spans="1:14">
      <c r="A162" s="15"/>
      <c r="B162" s="16" t="str">
        <f t="shared" si="33"/>
        <v/>
      </c>
      <c r="C162" s="17" t="str">
        <f t="shared" si="38"/>
        <v/>
      </c>
      <c r="D162" s="22" t="str">
        <f t="shared" si="40"/>
        <v>10-11-12-13-14-16-17-18-01</v>
      </c>
      <c r="E162" s="22" t="str">
        <f t="shared" si="41"/>
        <v/>
      </c>
      <c r="F162" s="21" t="str">
        <f t="shared" si="34"/>
        <v/>
      </c>
      <c r="G162" s="21" t="str">
        <f t="shared" si="45"/>
        <v/>
      </c>
      <c r="H162" s="17" t="str">
        <f t="shared" si="35"/>
        <v/>
      </c>
      <c r="I162" s="7">
        <f>IF(K161="",I161,IF(SUM($L$8:$L161)&gt;=MAX($M$8:$M161),1,IF(K161="l",I161+$S$1,IF(AND(K161="w",I161&gt;$S$2),I161-$S$2,1))))</f>
        <v>2</v>
      </c>
      <c r="J162" s="6" t="str">
        <f t="shared" si="42"/>
        <v/>
      </c>
      <c r="K162" s="20" t="str">
        <f t="shared" si="39"/>
        <v/>
      </c>
      <c r="L162" s="17">
        <f t="shared" si="36"/>
        <v>0</v>
      </c>
      <c r="M162" s="6">
        <f t="shared" si="43"/>
        <v>-9</v>
      </c>
      <c r="N162" s="6" t="str">
        <f t="shared" si="44"/>
        <v/>
      </c>
    </row>
    <row r="163" spans="1:14">
      <c r="A163" s="15"/>
      <c r="B163" s="16" t="str">
        <f t="shared" si="33"/>
        <v/>
      </c>
      <c r="C163" s="17" t="str">
        <f t="shared" si="38"/>
        <v/>
      </c>
      <c r="D163" s="22" t="str">
        <f t="shared" si="40"/>
        <v>10-11-12-13-14-16-17-18-01</v>
      </c>
      <c r="E163" s="22" t="str">
        <f t="shared" si="41"/>
        <v/>
      </c>
      <c r="F163" s="21" t="str">
        <f t="shared" si="34"/>
        <v/>
      </c>
      <c r="G163" s="21" t="str">
        <f t="shared" si="45"/>
        <v/>
      </c>
      <c r="H163" s="17" t="str">
        <f t="shared" si="35"/>
        <v/>
      </c>
      <c r="I163" s="7">
        <f>IF(K162="",I162,IF(SUM($L$8:$L162)&gt;=MAX($M$8:$M162),1,IF(K162="l",I162+$S$1,IF(AND(K162="w",I162&gt;$S$2),I162-$S$2,1))))</f>
        <v>2</v>
      </c>
      <c r="J163" s="6" t="str">
        <f t="shared" si="42"/>
        <v/>
      </c>
      <c r="K163" s="20" t="str">
        <f t="shared" si="39"/>
        <v/>
      </c>
      <c r="L163" s="17">
        <f t="shared" si="36"/>
        <v>0</v>
      </c>
      <c r="M163" s="6">
        <f t="shared" si="43"/>
        <v>-9</v>
      </c>
      <c r="N163" s="6" t="str">
        <f t="shared" si="44"/>
        <v/>
      </c>
    </row>
    <row r="164" spans="1:14">
      <c r="A164" s="15"/>
      <c r="B164" s="16" t="str">
        <f t="shared" si="33"/>
        <v/>
      </c>
      <c r="C164" s="17" t="str">
        <f t="shared" si="38"/>
        <v/>
      </c>
      <c r="D164" s="22" t="str">
        <f t="shared" si="40"/>
        <v>10-11-12-13-14-16-17-18-01</v>
      </c>
      <c r="E164" s="22" t="str">
        <f t="shared" si="41"/>
        <v/>
      </c>
      <c r="F164" s="21" t="str">
        <f t="shared" si="34"/>
        <v/>
      </c>
      <c r="G164" s="21" t="str">
        <f t="shared" si="45"/>
        <v/>
      </c>
      <c r="H164" s="17" t="str">
        <f t="shared" si="35"/>
        <v/>
      </c>
      <c r="I164" s="7">
        <f>IF(K163="",I163,IF(SUM($L$8:$L163)&gt;=MAX($M$8:$M163),1,IF(K163="l",I163+$S$1,IF(AND(K163="w",I163&gt;$S$2),I163-$S$2,1))))</f>
        <v>2</v>
      </c>
      <c r="J164" s="6" t="str">
        <f t="shared" si="42"/>
        <v/>
      </c>
      <c r="K164" s="20" t="str">
        <f t="shared" si="39"/>
        <v/>
      </c>
      <c r="L164" s="17">
        <f t="shared" si="36"/>
        <v>0</v>
      </c>
      <c r="M164" s="6">
        <f t="shared" si="43"/>
        <v>-9</v>
      </c>
      <c r="N164" s="6" t="str">
        <f t="shared" si="44"/>
        <v/>
      </c>
    </row>
    <row r="165" spans="1:14">
      <c r="A165" s="15"/>
      <c r="B165" s="16" t="str">
        <f t="shared" si="33"/>
        <v/>
      </c>
      <c r="C165" s="17" t="str">
        <f t="shared" si="38"/>
        <v/>
      </c>
      <c r="D165" s="22" t="str">
        <f t="shared" si="40"/>
        <v>10-11-12-13-14-16-17-18-01</v>
      </c>
      <c r="E165" s="22" t="str">
        <f t="shared" si="41"/>
        <v/>
      </c>
      <c r="F165" s="21" t="str">
        <f t="shared" si="34"/>
        <v/>
      </c>
      <c r="G165" s="21" t="str">
        <f t="shared" si="45"/>
        <v/>
      </c>
      <c r="H165" s="17" t="str">
        <f t="shared" si="35"/>
        <v/>
      </c>
      <c r="I165" s="7">
        <f>IF(K164="",I164,IF(SUM($L$8:$L164)&gt;=MAX($M$8:$M164),1,IF(K164="l",I164+$S$1,IF(AND(K164="w",I164&gt;$S$2),I164-$S$2,1))))</f>
        <v>2</v>
      </c>
      <c r="J165" s="6" t="str">
        <f t="shared" si="42"/>
        <v/>
      </c>
      <c r="K165" s="20" t="str">
        <f t="shared" si="39"/>
        <v/>
      </c>
      <c r="L165" s="17">
        <f t="shared" si="36"/>
        <v>0</v>
      </c>
      <c r="M165" s="6">
        <f t="shared" si="43"/>
        <v>-9</v>
      </c>
      <c r="N165" s="6" t="str">
        <f t="shared" si="44"/>
        <v/>
      </c>
    </row>
    <row r="166" spans="1:14">
      <c r="A166" s="15"/>
      <c r="B166" s="16" t="str">
        <f t="shared" si="33"/>
        <v/>
      </c>
      <c r="C166" s="17" t="str">
        <f t="shared" si="38"/>
        <v/>
      </c>
      <c r="D166" s="22" t="str">
        <f t="shared" si="40"/>
        <v>10-11-12-13-14-16-17-18-01</v>
      </c>
      <c r="E166" s="22" t="str">
        <f t="shared" si="41"/>
        <v/>
      </c>
      <c r="F166" s="21" t="str">
        <f t="shared" si="34"/>
        <v/>
      </c>
      <c r="G166" s="21" t="str">
        <f t="shared" si="45"/>
        <v/>
      </c>
      <c r="H166" s="17" t="str">
        <f t="shared" si="35"/>
        <v/>
      </c>
      <c r="I166" s="7">
        <f>IF(K165="",I165,IF(SUM($L$8:$L165)&gt;=MAX($M$8:$M165),1,IF(K165="l",I165+$S$1,IF(AND(K165="w",I165&gt;$S$2),I165-$S$2,1))))</f>
        <v>2</v>
      </c>
      <c r="J166" s="6" t="str">
        <f t="shared" si="42"/>
        <v/>
      </c>
      <c r="K166" s="20" t="str">
        <f t="shared" si="39"/>
        <v/>
      </c>
      <c r="L166" s="17">
        <f t="shared" si="36"/>
        <v>0</v>
      </c>
      <c r="M166" s="6">
        <f t="shared" si="43"/>
        <v>-9</v>
      </c>
      <c r="N166" s="6" t="str">
        <f t="shared" si="44"/>
        <v/>
      </c>
    </row>
    <row r="167" spans="1:14">
      <c r="A167" s="15"/>
      <c r="B167" s="16" t="str">
        <f t="shared" si="33"/>
        <v/>
      </c>
      <c r="C167" s="17" t="str">
        <f t="shared" si="38"/>
        <v/>
      </c>
      <c r="D167" s="22" t="str">
        <f t="shared" si="40"/>
        <v>10-11-12-13-14-16-17-18-01</v>
      </c>
      <c r="E167" s="22" t="str">
        <f t="shared" si="41"/>
        <v/>
      </c>
      <c r="F167" s="21" t="str">
        <f t="shared" si="34"/>
        <v/>
      </c>
      <c r="G167" s="21" t="str">
        <f t="shared" si="45"/>
        <v/>
      </c>
      <c r="H167" s="17" t="str">
        <f t="shared" si="35"/>
        <v/>
      </c>
      <c r="I167" s="7">
        <f>IF(K166="",I166,IF(SUM($L$8:$L166)&gt;=MAX($M$8:$M166),1,IF(K166="l",I166+$S$1,IF(AND(K166="w",I166&gt;$S$2),I166-$S$2,1))))</f>
        <v>2</v>
      </c>
      <c r="J167" s="6" t="str">
        <f t="shared" si="42"/>
        <v/>
      </c>
      <c r="K167" s="20" t="str">
        <f t="shared" si="39"/>
        <v/>
      </c>
      <c r="L167" s="17">
        <f t="shared" si="36"/>
        <v>0</v>
      </c>
      <c r="M167" s="6">
        <f t="shared" si="43"/>
        <v>-9</v>
      </c>
      <c r="N167" s="6" t="str">
        <f t="shared" si="44"/>
        <v/>
      </c>
    </row>
    <row r="168" spans="1:14">
      <c r="A168" s="15"/>
      <c r="B168" s="16" t="str">
        <f t="shared" si="33"/>
        <v/>
      </c>
      <c r="C168" s="17" t="str">
        <f t="shared" si="38"/>
        <v/>
      </c>
      <c r="D168" s="22" t="str">
        <f t="shared" si="40"/>
        <v>10-11-12-13-14-16-17-18-01</v>
      </c>
      <c r="E168" s="22" t="str">
        <f t="shared" si="41"/>
        <v/>
      </c>
      <c r="F168" s="21" t="str">
        <f t="shared" si="34"/>
        <v/>
      </c>
      <c r="G168" s="21" t="str">
        <f t="shared" si="45"/>
        <v/>
      </c>
      <c r="H168" s="17" t="str">
        <f t="shared" si="35"/>
        <v/>
      </c>
      <c r="I168" s="7">
        <f>IF(K167="",I167,IF(SUM($L$8:$L167)&gt;=MAX($M$8:$M167),1,IF(K167="l",I167+$S$1,IF(AND(K167="w",I167&gt;$S$2),I167-$S$2,1))))</f>
        <v>2</v>
      </c>
      <c r="J168" s="6" t="str">
        <f t="shared" si="42"/>
        <v/>
      </c>
      <c r="K168" s="20" t="str">
        <f t="shared" si="39"/>
        <v/>
      </c>
      <c r="L168" s="17">
        <f t="shared" si="36"/>
        <v>0</v>
      </c>
      <c r="M168" s="6">
        <f t="shared" si="43"/>
        <v>-9</v>
      </c>
      <c r="N168" s="6" t="str">
        <f t="shared" si="44"/>
        <v/>
      </c>
    </row>
    <row r="169" spans="1:14">
      <c r="A169" s="15"/>
      <c r="B169" s="16" t="str">
        <f t="shared" si="33"/>
        <v/>
      </c>
      <c r="C169" s="17" t="str">
        <f t="shared" si="38"/>
        <v/>
      </c>
      <c r="D169" s="22" t="str">
        <f t="shared" si="40"/>
        <v>10-11-12-13-14-16-17-18-01</v>
      </c>
      <c r="E169" s="22" t="str">
        <f t="shared" si="41"/>
        <v/>
      </c>
      <c r="F169" s="21" t="str">
        <f t="shared" si="34"/>
        <v/>
      </c>
      <c r="G169" s="21" t="str">
        <f t="shared" si="45"/>
        <v/>
      </c>
      <c r="H169" s="17" t="str">
        <f t="shared" si="35"/>
        <v/>
      </c>
      <c r="I169" s="7">
        <f>IF(K168="",I168,IF(SUM($L$8:$L168)&gt;=MAX($M$8:$M168),1,IF(K168="l",I168+$S$1,IF(AND(K168="w",I168&gt;$S$2),I168-$S$2,1))))</f>
        <v>2</v>
      </c>
      <c r="J169" s="6" t="str">
        <f t="shared" si="42"/>
        <v/>
      </c>
      <c r="K169" s="20" t="str">
        <f t="shared" si="39"/>
        <v/>
      </c>
      <c r="L169" s="17">
        <f t="shared" si="36"/>
        <v>0</v>
      </c>
      <c r="M169" s="6">
        <f t="shared" si="43"/>
        <v>-9</v>
      </c>
      <c r="N169" s="6" t="str">
        <f t="shared" si="44"/>
        <v/>
      </c>
    </row>
    <row r="170" spans="1:14">
      <c r="A170" s="15"/>
      <c r="B170" s="16" t="str">
        <f t="shared" si="33"/>
        <v/>
      </c>
      <c r="C170" s="17" t="str">
        <f t="shared" si="38"/>
        <v/>
      </c>
      <c r="D170" s="22" t="str">
        <f t="shared" si="40"/>
        <v>10-11-12-13-14-16-17-18-01</v>
      </c>
      <c r="E170" s="22" t="str">
        <f t="shared" si="41"/>
        <v/>
      </c>
      <c r="F170" s="21" t="str">
        <f t="shared" si="34"/>
        <v/>
      </c>
      <c r="G170" s="21" t="str">
        <f t="shared" si="45"/>
        <v/>
      </c>
      <c r="H170" s="17" t="str">
        <f t="shared" si="35"/>
        <v/>
      </c>
      <c r="I170" s="7">
        <f>IF(K169="",I169,IF(SUM($L$8:$L169)&gt;=MAX($M$8:$M169),1,IF(K169="l",I169+$S$1,IF(AND(K169="w",I169&gt;$S$2),I169-$S$2,1))))</f>
        <v>2</v>
      </c>
      <c r="J170" s="6" t="str">
        <f t="shared" si="42"/>
        <v/>
      </c>
      <c r="K170" s="20" t="str">
        <f t="shared" si="39"/>
        <v/>
      </c>
      <c r="L170" s="17">
        <f t="shared" si="36"/>
        <v>0</v>
      </c>
      <c r="M170" s="6">
        <f t="shared" si="43"/>
        <v>-9</v>
      </c>
      <c r="N170" s="6" t="str">
        <f t="shared" si="44"/>
        <v/>
      </c>
    </row>
    <row r="171" spans="1:14">
      <c r="A171" s="15"/>
      <c r="B171" s="16" t="str">
        <f t="shared" si="33"/>
        <v/>
      </c>
      <c r="C171" s="17" t="str">
        <f t="shared" si="38"/>
        <v/>
      </c>
      <c r="D171" s="22" t="str">
        <f t="shared" si="40"/>
        <v>10-11-12-13-14-16-17-18-01</v>
      </c>
      <c r="E171" s="22" t="str">
        <f t="shared" si="41"/>
        <v/>
      </c>
      <c r="F171" s="21" t="str">
        <f t="shared" si="34"/>
        <v/>
      </c>
      <c r="G171" s="21" t="str">
        <f t="shared" si="45"/>
        <v/>
      </c>
      <c r="H171" s="17" t="str">
        <f t="shared" si="35"/>
        <v/>
      </c>
      <c r="I171" s="7">
        <f>IF(K170="",I170,IF(SUM($L$8:$L170)&gt;=MAX($M$8:$M170),1,IF(K170="l",I170+$S$1,IF(AND(K170="w",I170&gt;$S$2),I170-$S$2,1))))</f>
        <v>2</v>
      </c>
      <c r="J171" s="6" t="str">
        <f t="shared" si="42"/>
        <v/>
      </c>
      <c r="K171" s="20" t="str">
        <f t="shared" si="39"/>
        <v/>
      </c>
      <c r="L171" s="17">
        <f t="shared" si="36"/>
        <v>0</v>
      </c>
      <c r="M171" s="6">
        <f t="shared" si="43"/>
        <v>-9</v>
      </c>
      <c r="N171" s="6" t="str">
        <f t="shared" si="44"/>
        <v/>
      </c>
    </row>
    <row r="172" spans="1:14">
      <c r="A172" s="15"/>
      <c r="B172" s="16" t="str">
        <f t="shared" si="33"/>
        <v/>
      </c>
      <c r="C172" s="17" t="str">
        <f t="shared" si="38"/>
        <v/>
      </c>
      <c r="D172" s="22" t="str">
        <f t="shared" si="40"/>
        <v>10-11-12-13-14-16-17-18-01</v>
      </c>
      <c r="E172" s="22" t="str">
        <f t="shared" si="41"/>
        <v/>
      </c>
      <c r="F172" s="21" t="str">
        <f t="shared" si="34"/>
        <v/>
      </c>
      <c r="G172" s="21" t="str">
        <f t="shared" si="45"/>
        <v/>
      </c>
      <c r="H172" s="17" t="str">
        <f t="shared" si="35"/>
        <v/>
      </c>
      <c r="I172" s="7">
        <f>IF(K171="",I171,IF(SUM($L$8:$L171)&gt;=MAX($M$8:$M171),1,IF(K171="l",I171+$S$1,IF(AND(K171="w",I171&gt;$S$2),I171-$S$2,1))))</f>
        <v>2</v>
      </c>
      <c r="J172" s="6" t="str">
        <f t="shared" si="42"/>
        <v/>
      </c>
      <c r="K172" s="20" t="str">
        <f t="shared" si="39"/>
        <v/>
      </c>
      <c r="L172" s="17">
        <f t="shared" si="36"/>
        <v>0</v>
      </c>
      <c r="M172" s="6">
        <f t="shared" si="43"/>
        <v>-9</v>
      </c>
      <c r="N172" s="6" t="str">
        <f t="shared" si="44"/>
        <v/>
      </c>
    </row>
    <row r="173" spans="1:14">
      <c r="A173" s="15"/>
      <c r="B173" s="16" t="str">
        <f t="shared" si="33"/>
        <v/>
      </c>
      <c r="C173" s="17" t="str">
        <f t="shared" si="38"/>
        <v/>
      </c>
      <c r="D173" s="22" t="str">
        <f t="shared" si="40"/>
        <v>10-11-12-13-14-16-17-18-01</v>
      </c>
      <c r="E173" s="22" t="str">
        <f t="shared" si="41"/>
        <v/>
      </c>
      <c r="F173" s="21" t="str">
        <f t="shared" si="34"/>
        <v/>
      </c>
      <c r="G173" s="21" t="str">
        <f t="shared" si="45"/>
        <v/>
      </c>
      <c r="H173" s="17" t="str">
        <f t="shared" si="35"/>
        <v/>
      </c>
      <c r="I173" s="7">
        <f>IF(K172="",I172,IF(SUM($L$8:$L172)&gt;=MAX($M$8:$M172),1,IF(K172="l",I172+$S$1,IF(AND(K172="w",I172&gt;$S$2),I172-$S$2,1))))</f>
        <v>2</v>
      </c>
      <c r="J173" s="6" t="str">
        <f t="shared" si="42"/>
        <v/>
      </c>
      <c r="K173" s="20" t="str">
        <f t="shared" si="39"/>
        <v/>
      </c>
      <c r="L173" s="17">
        <f t="shared" si="36"/>
        <v>0</v>
      </c>
      <c r="M173" s="6">
        <f t="shared" si="43"/>
        <v>-9</v>
      </c>
      <c r="N173" s="6" t="str">
        <f t="shared" si="44"/>
        <v/>
      </c>
    </row>
    <row r="174" spans="1:14">
      <c r="A174" s="15"/>
      <c r="B174" s="16" t="str">
        <f t="shared" si="33"/>
        <v/>
      </c>
      <c r="C174" s="17" t="str">
        <f t="shared" si="38"/>
        <v/>
      </c>
      <c r="D174" s="22" t="str">
        <f t="shared" si="40"/>
        <v>10-11-12-13-14-16-17-18-01</v>
      </c>
      <c r="E174" s="22" t="str">
        <f t="shared" si="41"/>
        <v/>
      </c>
      <c r="F174" s="21" t="str">
        <f t="shared" si="34"/>
        <v/>
      </c>
      <c r="G174" s="21" t="str">
        <f t="shared" si="45"/>
        <v/>
      </c>
      <c r="H174" s="17" t="str">
        <f t="shared" si="35"/>
        <v/>
      </c>
      <c r="I174" s="7">
        <f>IF(K173="",I173,IF(SUM($L$8:$L173)&gt;=MAX($M$8:$M173),1,IF(K173="l",I173+$S$1,IF(AND(K173="w",I173&gt;$S$2),I173-$S$2,1))))</f>
        <v>2</v>
      </c>
      <c r="J174" s="6" t="str">
        <f t="shared" si="42"/>
        <v/>
      </c>
      <c r="K174" s="20" t="str">
        <f t="shared" si="39"/>
        <v/>
      </c>
      <c r="L174" s="17">
        <f t="shared" si="36"/>
        <v>0</v>
      </c>
      <c r="M174" s="6">
        <f t="shared" si="43"/>
        <v>-9</v>
      </c>
      <c r="N174" s="6" t="str">
        <f t="shared" si="44"/>
        <v/>
      </c>
    </row>
    <row r="175" spans="1:14">
      <c r="A175" s="15"/>
      <c r="B175" s="16" t="str">
        <f t="shared" si="33"/>
        <v/>
      </c>
      <c r="C175" s="17" t="str">
        <f t="shared" si="38"/>
        <v/>
      </c>
      <c r="D175" s="22" t="str">
        <f t="shared" si="40"/>
        <v>10-11-12-13-14-16-17-18-01</v>
      </c>
      <c r="E175" s="22" t="str">
        <f t="shared" si="41"/>
        <v/>
      </c>
      <c r="F175" s="21" t="str">
        <f t="shared" si="34"/>
        <v/>
      </c>
      <c r="G175" s="21" t="str">
        <f t="shared" si="45"/>
        <v/>
      </c>
      <c r="H175" s="17" t="str">
        <f t="shared" si="35"/>
        <v/>
      </c>
      <c r="I175" s="7">
        <f>IF(K174="",I174,IF(SUM($L$8:$L174)&gt;=MAX($M$8:$M174),1,IF(K174="l",I174+$S$1,IF(AND(K174="w",I174&gt;$S$2),I174-$S$2,1))))</f>
        <v>2</v>
      </c>
      <c r="J175" s="6" t="str">
        <f t="shared" si="42"/>
        <v/>
      </c>
      <c r="K175" s="20" t="str">
        <f t="shared" si="39"/>
        <v/>
      </c>
      <c r="L175" s="17">
        <f t="shared" si="36"/>
        <v>0</v>
      </c>
      <c r="M175" s="6">
        <f t="shared" si="43"/>
        <v>-9</v>
      </c>
      <c r="N175" s="6" t="str">
        <f t="shared" si="44"/>
        <v/>
      </c>
    </row>
    <row r="176" spans="1:14">
      <c r="A176" s="15"/>
      <c r="B176" s="16" t="str">
        <f t="shared" si="33"/>
        <v/>
      </c>
      <c r="C176" s="17" t="str">
        <f t="shared" si="38"/>
        <v/>
      </c>
      <c r="D176" s="22" t="str">
        <f t="shared" si="40"/>
        <v>10-11-12-13-14-16-17-18-01</v>
      </c>
      <c r="E176" s="22" t="str">
        <f t="shared" si="41"/>
        <v/>
      </c>
      <c r="F176" s="21" t="str">
        <f t="shared" si="34"/>
        <v/>
      </c>
      <c r="G176" s="21" t="str">
        <f t="shared" si="45"/>
        <v/>
      </c>
      <c r="H176" s="17" t="str">
        <f t="shared" si="35"/>
        <v/>
      </c>
      <c r="I176" s="7">
        <f>IF(K175="",I175,IF(SUM($L$8:$L175)&gt;=MAX($M$8:$M175),1,IF(K175="l",I175+$S$1,IF(AND(K175="w",I175&gt;$S$2),I175-$S$2,1))))</f>
        <v>2</v>
      </c>
      <c r="J176" s="6" t="str">
        <f t="shared" si="42"/>
        <v/>
      </c>
      <c r="K176" s="20" t="str">
        <f t="shared" si="39"/>
        <v/>
      </c>
      <c r="L176" s="17">
        <f t="shared" si="36"/>
        <v>0</v>
      </c>
      <c r="M176" s="6">
        <f t="shared" si="43"/>
        <v>-9</v>
      </c>
      <c r="N176" s="6" t="str">
        <f t="shared" si="44"/>
        <v/>
      </c>
    </row>
    <row r="177" spans="1:14">
      <c r="A177" s="15"/>
      <c r="B177" s="16" t="str">
        <f t="shared" si="33"/>
        <v/>
      </c>
      <c r="C177" s="17" t="str">
        <f t="shared" si="38"/>
        <v/>
      </c>
      <c r="D177" s="22" t="str">
        <f t="shared" si="40"/>
        <v>10-11-12-13-14-16-17-18-01</v>
      </c>
      <c r="E177" s="22" t="str">
        <f t="shared" si="41"/>
        <v/>
      </c>
      <c r="F177" s="21" t="str">
        <f t="shared" si="34"/>
        <v/>
      </c>
      <c r="G177" s="21" t="str">
        <f t="shared" si="45"/>
        <v/>
      </c>
      <c r="H177" s="17" t="str">
        <f t="shared" si="35"/>
        <v/>
      </c>
      <c r="I177" s="7">
        <f>IF(K176="",I176,IF(SUM($L$8:$L176)&gt;=MAX($M$8:$M176),1,IF(K176="l",I176+$S$1,IF(AND(K176="w",I176&gt;$S$2),I176-$S$2,1))))</f>
        <v>2</v>
      </c>
      <c r="J177" s="6" t="str">
        <f t="shared" si="42"/>
        <v/>
      </c>
      <c r="K177" s="20" t="str">
        <f t="shared" si="39"/>
        <v/>
      </c>
      <c r="L177" s="17">
        <f t="shared" si="36"/>
        <v>0</v>
      </c>
      <c r="M177" s="6">
        <f t="shared" si="43"/>
        <v>-9</v>
      </c>
      <c r="N177" s="6" t="str">
        <f t="shared" si="44"/>
        <v/>
      </c>
    </row>
    <row r="178" spans="1:14">
      <c r="A178" s="15"/>
      <c r="B178" s="16" t="str">
        <f t="shared" si="33"/>
        <v/>
      </c>
      <c r="C178" s="17" t="str">
        <f t="shared" si="38"/>
        <v/>
      </c>
      <c r="D178" s="22" t="str">
        <f t="shared" si="40"/>
        <v>10-11-12-13-14-16-17-18-01</v>
      </c>
      <c r="E178" s="22" t="str">
        <f t="shared" si="41"/>
        <v/>
      </c>
      <c r="F178" s="21" t="str">
        <f t="shared" si="34"/>
        <v/>
      </c>
      <c r="G178" s="21" t="str">
        <f t="shared" si="45"/>
        <v/>
      </c>
      <c r="H178" s="17" t="str">
        <f t="shared" si="35"/>
        <v/>
      </c>
      <c r="I178" s="7">
        <f>IF(K177="",I177,IF(SUM($L$8:$L177)&gt;=MAX($M$8:$M177),1,IF(K177="l",I177+$S$1,IF(AND(K177="w",I177&gt;$S$2),I177-$S$2,1))))</f>
        <v>2</v>
      </c>
      <c r="J178" s="6" t="str">
        <f t="shared" si="42"/>
        <v/>
      </c>
      <c r="K178" s="20" t="str">
        <f t="shared" si="39"/>
        <v/>
      </c>
      <c r="L178" s="17">
        <f t="shared" si="36"/>
        <v>0</v>
      </c>
      <c r="M178" s="6">
        <f t="shared" si="43"/>
        <v>-9</v>
      </c>
      <c r="N178" s="6" t="str">
        <f t="shared" si="44"/>
        <v/>
      </c>
    </row>
    <row r="179" spans="1:14">
      <c r="A179" s="15"/>
      <c r="B179" s="16" t="str">
        <f t="shared" si="33"/>
        <v/>
      </c>
      <c r="C179" s="17" t="str">
        <f t="shared" si="38"/>
        <v/>
      </c>
      <c r="D179" s="22" t="str">
        <f t="shared" si="40"/>
        <v>10-11-12-13-14-16-17-18-01</v>
      </c>
      <c r="E179" s="22" t="str">
        <f t="shared" si="41"/>
        <v/>
      </c>
      <c r="F179" s="21" t="str">
        <f t="shared" si="34"/>
        <v/>
      </c>
      <c r="G179" s="21" t="str">
        <f t="shared" si="45"/>
        <v/>
      </c>
      <c r="H179" s="17" t="str">
        <f t="shared" si="35"/>
        <v/>
      </c>
      <c r="I179" s="7">
        <f>IF(K178="",I178,IF(SUM($L$8:$L178)&gt;=MAX($M$8:$M178),1,IF(K178="l",I178+$S$1,IF(AND(K178="w",I178&gt;$S$2),I178-$S$2,1))))</f>
        <v>2</v>
      </c>
      <c r="J179" s="6" t="str">
        <f t="shared" si="42"/>
        <v/>
      </c>
      <c r="K179" s="20" t="str">
        <f t="shared" si="39"/>
        <v/>
      </c>
      <c r="L179" s="17">
        <f t="shared" si="36"/>
        <v>0</v>
      </c>
      <c r="M179" s="6">
        <f t="shared" si="43"/>
        <v>-9</v>
      </c>
      <c r="N179" s="6" t="str">
        <f t="shared" si="44"/>
        <v/>
      </c>
    </row>
    <row r="180" spans="1:14">
      <c r="A180" s="15"/>
      <c r="B180" s="16" t="str">
        <f t="shared" si="33"/>
        <v/>
      </c>
      <c r="C180" s="17" t="str">
        <f t="shared" si="38"/>
        <v/>
      </c>
      <c r="D180" s="22" t="str">
        <f t="shared" si="40"/>
        <v>10-11-12-13-14-16-17-18-01</v>
      </c>
      <c r="E180" s="22" t="str">
        <f t="shared" si="41"/>
        <v/>
      </c>
      <c r="F180" s="21" t="str">
        <f t="shared" si="34"/>
        <v/>
      </c>
      <c r="G180" s="21" t="str">
        <f t="shared" si="45"/>
        <v/>
      </c>
      <c r="H180" s="17" t="str">
        <f t="shared" si="35"/>
        <v/>
      </c>
      <c r="I180" s="7">
        <f>IF(K179="",I179,IF(SUM($L$8:$L179)&gt;=MAX($M$8:$M179),1,IF(K179="l",I179+$S$1,IF(AND(K179="w",I179&gt;$S$2),I179-$S$2,1))))</f>
        <v>2</v>
      </c>
      <c r="J180" s="6" t="str">
        <f t="shared" si="42"/>
        <v/>
      </c>
      <c r="K180" s="20" t="str">
        <f t="shared" si="39"/>
        <v/>
      </c>
      <c r="L180" s="17">
        <f t="shared" si="36"/>
        <v>0</v>
      </c>
      <c r="M180" s="6">
        <f t="shared" si="43"/>
        <v>-9</v>
      </c>
      <c r="N180" s="6" t="str">
        <f t="shared" si="44"/>
        <v/>
      </c>
    </row>
    <row r="181" spans="1:14">
      <c r="A181" s="15"/>
      <c r="B181" s="16" t="str">
        <f t="shared" si="33"/>
        <v/>
      </c>
      <c r="C181" s="17" t="str">
        <f t="shared" si="38"/>
        <v/>
      </c>
      <c r="D181" s="22" t="str">
        <f t="shared" si="40"/>
        <v>10-11-12-13-14-16-17-18-01</v>
      </c>
      <c r="E181" s="22" t="str">
        <f t="shared" si="41"/>
        <v/>
      </c>
      <c r="F181" s="21" t="str">
        <f t="shared" si="34"/>
        <v/>
      </c>
      <c r="G181" s="21" t="str">
        <f t="shared" si="45"/>
        <v/>
      </c>
      <c r="H181" s="17" t="str">
        <f t="shared" si="35"/>
        <v/>
      </c>
      <c r="I181" s="7">
        <f>IF(K180="",I180,IF(SUM($L$8:$L180)&gt;=MAX($M$8:$M180),1,IF(K180="l",I180+$S$1,IF(AND(K180="w",I180&gt;$S$2),I180-$S$2,1))))</f>
        <v>2</v>
      </c>
      <c r="J181" s="6" t="str">
        <f t="shared" si="42"/>
        <v/>
      </c>
      <c r="K181" s="20" t="str">
        <f t="shared" si="39"/>
        <v/>
      </c>
      <c r="L181" s="17">
        <f t="shared" si="36"/>
        <v>0</v>
      </c>
      <c r="M181" s="6">
        <f t="shared" si="43"/>
        <v>-9</v>
      </c>
      <c r="N181" s="6" t="str">
        <f t="shared" si="44"/>
        <v/>
      </c>
    </row>
    <row r="182" spans="1:14">
      <c r="A182" s="15"/>
      <c r="B182" s="16" t="str">
        <f t="shared" si="33"/>
        <v/>
      </c>
      <c r="C182" s="17" t="str">
        <f t="shared" si="38"/>
        <v/>
      </c>
      <c r="D182" s="22" t="str">
        <f t="shared" si="40"/>
        <v>10-11-12-13-14-16-17-18-01</v>
      </c>
      <c r="E182" s="22" t="str">
        <f t="shared" si="41"/>
        <v/>
      </c>
      <c r="F182" s="21" t="str">
        <f t="shared" si="34"/>
        <v/>
      </c>
      <c r="G182" s="21" t="str">
        <f t="shared" si="45"/>
        <v/>
      </c>
      <c r="H182" s="17" t="str">
        <f t="shared" si="35"/>
        <v/>
      </c>
      <c r="I182" s="7">
        <f>IF(K181="",I181,IF(SUM($L$8:$L181)&gt;=MAX($M$8:$M181),1,IF(K181="l",I181+$S$1,IF(AND(K181="w",I181&gt;$S$2),I181-$S$2,1))))</f>
        <v>2</v>
      </c>
      <c r="J182" s="6" t="str">
        <f t="shared" si="42"/>
        <v/>
      </c>
      <c r="K182" s="20" t="str">
        <f t="shared" si="39"/>
        <v/>
      </c>
      <c r="L182" s="17">
        <f t="shared" si="36"/>
        <v>0</v>
      </c>
      <c r="M182" s="6">
        <f t="shared" si="43"/>
        <v>-9</v>
      </c>
      <c r="N182" s="6" t="str">
        <f t="shared" si="44"/>
        <v/>
      </c>
    </row>
    <row r="183" spans="1:14">
      <c r="A183" s="15"/>
      <c r="B183" s="16" t="str">
        <f t="shared" si="33"/>
        <v/>
      </c>
      <c r="C183" s="17" t="str">
        <f t="shared" si="38"/>
        <v/>
      </c>
      <c r="D183" s="22" t="str">
        <f t="shared" si="40"/>
        <v>10-11-12-13-14-16-17-18-01</v>
      </c>
      <c r="E183" s="22" t="str">
        <f t="shared" si="41"/>
        <v/>
      </c>
      <c r="F183" s="21" t="str">
        <f t="shared" si="34"/>
        <v/>
      </c>
      <c r="G183" s="21" t="str">
        <f t="shared" si="45"/>
        <v/>
      </c>
      <c r="H183" s="17" t="str">
        <f t="shared" si="35"/>
        <v/>
      </c>
      <c r="I183" s="7">
        <f>IF(K182="",I182,IF(SUM($L$8:$L182)&gt;=MAX($M$8:$M182),1,IF(K182="l",I182+$S$1,IF(AND(K182="w",I182&gt;$S$2),I182-$S$2,1))))</f>
        <v>2</v>
      </c>
      <c r="J183" s="6" t="str">
        <f t="shared" si="42"/>
        <v/>
      </c>
      <c r="K183" s="20" t="str">
        <f t="shared" si="39"/>
        <v/>
      </c>
      <c r="L183" s="17">
        <f t="shared" si="36"/>
        <v>0</v>
      </c>
      <c r="M183" s="6">
        <f t="shared" si="43"/>
        <v>-9</v>
      </c>
      <c r="N183" s="6" t="str">
        <f t="shared" si="44"/>
        <v/>
      </c>
    </row>
    <row r="184" spans="1:14">
      <c r="A184" s="15"/>
      <c r="B184" s="16" t="str">
        <f t="shared" si="33"/>
        <v/>
      </c>
      <c r="C184" s="17" t="str">
        <f t="shared" si="38"/>
        <v/>
      </c>
      <c r="D184" s="22" t="str">
        <f t="shared" si="40"/>
        <v>10-11-12-13-14-16-17-18-01</v>
      </c>
      <c r="E184" s="22" t="str">
        <f t="shared" si="41"/>
        <v/>
      </c>
      <c r="F184" s="21" t="str">
        <f t="shared" si="34"/>
        <v/>
      </c>
      <c r="G184" s="21" t="str">
        <f t="shared" si="45"/>
        <v/>
      </c>
      <c r="H184" s="17" t="str">
        <f t="shared" si="35"/>
        <v/>
      </c>
      <c r="I184" s="7">
        <f>IF(K183="",I183,IF(SUM($L$8:$L183)&gt;=MAX($M$8:$M183),1,IF(K183="l",I183+$S$1,IF(AND(K183="w",I183&gt;$S$2),I183-$S$2,1))))</f>
        <v>2</v>
      </c>
      <c r="J184" s="6" t="str">
        <f t="shared" si="42"/>
        <v/>
      </c>
      <c r="K184" s="20" t="str">
        <f t="shared" si="39"/>
        <v/>
      </c>
      <c r="L184" s="17">
        <f t="shared" si="36"/>
        <v>0</v>
      </c>
      <c r="M184" s="6">
        <f t="shared" si="43"/>
        <v>-9</v>
      </c>
      <c r="N184" s="6" t="str">
        <f t="shared" si="44"/>
        <v/>
      </c>
    </row>
    <row r="185" spans="1:14">
      <c r="A185" s="15"/>
      <c r="B185" s="16" t="str">
        <f t="shared" si="33"/>
        <v/>
      </c>
      <c r="C185" s="17" t="str">
        <f t="shared" si="38"/>
        <v/>
      </c>
      <c r="D185" s="22" t="str">
        <f t="shared" si="40"/>
        <v>10-11-12-13-14-16-17-18-01</v>
      </c>
      <c r="E185" s="22" t="str">
        <f t="shared" si="41"/>
        <v/>
      </c>
      <c r="F185" s="21" t="str">
        <f t="shared" si="34"/>
        <v/>
      </c>
      <c r="G185" s="21" t="str">
        <f t="shared" si="45"/>
        <v/>
      </c>
      <c r="H185" s="17" t="str">
        <f t="shared" si="35"/>
        <v/>
      </c>
      <c r="I185" s="7">
        <f>IF(K184="",I184,IF(SUM($L$8:$L184)&gt;=MAX($M$8:$M184),1,IF(K184="l",I184+$S$1,IF(AND(K184="w",I184&gt;$S$2),I184-$S$2,1))))</f>
        <v>2</v>
      </c>
      <c r="J185" s="6" t="str">
        <f t="shared" si="42"/>
        <v/>
      </c>
      <c r="K185" s="20" t="str">
        <f t="shared" si="39"/>
        <v/>
      </c>
      <c r="L185" s="17">
        <f t="shared" si="36"/>
        <v>0</v>
      </c>
      <c r="M185" s="6">
        <f t="shared" si="43"/>
        <v>-9</v>
      </c>
      <c r="N185" s="6" t="str">
        <f t="shared" si="44"/>
        <v/>
      </c>
    </row>
    <row r="186" spans="1:14">
      <c r="A186" s="15"/>
      <c r="B186" s="16" t="str">
        <f t="shared" si="33"/>
        <v/>
      </c>
      <c r="C186" s="17" t="str">
        <f t="shared" si="38"/>
        <v/>
      </c>
      <c r="D186" s="22" t="str">
        <f t="shared" si="40"/>
        <v>10-11-12-13-14-16-17-18-01</v>
      </c>
      <c r="E186" s="22" t="str">
        <f t="shared" si="41"/>
        <v/>
      </c>
      <c r="F186" s="21" t="str">
        <f t="shared" si="34"/>
        <v/>
      </c>
      <c r="G186" s="21" t="str">
        <f t="shared" si="45"/>
        <v/>
      </c>
      <c r="H186" s="17" t="str">
        <f t="shared" si="35"/>
        <v/>
      </c>
      <c r="I186" s="7">
        <f>IF(K185="",I185,IF(SUM($L$8:$L185)&gt;=MAX($M$8:$M185),1,IF(K185="l",I185+$S$1,IF(AND(K185="w",I185&gt;$S$2),I185-$S$2,1))))</f>
        <v>2</v>
      </c>
      <c r="J186" s="6" t="str">
        <f t="shared" si="42"/>
        <v/>
      </c>
      <c r="K186" s="20" t="str">
        <f t="shared" si="39"/>
        <v/>
      </c>
      <c r="L186" s="17">
        <f t="shared" si="36"/>
        <v>0</v>
      </c>
      <c r="M186" s="6">
        <f t="shared" si="43"/>
        <v>-9</v>
      </c>
      <c r="N186" s="6" t="str">
        <f t="shared" si="44"/>
        <v/>
      </c>
    </row>
    <row r="187" spans="1:14">
      <c r="A187" s="15"/>
      <c r="B187" s="16" t="str">
        <f t="shared" si="33"/>
        <v/>
      </c>
      <c r="C187" s="17" t="str">
        <f t="shared" si="38"/>
        <v/>
      </c>
      <c r="D187" s="22" t="str">
        <f t="shared" si="40"/>
        <v>10-11-12-13-14-16-17-18-01</v>
      </c>
      <c r="E187" s="22" t="str">
        <f t="shared" si="41"/>
        <v/>
      </c>
      <c r="F187" s="21" t="str">
        <f t="shared" si="34"/>
        <v/>
      </c>
      <c r="G187" s="21" t="str">
        <f t="shared" si="45"/>
        <v/>
      </c>
      <c r="H187" s="17" t="str">
        <f t="shared" si="35"/>
        <v/>
      </c>
      <c r="I187" s="7">
        <f>IF(K186="",I186,IF(SUM($L$8:$L186)&gt;=MAX($M$8:$M186),1,IF(K186="l",I186+$S$1,IF(AND(K186="w",I186&gt;$S$2),I186-$S$2,1))))</f>
        <v>2</v>
      </c>
      <c r="J187" s="6" t="str">
        <f t="shared" si="42"/>
        <v/>
      </c>
      <c r="K187" s="20" t="str">
        <f t="shared" si="39"/>
        <v/>
      </c>
      <c r="L187" s="17">
        <f t="shared" si="36"/>
        <v>0</v>
      </c>
      <c r="M187" s="6">
        <f t="shared" si="43"/>
        <v>-9</v>
      </c>
      <c r="N187" s="6" t="str">
        <f t="shared" si="44"/>
        <v/>
      </c>
    </row>
    <row r="188" spans="1:14">
      <c r="A188" s="15"/>
      <c r="B188" s="16" t="str">
        <f t="shared" si="33"/>
        <v/>
      </c>
      <c r="C188" s="17" t="str">
        <f t="shared" si="38"/>
        <v/>
      </c>
      <c r="D188" s="22" t="str">
        <f t="shared" si="40"/>
        <v>10-11-12-13-14-16-17-18-01</v>
      </c>
      <c r="E188" s="22" t="str">
        <f t="shared" si="41"/>
        <v/>
      </c>
      <c r="F188" s="21" t="str">
        <f t="shared" si="34"/>
        <v/>
      </c>
      <c r="G188" s="21" t="str">
        <f t="shared" si="45"/>
        <v/>
      </c>
      <c r="H188" s="17" t="str">
        <f t="shared" si="35"/>
        <v/>
      </c>
      <c r="I188" s="7">
        <f>IF(K187="",I187,IF(SUM($L$8:$L187)&gt;=MAX($M$8:$M187),1,IF(K187="l",I187+$S$1,IF(AND(K187="w",I187&gt;$S$2),I187-$S$2,1))))</f>
        <v>2</v>
      </c>
      <c r="J188" s="6" t="str">
        <f t="shared" si="42"/>
        <v/>
      </c>
      <c r="K188" s="20" t="str">
        <f t="shared" si="39"/>
        <v/>
      </c>
      <c r="L188" s="17">
        <f t="shared" si="36"/>
        <v>0</v>
      </c>
      <c r="M188" s="6">
        <f t="shared" si="43"/>
        <v>-9</v>
      </c>
      <c r="N188" s="6" t="str">
        <f t="shared" si="44"/>
        <v/>
      </c>
    </row>
    <row r="189" spans="1:14">
      <c r="A189" s="15"/>
      <c r="B189" s="16" t="str">
        <f t="shared" si="33"/>
        <v/>
      </c>
      <c r="C189" s="17" t="str">
        <f t="shared" si="38"/>
        <v/>
      </c>
      <c r="D189" s="22" t="str">
        <f t="shared" si="40"/>
        <v>10-11-12-13-14-16-17-18-01</v>
      </c>
      <c r="E189" s="22" t="str">
        <f t="shared" si="41"/>
        <v/>
      </c>
      <c r="F189" s="21" t="str">
        <f t="shared" si="34"/>
        <v/>
      </c>
      <c r="G189" s="21" t="str">
        <f t="shared" si="45"/>
        <v/>
      </c>
      <c r="H189" s="17" t="str">
        <f t="shared" si="35"/>
        <v/>
      </c>
      <c r="I189" s="7">
        <f>IF(K188="",I188,IF(SUM($L$8:$L188)&gt;=MAX($M$8:$M188),1,IF(K188="l",I188+$S$1,IF(AND(K188="w",I188&gt;$S$2),I188-$S$2,1))))</f>
        <v>2</v>
      </c>
      <c r="J189" s="6" t="str">
        <f t="shared" si="42"/>
        <v/>
      </c>
      <c r="K189" s="20" t="str">
        <f t="shared" si="39"/>
        <v/>
      </c>
      <c r="L189" s="17">
        <f t="shared" si="36"/>
        <v>0</v>
      </c>
      <c r="M189" s="6">
        <f t="shared" si="43"/>
        <v>-9</v>
      </c>
      <c r="N189" s="6" t="str">
        <f t="shared" si="44"/>
        <v/>
      </c>
    </row>
    <row r="190" spans="1:14">
      <c r="A190" s="15"/>
      <c r="B190" s="16" t="str">
        <f t="shared" si="33"/>
        <v/>
      </c>
      <c r="C190" s="17" t="str">
        <f t="shared" si="38"/>
        <v/>
      </c>
      <c r="D190" s="22" t="str">
        <f t="shared" si="40"/>
        <v>10-11-12-13-14-16-17-18-01</v>
      </c>
      <c r="E190" s="22" t="str">
        <f t="shared" si="41"/>
        <v/>
      </c>
      <c r="F190" s="21" t="str">
        <f t="shared" si="34"/>
        <v/>
      </c>
      <c r="G190" s="21" t="str">
        <f t="shared" si="45"/>
        <v/>
      </c>
      <c r="H190" s="17" t="str">
        <f t="shared" si="35"/>
        <v/>
      </c>
      <c r="I190" s="7">
        <f>IF(K189="",I189,IF(SUM($L$8:$L189)&gt;=MAX($M$8:$M189),1,IF(K189="l",I189+$S$1,IF(AND(K189="w",I189&gt;$S$2),I189-$S$2,1))))</f>
        <v>2</v>
      </c>
      <c r="J190" s="6" t="str">
        <f t="shared" si="42"/>
        <v/>
      </c>
      <c r="K190" s="20" t="str">
        <f t="shared" si="39"/>
        <v/>
      </c>
      <c r="L190" s="17">
        <f t="shared" si="36"/>
        <v>0</v>
      </c>
      <c r="M190" s="6">
        <f t="shared" si="43"/>
        <v>-9</v>
      </c>
      <c r="N190" s="6" t="str">
        <f t="shared" si="44"/>
        <v/>
      </c>
    </row>
    <row r="191" spans="1:14">
      <c r="A191" s="15"/>
      <c r="B191" s="16" t="str">
        <f t="shared" si="33"/>
        <v/>
      </c>
      <c r="C191" s="17" t="str">
        <f t="shared" si="38"/>
        <v/>
      </c>
      <c r="D191" s="22" t="str">
        <f t="shared" si="40"/>
        <v>10-11-12-13-14-16-17-18-01</v>
      </c>
      <c r="E191" s="22" t="str">
        <f t="shared" si="41"/>
        <v/>
      </c>
      <c r="F191" s="21" t="str">
        <f t="shared" si="34"/>
        <v/>
      </c>
      <c r="G191" s="21" t="str">
        <f t="shared" si="45"/>
        <v/>
      </c>
      <c r="H191" s="17" t="str">
        <f t="shared" si="35"/>
        <v/>
      </c>
      <c r="I191" s="7">
        <f>IF(K190="",I190,IF(SUM($L$8:$L190)&gt;=MAX($M$8:$M190),1,IF(K190="l",I190+$S$1,IF(AND(K190="w",I190&gt;$S$2),I190-$S$2,1))))</f>
        <v>2</v>
      </c>
      <c r="J191" s="6" t="str">
        <f t="shared" si="42"/>
        <v/>
      </c>
      <c r="K191" s="20" t="str">
        <f t="shared" si="39"/>
        <v/>
      </c>
      <c r="L191" s="17">
        <f t="shared" si="36"/>
        <v>0</v>
      </c>
      <c r="M191" s="6">
        <f t="shared" si="43"/>
        <v>-9</v>
      </c>
      <c r="N191" s="6" t="str">
        <f t="shared" si="44"/>
        <v/>
      </c>
    </row>
    <row r="192" spans="1:14">
      <c r="A192" s="15"/>
      <c r="B192" s="16" t="str">
        <f t="shared" si="33"/>
        <v/>
      </c>
      <c r="C192" s="17" t="str">
        <f t="shared" si="38"/>
        <v/>
      </c>
      <c r="D192" s="22" t="str">
        <f t="shared" si="40"/>
        <v>10-11-12-13-14-16-17-18-01</v>
      </c>
      <c r="E192" s="22" t="str">
        <f t="shared" si="41"/>
        <v/>
      </c>
      <c r="F192" s="21" t="str">
        <f t="shared" si="34"/>
        <v/>
      </c>
      <c r="G192" s="21" t="str">
        <f t="shared" si="45"/>
        <v/>
      </c>
      <c r="H192" s="17" t="str">
        <f t="shared" si="35"/>
        <v/>
      </c>
      <c r="I192" s="7">
        <f>IF(K191="",I191,IF(SUM($L$8:$L191)&gt;=MAX($M$8:$M191),1,IF(K191="l",I191+$S$1,IF(AND(K191="w",I191&gt;$S$2),I191-$S$2,1))))</f>
        <v>2</v>
      </c>
      <c r="J192" s="6" t="str">
        <f t="shared" si="42"/>
        <v/>
      </c>
      <c r="K192" s="20" t="str">
        <f t="shared" si="39"/>
        <v/>
      </c>
      <c r="L192" s="17">
        <f t="shared" si="36"/>
        <v>0</v>
      </c>
      <c r="M192" s="6">
        <f t="shared" si="43"/>
        <v>-9</v>
      </c>
      <c r="N192" s="6" t="str">
        <f t="shared" si="44"/>
        <v/>
      </c>
    </row>
    <row r="193" spans="1:14">
      <c r="A193" s="15"/>
      <c r="B193" s="16" t="str">
        <f t="shared" si="33"/>
        <v/>
      </c>
      <c r="C193" s="17" t="str">
        <f t="shared" si="38"/>
        <v/>
      </c>
      <c r="D193" s="22" t="str">
        <f t="shared" si="40"/>
        <v>10-11-12-13-14-16-17-18-01</v>
      </c>
      <c r="E193" s="22" t="str">
        <f t="shared" si="41"/>
        <v/>
      </c>
      <c r="F193" s="21" t="str">
        <f t="shared" si="34"/>
        <v/>
      </c>
      <c r="G193" s="21" t="str">
        <f t="shared" si="45"/>
        <v/>
      </c>
      <c r="H193" s="17" t="str">
        <f t="shared" si="35"/>
        <v/>
      </c>
      <c r="I193" s="7">
        <f>IF(K192="",I192,IF(SUM($L$8:$L192)&gt;=MAX($M$8:$M192),1,IF(K192="l",I192+$S$1,IF(AND(K192="w",I192&gt;$S$2),I192-$S$2,1))))</f>
        <v>2</v>
      </c>
      <c r="J193" s="6" t="str">
        <f t="shared" si="42"/>
        <v/>
      </c>
      <c r="K193" s="20" t="str">
        <f t="shared" si="39"/>
        <v/>
      </c>
      <c r="L193" s="17">
        <f t="shared" si="36"/>
        <v>0</v>
      </c>
      <c r="M193" s="6">
        <f t="shared" si="43"/>
        <v>-9</v>
      </c>
      <c r="N193" s="6" t="str">
        <f t="shared" si="44"/>
        <v/>
      </c>
    </row>
    <row r="194" spans="1:14">
      <c r="A194" s="15"/>
      <c r="B194" s="16" t="str">
        <f t="shared" si="33"/>
        <v/>
      </c>
      <c r="C194" s="17" t="str">
        <f t="shared" si="38"/>
        <v/>
      </c>
      <c r="D194" s="22" t="str">
        <f t="shared" si="40"/>
        <v>10-11-12-13-14-16-17-18-01</v>
      </c>
      <c r="E194" s="22" t="str">
        <f t="shared" si="41"/>
        <v/>
      </c>
      <c r="F194" s="21" t="str">
        <f t="shared" si="34"/>
        <v/>
      </c>
      <c r="G194" s="21" t="str">
        <f t="shared" si="45"/>
        <v/>
      </c>
      <c r="H194" s="17" t="str">
        <f t="shared" si="35"/>
        <v/>
      </c>
      <c r="I194" s="7">
        <f>IF(K193="",I193,IF(SUM($L$8:$L193)&gt;=MAX($M$8:$M193),1,IF(K193="l",I193+$S$1,IF(AND(K193="w",I193&gt;$S$2),I193-$S$2,1))))</f>
        <v>2</v>
      </c>
      <c r="J194" s="6" t="str">
        <f t="shared" si="42"/>
        <v/>
      </c>
      <c r="K194" s="20" t="str">
        <f t="shared" si="39"/>
        <v/>
      </c>
      <c r="L194" s="17">
        <f t="shared" si="36"/>
        <v>0</v>
      </c>
      <c r="M194" s="6">
        <f t="shared" si="43"/>
        <v>-9</v>
      </c>
      <c r="N194" s="6" t="str">
        <f t="shared" si="44"/>
        <v/>
      </c>
    </row>
    <row r="195" spans="1:14">
      <c r="A195" s="15"/>
      <c r="B195" s="16" t="str">
        <f t="shared" si="33"/>
        <v/>
      </c>
      <c r="C195" s="17" t="str">
        <f t="shared" si="38"/>
        <v/>
      </c>
      <c r="D195" s="22" t="str">
        <f t="shared" si="40"/>
        <v>10-11-12-13-14-16-17-18-01</v>
      </c>
      <c r="E195" s="22" t="str">
        <f t="shared" si="41"/>
        <v/>
      </c>
      <c r="F195" s="21" t="str">
        <f t="shared" si="34"/>
        <v/>
      </c>
      <c r="G195" s="21" t="str">
        <f t="shared" si="45"/>
        <v/>
      </c>
      <c r="H195" s="17" t="str">
        <f t="shared" si="35"/>
        <v/>
      </c>
      <c r="I195" s="7">
        <f>IF(K194="",I194,IF(SUM($L$8:$L194)&gt;=MAX($M$8:$M194),1,IF(K194="l",I194+$S$1,IF(AND(K194="w",I194&gt;$S$2),I194-$S$2,1))))</f>
        <v>2</v>
      </c>
      <c r="J195" s="6" t="str">
        <f t="shared" si="42"/>
        <v/>
      </c>
      <c r="K195" s="20" t="str">
        <f t="shared" si="39"/>
        <v/>
      </c>
      <c r="L195" s="17">
        <f t="shared" si="36"/>
        <v>0</v>
      </c>
      <c r="M195" s="6">
        <f t="shared" si="43"/>
        <v>-9</v>
      </c>
      <c r="N195" s="6" t="str">
        <f t="shared" si="44"/>
        <v/>
      </c>
    </row>
    <row r="196" spans="1:14">
      <c r="A196" s="15"/>
      <c r="B196" s="16" t="str">
        <f t="shared" ref="B196:B259" si="46">IF($A196="","",LOOKUP($A196,$AF:$AF,$AL:$AL))</f>
        <v/>
      </c>
      <c r="C196" s="17" t="str">
        <f t="shared" si="38"/>
        <v/>
      </c>
      <c r="D196" s="22" t="str">
        <f t="shared" si="40"/>
        <v>10-11-12-13-14-16-17-18-01</v>
      </c>
      <c r="E196" s="22" t="str">
        <f t="shared" si="41"/>
        <v/>
      </c>
      <c r="F196" s="21" t="str">
        <f t="shared" si="34"/>
        <v/>
      </c>
      <c r="G196" s="21" t="str">
        <f t="shared" si="45"/>
        <v/>
      </c>
      <c r="H196" s="17" t="str">
        <f t="shared" si="35"/>
        <v/>
      </c>
      <c r="I196" s="7">
        <f>IF(K195="",I195,IF(SUM($L$8:$L195)&gt;=MAX($M$8:$M195),1,IF(K195="l",I195+$S$1,IF(AND(K195="w",I195&gt;$S$2),I195-$S$2,1))))</f>
        <v>2</v>
      </c>
      <c r="J196" s="6" t="str">
        <f t="shared" si="42"/>
        <v/>
      </c>
      <c r="K196" s="20" t="str">
        <f t="shared" si="39"/>
        <v/>
      </c>
      <c r="L196" s="17">
        <f t="shared" si="36"/>
        <v>0</v>
      </c>
      <c r="M196" s="6">
        <f t="shared" si="43"/>
        <v>-9</v>
      </c>
      <c r="N196" s="6" t="str">
        <f t="shared" si="44"/>
        <v/>
      </c>
    </row>
    <row r="197" spans="1:14">
      <c r="A197" s="15"/>
      <c r="B197" s="16" t="str">
        <f t="shared" si="46"/>
        <v/>
      </c>
      <c r="C197" s="17" t="str">
        <f t="shared" si="38"/>
        <v/>
      </c>
      <c r="D197" s="22" t="str">
        <f t="shared" si="40"/>
        <v>10-11-12-13-14-16-17-18-01</v>
      </c>
      <c r="E197" s="22" t="str">
        <f t="shared" si="41"/>
        <v/>
      </c>
      <c r="F197" s="21" t="str">
        <f t="shared" si="34"/>
        <v/>
      </c>
      <c r="G197" s="21" t="str">
        <f t="shared" si="45"/>
        <v/>
      </c>
      <c r="H197" s="17" t="str">
        <f t="shared" si="35"/>
        <v/>
      </c>
      <c r="I197" s="7">
        <f>IF(K196="",I196,IF(SUM($L$8:$L196)&gt;=MAX($M$8:$M196),1,IF(K196="l",I196+$S$1,IF(AND(K196="w",I196&gt;$S$2),I196-$S$2,1))))</f>
        <v>2</v>
      </c>
      <c r="J197" s="6" t="str">
        <f t="shared" si="42"/>
        <v/>
      </c>
      <c r="K197" s="20" t="str">
        <f t="shared" si="39"/>
        <v/>
      </c>
      <c r="L197" s="17">
        <f t="shared" si="36"/>
        <v>0</v>
      </c>
      <c r="M197" s="6">
        <f t="shared" si="43"/>
        <v>-9</v>
      </c>
      <c r="N197" s="6" t="str">
        <f t="shared" si="44"/>
        <v/>
      </c>
    </row>
    <row r="198" spans="1:14">
      <c r="A198" s="15"/>
      <c r="B198" s="16" t="str">
        <f t="shared" si="46"/>
        <v/>
      </c>
      <c r="C198" s="17" t="str">
        <f t="shared" si="38"/>
        <v/>
      </c>
      <c r="D198" s="22" t="str">
        <f t="shared" si="40"/>
        <v>10-11-12-13-14-16-17-18-01</v>
      </c>
      <c r="E198" s="22" t="str">
        <f t="shared" si="41"/>
        <v/>
      </c>
      <c r="F198" s="21" t="str">
        <f t="shared" si="34"/>
        <v/>
      </c>
      <c r="G198" s="21" t="str">
        <f t="shared" si="45"/>
        <v/>
      </c>
      <c r="H198" s="17" t="str">
        <f t="shared" si="35"/>
        <v/>
      </c>
      <c r="I198" s="7">
        <f>IF(K197="",I197,IF(SUM($L$8:$L197)&gt;=MAX($M$8:$M197),1,IF(K197="l",I197+$S$1,IF(AND(K197="w",I197&gt;$S$2),I197-$S$2,1))))</f>
        <v>2</v>
      </c>
      <c r="J198" s="6" t="str">
        <f t="shared" si="42"/>
        <v/>
      </c>
      <c r="K198" s="20" t="str">
        <f t="shared" si="39"/>
        <v/>
      </c>
      <c r="L198" s="17">
        <f t="shared" si="36"/>
        <v>0</v>
      </c>
      <c r="M198" s="6">
        <f t="shared" si="43"/>
        <v>-9</v>
      </c>
      <c r="N198" s="6" t="str">
        <f t="shared" si="44"/>
        <v/>
      </c>
    </row>
    <row r="199" spans="1:14">
      <c r="A199" s="15"/>
      <c r="B199" s="16" t="str">
        <f t="shared" si="46"/>
        <v/>
      </c>
      <c r="C199" s="17" t="str">
        <f t="shared" si="38"/>
        <v/>
      </c>
      <c r="D199" s="22" t="str">
        <f t="shared" si="40"/>
        <v>10-11-12-13-14-16-17-18-01</v>
      </c>
      <c r="E199" s="22" t="str">
        <f t="shared" si="41"/>
        <v/>
      </c>
      <c r="F199" s="21" t="str">
        <f t="shared" si="34"/>
        <v/>
      </c>
      <c r="G199" s="21" t="str">
        <f t="shared" si="45"/>
        <v/>
      </c>
      <c r="H199" s="17" t="str">
        <f t="shared" si="35"/>
        <v/>
      </c>
      <c r="I199" s="7">
        <f>IF(K198="",I198,IF(SUM($L$8:$L198)&gt;=MAX($M$8:$M198),1,IF(K198="l",I198+$S$1,IF(AND(K198="w",I198&gt;$S$2),I198-$S$2,1))))</f>
        <v>2</v>
      </c>
      <c r="J199" s="6" t="str">
        <f t="shared" si="42"/>
        <v/>
      </c>
      <c r="K199" s="20" t="str">
        <f t="shared" si="39"/>
        <v/>
      </c>
      <c r="L199" s="17">
        <f t="shared" si="36"/>
        <v>0</v>
      </c>
      <c r="M199" s="6">
        <f t="shared" si="43"/>
        <v>-9</v>
      </c>
      <c r="N199" s="6" t="str">
        <f t="shared" si="44"/>
        <v/>
      </c>
    </row>
    <row r="200" spans="1:14">
      <c r="A200" s="15"/>
      <c r="B200" s="16" t="str">
        <f t="shared" si="46"/>
        <v/>
      </c>
      <c r="C200" s="17" t="str">
        <f t="shared" si="38"/>
        <v/>
      </c>
      <c r="D200" s="22" t="str">
        <f t="shared" si="40"/>
        <v>10-11-12-13-14-16-17-18-01</v>
      </c>
      <c r="E200" s="22" t="str">
        <f t="shared" si="41"/>
        <v/>
      </c>
      <c r="F200" s="21" t="str">
        <f t="shared" ref="F200:F263" si="47">IF(AND($H200="b",$G199=""),"last",IF(AND(K199="l",A199=0),F199,IF(AND($K199="w",$G199=$C199),"last",IF(AND($K199="w",$G199=$D199),"furthest",IF(AND($K199="l",$G199=$C199),"furthest",IF(AND($K199="l",$G199=$D199),"last",""))))))</f>
        <v/>
      </c>
      <c r="G200" s="21" t="str">
        <f t="shared" si="45"/>
        <v/>
      </c>
      <c r="H200" s="17" t="str">
        <f t="shared" si="35"/>
        <v/>
      </c>
      <c r="I200" s="7">
        <f>IF(K199="",I199,IF(SUM($L$8:$L199)&gt;=MAX($M$8:$M199),1,IF(K199="l",I199+$S$1,IF(AND(K199="w",I199&gt;$S$2),I199-$S$2,1))))</f>
        <v>2</v>
      </c>
      <c r="J200" s="6" t="str">
        <f t="shared" si="42"/>
        <v/>
      </c>
      <c r="K200" s="20" t="str">
        <f t="shared" si="39"/>
        <v/>
      </c>
      <c r="L200" s="17">
        <f t="shared" si="36"/>
        <v>0</v>
      </c>
      <c r="M200" s="6">
        <f t="shared" si="43"/>
        <v>-9</v>
      </c>
      <c r="N200" s="6" t="str">
        <f t="shared" si="44"/>
        <v/>
      </c>
    </row>
    <row r="201" spans="1:14">
      <c r="A201" s="15"/>
      <c r="B201" s="16" t="str">
        <f t="shared" si="46"/>
        <v/>
      </c>
      <c r="C201" s="17" t="str">
        <f t="shared" si="38"/>
        <v/>
      </c>
      <c r="D201" s="22" t="str">
        <f t="shared" si="40"/>
        <v>10-11-12-13-14-16-17-18-01</v>
      </c>
      <c r="E201" s="22" t="str">
        <f t="shared" si="41"/>
        <v/>
      </c>
      <c r="F201" s="21" t="str">
        <f t="shared" si="47"/>
        <v/>
      </c>
      <c r="G201" s="21" t="str">
        <f t="shared" si="45"/>
        <v/>
      </c>
      <c r="H201" s="17" t="str">
        <f t="shared" ref="H201:H264" si="48">IF(A200="","",IF(LEN(C201)=26,"b",""))</f>
        <v/>
      </c>
      <c r="I201" s="7">
        <f>IF(K200="",I200,IF(SUM($L$8:$L200)&gt;=MAX($M$8:$M200),1,IF(K200="l",I200+$S$1,IF(AND(K200="w",I200&gt;$S$2),I200-$S$2,1))))</f>
        <v>2</v>
      </c>
      <c r="J201" s="6" t="str">
        <f t="shared" si="42"/>
        <v/>
      </c>
      <c r="K201" s="20" t="str">
        <f t="shared" si="39"/>
        <v/>
      </c>
      <c r="L201" s="17">
        <f t="shared" ref="L201:L264" si="49">IF(K201="",0,IF(K201="w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J201,IF(K201="l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-J201)))</f>
        <v>0</v>
      </c>
      <c r="M201" s="6">
        <f t="shared" si="43"/>
        <v>-9</v>
      </c>
      <c r="N201" s="6" t="str">
        <f t="shared" si="44"/>
        <v/>
      </c>
    </row>
    <row r="202" spans="1:14">
      <c r="A202" s="15"/>
      <c r="B202" s="16" t="str">
        <f t="shared" si="46"/>
        <v/>
      </c>
      <c r="C202" s="17" t="str">
        <f t="shared" si="38"/>
        <v/>
      </c>
      <c r="D202" s="22" t="str">
        <f t="shared" si="40"/>
        <v>10-11-12-13-14-16-17-18-01</v>
      </c>
      <c r="E202" s="22" t="str">
        <f t="shared" si="41"/>
        <v/>
      </c>
      <c r="F202" s="21" t="str">
        <f t="shared" si="47"/>
        <v/>
      </c>
      <c r="G202" s="21" t="str">
        <f t="shared" si="45"/>
        <v/>
      </c>
      <c r="H202" s="17" t="str">
        <f t="shared" si="48"/>
        <v/>
      </c>
      <c r="I202" s="7">
        <f>IF(K201="",I201,IF(SUM($L$8:$L201)&gt;=MAX($M$8:$M201),1,IF(K201="l",I201+$S$1,IF(AND(K201="w",I201&gt;$S$2),I201-$S$2,1))))</f>
        <v>2</v>
      </c>
      <c r="J202" s="6" t="str">
        <f t="shared" si="42"/>
        <v/>
      </c>
      <c r="K202" s="20" t="str">
        <f t="shared" si="39"/>
        <v/>
      </c>
      <c r="L202" s="17">
        <f t="shared" si="49"/>
        <v>0</v>
      </c>
      <c r="M202" s="6">
        <f t="shared" si="43"/>
        <v>-9</v>
      </c>
      <c r="N202" s="6" t="str">
        <f t="shared" si="44"/>
        <v/>
      </c>
    </row>
    <row r="203" spans="1:14">
      <c r="A203" s="15"/>
      <c r="B203" s="16" t="str">
        <f t="shared" si="46"/>
        <v/>
      </c>
      <c r="C203" s="17" t="str">
        <f t="shared" si="38"/>
        <v/>
      </c>
      <c r="D203" s="22" t="str">
        <f t="shared" si="40"/>
        <v>10-11-12-13-14-16-17-18-01</v>
      </c>
      <c r="E203" s="22" t="str">
        <f t="shared" si="41"/>
        <v/>
      </c>
      <c r="F203" s="21" t="str">
        <f t="shared" si="47"/>
        <v/>
      </c>
      <c r="G203" s="21" t="str">
        <f t="shared" si="45"/>
        <v/>
      </c>
      <c r="H203" s="17" t="str">
        <f t="shared" si="48"/>
        <v/>
      </c>
      <c r="I203" s="7">
        <f>IF(K202="",I202,IF(SUM($L$8:$L202)&gt;=MAX($M$8:$M202),1,IF(K202="l",I202+$S$1,IF(AND(K202="w",I202&gt;$S$2),I202-$S$2,1))))</f>
        <v>2</v>
      </c>
      <c r="J203" s="6" t="str">
        <f t="shared" si="42"/>
        <v/>
      </c>
      <c r="K203" s="20" t="str">
        <f t="shared" si="39"/>
        <v/>
      </c>
      <c r="L203" s="17">
        <f t="shared" si="49"/>
        <v>0</v>
      </c>
      <c r="M203" s="6">
        <f t="shared" si="43"/>
        <v>-9</v>
      </c>
      <c r="N203" s="6" t="str">
        <f t="shared" si="44"/>
        <v/>
      </c>
    </row>
    <row r="204" spans="1:14">
      <c r="A204" s="15"/>
      <c r="B204" s="16" t="str">
        <f t="shared" si="46"/>
        <v/>
      </c>
      <c r="C204" s="17" t="str">
        <f t="shared" si="38"/>
        <v/>
      </c>
      <c r="D204" s="22" t="str">
        <f t="shared" si="40"/>
        <v>10-11-12-13-14-16-17-18-01</v>
      </c>
      <c r="E204" s="22" t="str">
        <f t="shared" si="41"/>
        <v/>
      </c>
      <c r="F204" s="21" t="str">
        <f t="shared" si="47"/>
        <v/>
      </c>
      <c r="G204" s="21" t="str">
        <f t="shared" si="45"/>
        <v/>
      </c>
      <c r="H204" s="17" t="str">
        <f t="shared" si="48"/>
        <v/>
      </c>
      <c r="I204" s="7">
        <f>IF(K203="",I203,IF(SUM($L$8:$L203)&gt;=MAX($M$8:$M203),1,IF(K203="l",I203+$S$1,IF(AND(K203="w",I203&gt;$S$2),I203-$S$2,1))))</f>
        <v>2</v>
      </c>
      <c r="J204" s="6" t="str">
        <f t="shared" si="42"/>
        <v/>
      </c>
      <c r="K204" s="20" t="str">
        <f t="shared" si="39"/>
        <v/>
      </c>
      <c r="L204" s="17">
        <f t="shared" si="49"/>
        <v>0</v>
      </c>
      <c r="M204" s="6">
        <f t="shared" si="43"/>
        <v>-9</v>
      </c>
      <c r="N204" s="6" t="str">
        <f t="shared" si="44"/>
        <v/>
      </c>
    </row>
    <row r="205" spans="1:14">
      <c r="A205" s="15"/>
      <c r="B205" s="16" t="str">
        <f t="shared" si="46"/>
        <v/>
      </c>
      <c r="C205" s="17" t="str">
        <f t="shared" si="38"/>
        <v/>
      </c>
      <c r="D205" s="22" t="str">
        <f t="shared" si="40"/>
        <v>10-11-12-13-14-16-17-18-01</v>
      </c>
      <c r="E205" s="22" t="str">
        <f t="shared" si="41"/>
        <v/>
      </c>
      <c r="F205" s="21" t="str">
        <f t="shared" si="47"/>
        <v/>
      </c>
      <c r="G205" s="21" t="str">
        <f t="shared" si="45"/>
        <v/>
      </c>
      <c r="H205" s="17" t="str">
        <f t="shared" si="48"/>
        <v/>
      </c>
      <c r="I205" s="7">
        <f>IF(K204="",I204,IF(SUM($L$8:$L204)&gt;=MAX($M$8:$M204),1,IF(K204="l",I204+$S$1,IF(AND(K204="w",I204&gt;$S$2),I204-$S$2,1))))</f>
        <v>2</v>
      </c>
      <c r="J205" s="6" t="str">
        <f t="shared" si="42"/>
        <v/>
      </c>
      <c r="K205" s="20" t="str">
        <f t="shared" si="39"/>
        <v/>
      </c>
      <c r="L205" s="17">
        <f t="shared" si="49"/>
        <v>0</v>
      </c>
      <c r="M205" s="6">
        <f t="shared" si="43"/>
        <v>-9</v>
      </c>
      <c r="N205" s="6" t="str">
        <f t="shared" si="44"/>
        <v/>
      </c>
    </row>
    <row r="206" spans="1:14">
      <c r="A206" s="15"/>
      <c r="B206" s="16" t="str">
        <f t="shared" si="46"/>
        <v/>
      </c>
      <c r="C206" s="17" t="str">
        <f t="shared" ref="C206:C269" si="50">IF(A205="","",IF(B205=B204,C205,IF(B205=0,C205,IF(AND(B205=B203,B204=0),C205,IF(AND(B205=B202,B203=0,B204=0),C205,IF(AND(LEN(C205)=26,OR(MID(C205,1,2)=B205,MID(C205,4,2)=B205,MID(C205,7,2)=B205,MID(C205,10,2)=B205,MID(C205,13,2)=B205,MID(C205,16,2)=B205,MID(C205,19,2)=B205,MID(C205,22,2)=B205,MID(C205,25,2)=B205)),CONCATENATE(REPLACE($C205,SEARCH($B205,$C205,1),3,""),"-",$B205),IF(LEN(C205)=26,CONCATENATE(MID(C205,4,23),"-",B205),IF(AND(LEN(C205)=23,OR(MID(C205,1,2)=B205,MID(C205,4,2)=B205,MID(C205,7,2)=B205,MID(C205,10,2)=B205,MID(C205,13,2)=B205,MID(C205,16,2)=B205,MID(C205,19,2)=B205,MID(C205,22,2)=B205)),CONCATENATE(REPLACE($C205,SEARCH($B205,$C205,1),3,""),"-",$B205),IF(LEN(C205)=23,CONCATENATE(C205,"-",B205),IF(AND(LEN(C205)=20,OR(MID(C205,1,2)=B205,MID(C205,4,2)=B205,MID(C205,7,2)=B205,MID(C205,10,2)=B205,MID(C205,13,2)=B205,MID(C205,16,2)=B205,MID(C205,19,2)=B205)),CONCATENATE(REPLACE($C205,SEARCH($B205,$C205,1),3,""),"-",$B205),IF(LEN(C205)=20,CONCATENATE(C205,"-",B205),IF(AND(LEN(C205)=17,OR(MID(C205,1,2)=B205,MID(C205,4,2)=B205,MID(C205,7,2)=B205,MID(C205,10,2)=B205,MID(C205,13,2)=B205,MID(C205,16,2)=B205)),CONCATENATE(REPLACE($C205,SEARCH($B205,$C205,1),3,""),"-",$B205),IF(LEN(C205)=17,CONCATENATE(C205,"-",B205),IF(AND(LEN(C205)=14,OR(MID(C205,1,2)=B205,MID(C205,4,2)=B205,MID(C205,7,2)=B205,MID(C205,10,2)=B205,MID(C205,13,2)=B205)),CONCATENATE(REPLACE($C205,SEARCH($B205,$C205,1),3,""),"-",$B205),IF(LEN(C205)=14,CONCATENATE(C205,"-",B205),IF(AND(LEN(C205)=11,OR(MID(C205,1,2)=B205,MID(C205,4,2)=B205,MID(C205,7,2)=B205,MID(C205,10,2)=B205)),CONCATENATE(REPLACE($C205,SEARCH($B205,$C205,1),3,""),"-",$B205),IF(LEN(C205)=11,CONCATENATE(C205,"-",B205),IF(AND(LEN(C205)=8,OR(MID(C205,1,2)=B205,MID(C205,4,2)=B205,MID(C205,7,2)=B205)),CONCATENATE(REPLACE($C205,SEARCH($B205,$C205,1),3,""),"-",$B205),IF(B205=B203,C205,CONCATENATE(C205,"-",B205))))))))))))))))))))</f>
        <v/>
      </c>
      <c r="D206" s="22" t="str">
        <f t="shared" si="40"/>
        <v>10-11-12-13-14-16-17-18-01</v>
      </c>
      <c r="E206" s="22" t="str">
        <f t="shared" si="41"/>
        <v/>
      </c>
      <c r="F206" s="21" t="str">
        <f t="shared" si="47"/>
        <v/>
      </c>
      <c r="G206" s="21" t="str">
        <f t="shared" si="45"/>
        <v/>
      </c>
      <c r="H206" s="17" t="str">
        <f t="shared" si="48"/>
        <v/>
      </c>
      <c r="I206" s="7">
        <f>IF(K205="",I205,IF(SUM($L$8:$L205)&gt;=MAX($M$8:$M205),1,IF(K205="l",I205+$S$1,IF(AND(K205="w",I205&gt;$S$2),I205-$S$2,1))))</f>
        <v>2</v>
      </c>
      <c r="J206" s="6" t="str">
        <f t="shared" si="42"/>
        <v/>
      </c>
      <c r="K206" s="20" t="str">
        <f t="shared" si="39"/>
        <v/>
      </c>
      <c r="L206" s="17">
        <f t="shared" si="49"/>
        <v>0</v>
      </c>
      <c r="M206" s="6">
        <f t="shared" si="43"/>
        <v>-9</v>
      </c>
      <c r="N206" s="6" t="str">
        <f t="shared" si="44"/>
        <v/>
      </c>
    </row>
    <row r="207" spans="1:14">
      <c r="A207" s="15"/>
      <c r="B207" s="16" t="str">
        <f t="shared" si="46"/>
        <v/>
      </c>
      <c r="C207" s="17" t="str">
        <f t="shared" si="50"/>
        <v/>
      </c>
      <c r="D207" s="22" t="str">
        <f t="shared" si="40"/>
        <v>10-11-12-13-14-16-17-18-01</v>
      </c>
      <c r="E207" s="22" t="str">
        <f t="shared" si="41"/>
        <v/>
      </c>
      <c r="F207" s="21" t="str">
        <f t="shared" si="47"/>
        <v/>
      </c>
      <c r="G207" s="21" t="str">
        <f t="shared" si="45"/>
        <v/>
      </c>
      <c r="H207" s="17" t="str">
        <f t="shared" si="48"/>
        <v/>
      </c>
      <c r="I207" s="7">
        <f>IF(K206="",I206,IF(SUM($L$8:$L206)&gt;=MAX($M$8:$M206),1,IF(K206="l",I206+$S$1,IF(AND(K206="w",I206&gt;$S$2),I206-$S$2,1))))</f>
        <v>2</v>
      </c>
      <c r="J207" s="6" t="str">
        <f t="shared" si="42"/>
        <v/>
      </c>
      <c r="K207" s="20" t="str">
        <f t="shared" si="39"/>
        <v/>
      </c>
      <c r="L207" s="17">
        <f t="shared" si="49"/>
        <v>0</v>
      </c>
      <c r="M207" s="6">
        <f t="shared" si="43"/>
        <v>-9</v>
      </c>
      <c r="N207" s="6" t="str">
        <f t="shared" si="44"/>
        <v/>
      </c>
    </row>
    <row r="208" spans="1:14">
      <c r="A208" s="15"/>
      <c r="B208" s="16" t="str">
        <f t="shared" si="46"/>
        <v/>
      </c>
      <c r="C208" s="17" t="str">
        <f t="shared" si="50"/>
        <v/>
      </c>
      <c r="D208" s="22" t="str">
        <f t="shared" si="40"/>
        <v>10-11-12-13-14-16-17-18-01</v>
      </c>
      <c r="E208" s="22" t="str">
        <f t="shared" si="41"/>
        <v/>
      </c>
      <c r="F208" s="21" t="str">
        <f t="shared" si="47"/>
        <v/>
      </c>
      <c r="G208" s="21" t="str">
        <f t="shared" si="45"/>
        <v/>
      </c>
      <c r="H208" s="17" t="str">
        <f t="shared" si="48"/>
        <v/>
      </c>
      <c r="I208" s="7">
        <f>IF(K207="",I207,IF(SUM($L$8:$L207)&gt;=MAX($M$8:$M207),1,IF(K207="l",I207+$S$1,IF(AND(K207="w",I207&gt;$S$2),I207-$S$2,1))))</f>
        <v>2</v>
      </c>
      <c r="J208" s="6" t="str">
        <f t="shared" si="42"/>
        <v/>
      </c>
      <c r="K208" s="20" t="str">
        <f t="shared" si="39"/>
        <v/>
      </c>
      <c r="L208" s="17">
        <f t="shared" si="49"/>
        <v>0</v>
      </c>
      <c r="M208" s="6">
        <f t="shared" si="43"/>
        <v>-9</v>
      </c>
      <c r="N208" s="6" t="str">
        <f t="shared" si="44"/>
        <v/>
      </c>
    </row>
    <row r="209" spans="1:14">
      <c r="A209" s="15"/>
      <c r="B209" s="16" t="str">
        <f t="shared" si="46"/>
        <v/>
      </c>
      <c r="C209" s="17" t="str">
        <f t="shared" si="50"/>
        <v/>
      </c>
      <c r="D209" s="22" t="str">
        <f t="shared" si="40"/>
        <v>10-11-12-13-14-16-17-18-01</v>
      </c>
      <c r="E209" s="22" t="str">
        <f t="shared" si="41"/>
        <v/>
      </c>
      <c r="F209" s="21" t="str">
        <f t="shared" si="47"/>
        <v/>
      </c>
      <c r="G209" s="21" t="str">
        <f t="shared" si="45"/>
        <v/>
      </c>
      <c r="H209" s="17" t="str">
        <f t="shared" si="48"/>
        <v/>
      </c>
      <c r="I209" s="7">
        <f>IF(K208="",I208,IF(SUM($L$8:$L208)&gt;=MAX($M$8:$M208),1,IF(K208="l",I208+$S$1,IF(AND(K208="w",I208&gt;$S$2),I208-$S$2,1))))</f>
        <v>2</v>
      </c>
      <c r="J209" s="6" t="str">
        <f t="shared" si="42"/>
        <v/>
      </c>
      <c r="K209" s="20" t="str">
        <f t="shared" si="39"/>
        <v/>
      </c>
      <c r="L209" s="17">
        <f t="shared" si="49"/>
        <v>0</v>
      </c>
      <c r="M209" s="6">
        <f t="shared" si="43"/>
        <v>-9</v>
      </c>
      <c r="N209" s="6" t="str">
        <f t="shared" si="44"/>
        <v/>
      </c>
    </row>
    <row r="210" spans="1:14">
      <c r="A210" s="15"/>
      <c r="B210" s="16" t="str">
        <f t="shared" si="46"/>
        <v/>
      </c>
      <c r="C210" s="17" t="str">
        <f t="shared" si="50"/>
        <v/>
      </c>
      <c r="D210" s="22" t="str">
        <f t="shared" si="40"/>
        <v>10-11-12-13-14-16-17-18-01</v>
      </c>
      <c r="E210" s="22" t="str">
        <f t="shared" si="41"/>
        <v/>
      </c>
      <c r="F210" s="21" t="str">
        <f t="shared" si="47"/>
        <v/>
      </c>
      <c r="G210" s="21" t="str">
        <f t="shared" si="45"/>
        <v/>
      </c>
      <c r="H210" s="17" t="str">
        <f t="shared" si="48"/>
        <v/>
      </c>
      <c r="I210" s="7">
        <f>IF(K209="",I209,IF(SUM($L$8:$L209)&gt;=MAX($M$8:$M209),1,IF(K209="l",I209+$S$1,IF(AND(K209="w",I209&gt;$S$2),I209-$S$2,1))))</f>
        <v>2</v>
      </c>
      <c r="J210" s="6" t="str">
        <f t="shared" si="42"/>
        <v/>
      </c>
      <c r="K210" s="20" t="str">
        <f t="shared" ref="K210:K273" si="51">IF(A210="","",IF(H210="","",IF(AND(H210="b",OR(MID(G210,1,2)=B210,MID(G210,4,2)=B210,MID(G210,7,2)=B210,MID(G210,10,2)=B210,MID(G210,13,2)=B210,MID(G210,16,2)=B210,MID(G210,19,2)=B210,MID(G210,22,2)=B210,MID(G210,25,2)=B210)),"w","l")))</f>
        <v/>
      </c>
      <c r="L210" s="17">
        <f t="shared" si="49"/>
        <v>0</v>
      </c>
      <c r="M210" s="6">
        <f t="shared" si="43"/>
        <v>-9</v>
      </c>
      <c r="N210" s="6" t="str">
        <f t="shared" si="44"/>
        <v/>
      </c>
    </row>
    <row r="211" spans="1:14">
      <c r="A211" s="15"/>
      <c r="B211" s="16" t="str">
        <f t="shared" si="46"/>
        <v/>
      </c>
      <c r="C211" s="17" t="str">
        <f t="shared" si="50"/>
        <v/>
      </c>
      <c r="D211" s="22" t="str">
        <f t="shared" si="40"/>
        <v>10-11-12-13-14-16-17-18-01</v>
      </c>
      <c r="E211" s="22" t="str">
        <f t="shared" si="41"/>
        <v/>
      </c>
      <c r="F211" s="21" t="str">
        <f t="shared" si="47"/>
        <v/>
      </c>
      <c r="G211" s="21" t="str">
        <f t="shared" si="45"/>
        <v/>
      </c>
      <c r="H211" s="17" t="str">
        <f t="shared" si="48"/>
        <v/>
      </c>
      <c r="I211" s="7">
        <f>IF(K210="",I210,IF(SUM($L$8:$L210)&gt;=MAX($M$8:$M210),1,IF(K210="l",I210+$S$1,IF(AND(K210="w",I210&gt;$S$2),I210-$S$2,1))))</f>
        <v>2</v>
      </c>
      <c r="J211" s="6" t="str">
        <f t="shared" si="42"/>
        <v/>
      </c>
      <c r="K211" s="20" t="str">
        <f t="shared" si="51"/>
        <v/>
      </c>
      <c r="L211" s="17">
        <f t="shared" si="49"/>
        <v>0</v>
      </c>
      <c r="M211" s="6">
        <f t="shared" si="43"/>
        <v>-9</v>
      </c>
      <c r="N211" s="6" t="str">
        <f t="shared" si="44"/>
        <v/>
      </c>
    </row>
    <row r="212" spans="1:14">
      <c r="A212" s="15"/>
      <c r="B212" s="16" t="str">
        <f t="shared" si="46"/>
        <v/>
      </c>
      <c r="C212" s="17" t="str">
        <f t="shared" si="50"/>
        <v/>
      </c>
      <c r="D212" s="22" t="str">
        <f t="shared" si="40"/>
        <v>10-11-12-13-14-16-17-18-01</v>
      </c>
      <c r="E212" s="22" t="str">
        <f t="shared" si="41"/>
        <v/>
      </c>
      <c r="F212" s="21" t="str">
        <f t="shared" si="47"/>
        <v/>
      </c>
      <c r="G212" s="21" t="str">
        <f t="shared" si="45"/>
        <v/>
      </c>
      <c r="H212" s="17" t="str">
        <f t="shared" si="48"/>
        <v/>
      </c>
      <c r="I212" s="7">
        <f>IF(K211="",I211,IF(SUM($L$8:$L211)&gt;=MAX($M$8:$M211),1,IF(K211="l",I211+$S$1,IF(AND(K211="w",I211&gt;$S$2),I211-$S$2,1))))</f>
        <v>2</v>
      </c>
      <c r="J212" s="6" t="str">
        <f t="shared" si="42"/>
        <v/>
      </c>
      <c r="K212" s="20" t="str">
        <f t="shared" si="51"/>
        <v/>
      </c>
      <c r="L212" s="17">
        <f t="shared" si="49"/>
        <v>0</v>
      </c>
      <c r="M212" s="6">
        <f t="shared" si="43"/>
        <v>-9</v>
      </c>
      <c r="N212" s="6" t="str">
        <f t="shared" si="44"/>
        <v/>
      </c>
    </row>
    <row r="213" spans="1:14">
      <c r="A213" s="15"/>
      <c r="B213" s="16" t="str">
        <f t="shared" si="46"/>
        <v/>
      </c>
      <c r="C213" s="17" t="str">
        <f t="shared" si="50"/>
        <v/>
      </c>
      <c r="D213" s="22" t="str">
        <f t="shared" ref="D213:D276" si="52">IF(A212=0,D212,IF(AND(LEN(C212)=26,OR(MID(C212,1,2)=B212,MID(C212,4,2)=B212,MID(C212,7,2)=B212,MID(C212,10,2)=B212,MID(C212,13,2)=B212,MID(C212,16,2)=B212,MID(C212,19,2)=B212,MID(C212,22,2)=B212,MID(C212,25,2)=B212)),D212,IF(LEN(C212)=26,CONCATENATE(E213,"-",MID(C212,1,2)),IF(RIGHT(D212,2)=B212,MID(D212,1,LEN(D212)-3),IF(OR(MID(C212,1,2)=B212,MID(C212,4,2)=B212,MID(C212,7,2)=B212,MID(C212,10,2)=B212,MID(C212,13,2)=B212,MID(C212,16,2)=B212,MID(C212,19,2)=B212,MID(C212,22,2)=B212,MID(C212,25,2)=B212),D212,REPLACE(D212,SEARCH(B212,D212,1),3,""))))))</f>
        <v>10-11-12-13-14-16-17-18-01</v>
      </c>
      <c r="E213" s="22" t="str">
        <f t="shared" si="41"/>
        <v/>
      </c>
      <c r="F213" s="21" t="str">
        <f t="shared" si="47"/>
        <v/>
      </c>
      <c r="G213" s="21" t="str">
        <f t="shared" si="45"/>
        <v/>
      </c>
      <c r="H213" s="17" t="str">
        <f t="shared" si="48"/>
        <v/>
      </c>
      <c r="I213" s="7">
        <f>IF(K212="",I212,IF(SUM($L$8:$L212)&gt;=MAX($M$8:$M212),1,IF(K212="l",I212+$S$1,IF(AND(K212="w",I212&gt;$S$2),I212-$S$2,1))))</f>
        <v>2</v>
      </c>
      <c r="J213" s="6" t="str">
        <f t="shared" si="42"/>
        <v/>
      </c>
      <c r="K213" s="20" t="str">
        <f t="shared" si="51"/>
        <v/>
      </c>
      <c r="L213" s="17">
        <f t="shared" si="49"/>
        <v>0</v>
      </c>
      <c r="M213" s="6">
        <f t="shared" si="43"/>
        <v>-9</v>
      </c>
      <c r="N213" s="6" t="str">
        <f t="shared" si="44"/>
        <v/>
      </c>
    </row>
    <row r="214" spans="1:14">
      <c r="A214" s="15"/>
      <c r="B214" s="16" t="str">
        <f t="shared" si="46"/>
        <v/>
      </c>
      <c r="C214" s="17" t="str">
        <f t="shared" si="50"/>
        <v/>
      </c>
      <c r="D214" s="22" t="str">
        <f t="shared" si="52"/>
        <v>10-11-12-13-14-16-17-18-01</v>
      </c>
      <c r="E214" s="22" t="str">
        <f t="shared" ref="E214:E277" si="53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1" t="str">
        <f t="shared" si="47"/>
        <v/>
      </c>
      <c r="G214" s="21" t="str">
        <f t="shared" si="45"/>
        <v/>
      </c>
      <c r="H214" s="17" t="str">
        <f t="shared" si="48"/>
        <v/>
      </c>
      <c r="I214" s="7">
        <f>IF(K213="",I213,IF(SUM($L$8:$L213)&gt;=MAX($M$8:$M213),1,IF(K213="l",I213+$S$1,IF(AND(K213="w",I213&gt;$S$2),I213-$S$2,1))))</f>
        <v>2</v>
      </c>
      <c r="J214" s="6" t="str">
        <f t="shared" si="42"/>
        <v/>
      </c>
      <c r="K214" s="20" t="str">
        <f t="shared" si="51"/>
        <v/>
      </c>
      <c r="L214" s="17">
        <f t="shared" si="49"/>
        <v>0</v>
      </c>
      <c r="M214" s="6">
        <f t="shared" si="43"/>
        <v>-9</v>
      </c>
      <c r="N214" s="6" t="str">
        <f t="shared" si="44"/>
        <v/>
      </c>
    </row>
    <row r="215" spans="1:14">
      <c r="A215" s="15"/>
      <c r="B215" s="16" t="str">
        <f t="shared" si="46"/>
        <v/>
      </c>
      <c r="C215" s="17" t="str">
        <f t="shared" si="50"/>
        <v/>
      </c>
      <c r="D215" s="22" t="str">
        <f t="shared" si="52"/>
        <v>10-11-12-13-14-16-17-18-01</v>
      </c>
      <c r="E215" s="22" t="str">
        <f t="shared" si="53"/>
        <v/>
      </c>
      <c r="F215" s="21" t="str">
        <f t="shared" si="47"/>
        <v/>
      </c>
      <c r="G215" s="21" t="str">
        <f t="shared" si="45"/>
        <v/>
      </c>
      <c r="H215" s="17" t="str">
        <f t="shared" si="48"/>
        <v/>
      </c>
      <c r="I215" s="7">
        <f>IF(K214="",I214,IF(SUM($L$8:$L214)&gt;=MAX($M$8:$M214),1,IF(K214="l",I214+$S$1,IF(AND(K214="w",I214&gt;$S$2),I214-$S$2,1))))</f>
        <v>2</v>
      </c>
      <c r="J215" s="6" t="str">
        <f t="shared" ref="J215:J278" si="54">IF(H215="","",VLOOKUP(I215,$P$3:$Q$32,2,FALSE))</f>
        <v/>
      </c>
      <c r="K215" s="20" t="str">
        <f t="shared" si="51"/>
        <v/>
      </c>
      <c r="L215" s="17">
        <f t="shared" si="49"/>
        <v>0</v>
      </c>
      <c r="M215" s="6">
        <f t="shared" ref="M215:M278" si="55">L215+M214</f>
        <v>-9</v>
      </c>
      <c r="N215" s="6" t="str">
        <f t="shared" ref="N215:N278" si="56">IF(K215="","",IF(M215&gt;=$S$4,$R$4,IF(M215&lt;=$S$5,$R$5,"")))</f>
        <v/>
      </c>
    </row>
    <row r="216" spans="1:14">
      <c r="A216" s="15"/>
      <c r="B216" s="16" t="str">
        <f t="shared" si="46"/>
        <v/>
      </c>
      <c r="C216" s="17" t="str">
        <f t="shared" si="50"/>
        <v/>
      </c>
      <c r="D216" s="22" t="str">
        <f t="shared" si="52"/>
        <v>10-11-12-13-14-16-17-18-01</v>
      </c>
      <c r="E216" s="22" t="str">
        <f t="shared" si="53"/>
        <v/>
      </c>
      <c r="F216" s="21" t="str">
        <f t="shared" si="47"/>
        <v/>
      </c>
      <c r="G216" s="21" t="str">
        <f t="shared" ref="G216:G279" si="57">IF(AND(H216="b",G215=""),C216,IF(AND(K215="l",A215=0),G215,IF(AND(K215="w",G215=C215),C216,IF(AND(K215="w",G215=D215),D216,IF(AND(K215="l",G215=C215),D216,IF(AND(K215="l",G215=D215),C216,""))))))</f>
        <v/>
      </c>
      <c r="H216" s="17" t="str">
        <f t="shared" si="48"/>
        <v/>
      </c>
      <c r="I216" s="7">
        <f>IF(K215="",I215,IF(SUM($L$8:$L215)&gt;=MAX($M$8:$M215),1,IF(K215="l",I215+$S$1,IF(AND(K215="w",I215&gt;$S$2),I215-$S$2,1))))</f>
        <v>2</v>
      </c>
      <c r="J216" s="6" t="str">
        <f t="shared" si="54"/>
        <v/>
      </c>
      <c r="K216" s="20" t="str">
        <f t="shared" si="51"/>
        <v/>
      </c>
      <c r="L216" s="17">
        <f t="shared" si="49"/>
        <v>0</v>
      </c>
      <c r="M216" s="6">
        <f t="shared" si="55"/>
        <v>-9</v>
      </c>
      <c r="N216" s="6" t="str">
        <f t="shared" si="56"/>
        <v/>
      </c>
    </row>
    <row r="217" spans="1:14">
      <c r="A217" s="15"/>
      <c r="B217" s="16" t="str">
        <f t="shared" si="46"/>
        <v/>
      </c>
      <c r="C217" s="17" t="str">
        <f t="shared" si="50"/>
        <v/>
      </c>
      <c r="D217" s="22" t="str">
        <f t="shared" si="52"/>
        <v>10-11-12-13-14-16-17-18-01</v>
      </c>
      <c r="E217" s="22" t="str">
        <f t="shared" si="53"/>
        <v/>
      </c>
      <c r="F217" s="21" t="str">
        <f t="shared" si="47"/>
        <v/>
      </c>
      <c r="G217" s="21" t="str">
        <f t="shared" si="57"/>
        <v/>
      </c>
      <c r="H217" s="17" t="str">
        <f t="shared" si="48"/>
        <v/>
      </c>
      <c r="I217" s="7">
        <f>IF(K216="",I216,IF(SUM($L$8:$L216)&gt;=MAX($M$8:$M216),1,IF(K216="l",I216+$S$1,IF(AND(K216="w",I216&gt;$S$2),I216-$S$2,1))))</f>
        <v>2</v>
      </c>
      <c r="J217" s="6" t="str">
        <f t="shared" si="54"/>
        <v/>
      </c>
      <c r="K217" s="20" t="str">
        <f t="shared" si="51"/>
        <v/>
      </c>
      <c r="L217" s="17">
        <f t="shared" si="49"/>
        <v>0</v>
      </c>
      <c r="M217" s="6">
        <f t="shared" si="55"/>
        <v>-9</v>
      </c>
      <c r="N217" s="6" t="str">
        <f t="shared" si="56"/>
        <v/>
      </c>
    </row>
    <row r="218" spans="1:14">
      <c r="A218" s="15"/>
      <c r="B218" s="16" t="str">
        <f t="shared" si="46"/>
        <v/>
      </c>
      <c r="C218" s="17" t="str">
        <f t="shared" si="50"/>
        <v/>
      </c>
      <c r="D218" s="22" t="str">
        <f t="shared" si="52"/>
        <v>10-11-12-13-14-16-17-18-01</v>
      </c>
      <c r="E218" s="22" t="str">
        <f t="shared" si="53"/>
        <v/>
      </c>
      <c r="F218" s="21" t="str">
        <f t="shared" si="47"/>
        <v/>
      </c>
      <c r="G218" s="21" t="str">
        <f t="shared" si="57"/>
        <v/>
      </c>
      <c r="H218" s="17" t="str">
        <f t="shared" si="48"/>
        <v/>
      </c>
      <c r="I218" s="7">
        <f>IF(K217="",I217,IF(SUM($L$8:$L217)&gt;=MAX($M$8:$M217),1,IF(K217="l",I217+$S$1,IF(AND(K217="w",I217&gt;$S$2),I217-$S$2,1))))</f>
        <v>2</v>
      </c>
      <c r="J218" s="6" t="str">
        <f t="shared" si="54"/>
        <v/>
      </c>
      <c r="K218" s="20" t="str">
        <f t="shared" si="51"/>
        <v/>
      </c>
      <c r="L218" s="17">
        <f t="shared" si="49"/>
        <v>0</v>
      </c>
      <c r="M218" s="6">
        <f t="shared" si="55"/>
        <v>-9</v>
      </c>
      <c r="N218" s="6" t="str">
        <f t="shared" si="56"/>
        <v/>
      </c>
    </row>
    <row r="219" spans="1:14">
      <c r="A219" s="15"/>
      <c r="B219" s="16" t="str">
        <f t="shared" si="46"/>
        <v/>
      </c>
      <c r="C219" s="17" t="str">
        <f t="shared" si="50"/>
        <v/>
      </c>
      <c r="D219" s="22" t="str">
        <f t="shared" si="52"/>
        <v>10-11-12-13-14-16-17-18-01</v>
      </c>
      <c r="E219" s="22" t="str">
        <f t="shared" si="53"/>
        <v/>
      </c>
      <c r="F219" s="21" t="str">
        <f t="shared" si="47"/>
        <v/>
      </c>
      <c r="G219" s="21" t="str">
        <f t="shared" si="57"/>
        <v/>
      </c>
      <c r="H219" s="17" t="str">
        <f t="shared" si="48"/>
        <v/>
      </c>
      <c r="I219" s="7">
        <f>IF(K218="",I218,IF(SUM($L$8:$L218)&gt;=MAX($M$8:$M218),1,IF(K218="l",I218+$S$1,IF(AND(K218="w",I218&gt;$S$2),I218-$S$2,1))))</f>
        <v>2</v>
      </c>
      <c r="J219" s="6" t="str">
        <f t="shared" si="54"/>
        <v/>
      </c>
      <c r="K219" s="20" t="str">
        <f t="shared" si="51"/>
        <v/>
      </c>
      <c r="L219" s="17">
        <f t="shared" si="49"/>
        <v>0</v>
      </c>
      <c r="M219" s="6">
        <f t="shared" si="55"/>
        <v>-9</v>
      </c>
      <c r="N219" s="6" t="str">
        <f t="shared" si="56"/>
        <v/>
      </c>
    </row>
    <row r="220" spans="1:14">
      <c r="A220" s="15"/>
      <c r="B220" s="16" t="str">
        <f t="shared" si="46"/>
        <v/>
      </c>
      <c r="C220" s="17" t="str">
        <f t="shared" si="50"/>
        <v/>
      </c>
      <c r="D220" s="22" t="str">
        <f t="shared" si="52"/>
        <v>10-11-12-13-14-16-17-18-01</v>
      </c>
      <c r="E220" s="22" t="str">
        <f t="shared" si="53"/>
        <v/>
      </c>
      <c r="F220" s="21" t="str">
        <f t="shared" si="47"/>
        <v/>
      </c>
      <c r="G220" s="21" t="str">
        <f t="shared" si="57"/>
        <v/>
      </c>
      <c r="H220" s="17" t="str">
        <f t="shared" si="48"/>
        <v/>
      </c>
      <c r="I220" s="7">
        <f>IF(K219="",I219,IF(SUM($L$8:$L219)&gt;=MAX($M$8:$M219),1,IF(K219="l",I219+$S$1,IF(AND(K219="w",I219&gt;$S$2),I219-$S$2,1))))</f>
        <v>2</v>
      </c>
      <c r="J220" s="6" t="str">
        <f t="shared" si="54"/>
        <v/>
      </c>
      <c r="K220" s="20" t="str">
        <f t="shared" si="51"/>
        <v/>
      </c>
      <c r="L220" s="17">
        <f t="shared" si="49"/>
        <v>0</v>
      </c>
      <c r="M220" s="6">
        <f t="shared" si="55"/>
        <v>-9</v>
      </c>
      <c r="N220" s="6" t="str">
        <f t="shared" si="56"/>
        <v/>
      </c>
    </row>
    <row r="221" spans="1:14">
      <c r="A221" s="15"/>
      <c r="B221" s="16" t="str">
        <f t="shared" si="46"/>
        <v/>
      </c>
      <c r="C221" s="17" t="str">
        <f t="shared" si="50"/>
        <v/>
      </c>
      <c r="D221" s="22" t="str">
        <f t="shared" si="52"/>
        <v>10-11-12-13-14-16-17-18-01</v>
      </c>
      <c r="E221" s="22" t="str">
        <f t="shared" si="53"/>
        <v/>
      </c>
      <c r="F221" s="21" t="str">
        <f t="shared" si="47"/>
        <v/>
      </c>
      <c r="G221" s="21" t="str">
        <f t="shared" si="57"/>
        <v/>
      </c>
      <c r="H221" s="17" t="str">
        <f t="shared" si="48"/>
        <v/>
      </c>
      <c r="I221" s="7">
        <f>IF(K220="",I220,IF(SUM($L$8:$L220)&gt;=MAX($M$8:$M220),1,IF(K220="l",I220+$S$1,IF(AND(K220="w",I220&gt;$S$2),I220-$S$2,1))))</f>
        <v>2</v>
      </c>
      <c r="J221" s="6" t="str">
        <f t="shared" si="54"/>
        <v/>
      </c>
      <c r="K221" s="20" t="str">
        <f t="shared" si="51"/>
        <v/>
      </c>
      <c r="L221" s="17">
        <f t="shared" si="49"/>
        <v>0</v>
      </c>
      <c r="M221" s="6">
        <f t="shared" si="55"/>
        <v>-9</v>
      </c>
      <c r="N221" s="6" t="str">
        <f t="shared" si="56"/>
        <v/>
      </c>
    </row>
    <row r="222" spans="1:14">
      <c r="A222" s="15"/>
      <c r="B222" s="16" t="str">
        <f t="shared" si="46"/>
        <v/>
      </c>
      <c r="C222" s="17" t="str">
        <f t="shared" si="50"/>
        <v/>
      </c>
      <c r="D222" s="22" t="str">
        <f t="shared" si="52"/>
        <v>10-11-12-13-14-16-17-18-01</v>
      </c>
      <c r="E222" s="22" t="str">
        <f t="shared" si="53"/>
        <v/>
      </c>
      <c r="F222" s="21" t="str">
        <f t="shared" si="47"/>
        <v/>
      </c>
      <c r="G222" s="21" t="str">
        <f t="shared" si="57"/>
        <v/>
      </c>
      <c r="H222" s="17" t="str">
        <f t="shared" si="48"/>
        <v/>
      </c>
      <c r="I222" s="7">
        <f>IF(K221="",I221,IF(SUM($L$8:$L221)&gt;=MAX($M$8:$M221),1,IF(K221="l",I221+$S$1,IF(AND(K221="w",I221&gt;$S$2),I221-$S$2,1))))</f>
        <v>2</v>
      </c>
      <c r="J222" s="6" t="str">
        <f t="shared" si="54"/>
        <v/>
      </c>
      <c r="K222" s="20" t="str">
        <f t="shared" si="51"/>
        <v/>
      </c>
      <c r="L222" s="17">
        <f t="shared" si="49"/>
        <v>0</v>
      </c>
      <c r="M222" s="6">
        <f t="shared" si="55"/>
        <v>-9</v>
      </c>
      <c r="N222" s="6" t="str">
        <f t="shared" si="56"/>
        <v/>
      </c>
    </row>
    <row r="223" spans="1:14">
      <c r="A223" s="15"/>
      <c r="B223" s="16" t="str">
        <f t="shared" si="46"/>
        <v/>
      </c>
      <c r="C223" s="17" t="str">
        <f t="shared" si="50"/>
        <v/>
      </c>
      <c r="D223" s="22" t="str">
        <f t="shared" si="52"/>
        <v>10-11-12-13-14-16-17-18-01</v>
      </c>
      <c r="E223" s="22" t="str">
        <f t="shared" si="53"/>
        <v/>
      </c>
      <c r="F223" s="21" t="str">
        <f t="shared" si="47"/>
        <v/>
      </c>
      <c r="G223" s="21" t="str">
        <f t="shared" si="57"/>
        <v/>
      </c>
      <c r="H223" s="17" t="str">
        <f t="shared" si="48"/>
        <v/>
      </c>
      <c r="I223" s="7">
        <f>IF(K222="",I222,IF(SUM($L$8:$L222)&gt;=MAX($M$8:$M222),1,IF(K222="l",I222+$S$1,IF(AND(K222="w",I222&gt;$S$2),I222-$S$2,1))))</f>
        <v>2</v>
      </c>
      <c r="J223" s="6" t="str">
        <f t="shared" si="54"/>
        <v/>
      </c>
      <c r="K223" s="20" t="str">
        <f t="shared" si="51"/>
        <v/>
      </c>
      <c r="L223" s="17">
        <f t="shared" si="49"/>
        <v>0</v>
      </c>
      <c r="M223" s="6">
        <f t="shared" si="55"/>
        <v>-9</v>
      </c>
      <c r="N223" s="6" t="str">
        <f t="shared" si="56"/>
        <v/>
      </c>
    </row>
    <row r="224" spans="1:14">
      <c r="A224" s="15"/>
      <c r="B224" s="16" t="str">
        <f t="shared" si="46"/>
        <v/>
      </c>
      <c r="C224" s="17" t="str">
        <f t="shared" si="50"/>
        <v/>
      </c>
      <c r="D224" s="22" t="str">
        <f t="shared" si="52"/>
        <v>10-11-12-13-14-16-17-18-01</v>
      </c>
      <c r="E224" s="22" t="str">
        <f t="shared" si="53"/>
        <v/>
      </c>
      <c r="F224" s="21" t="str">
        <f t="shared" si="47"/>
        <v/>
      </c>
      <c r="G224" s="21" t="str">
        <f t="shared" si="57"/>
        <v/>
      </c>
      <c r="H224" s="17" t="str">
        <f t="shared" si="48"/>
        <v/>
      </c>
      <c r="I224" s="7">
        <f>IF(K223="",I223,IF(SUM($L$8:$L223)&gt;=MAX($M$8:$M223),1,IF(K223="l",I223+$S$1,IF(AND(K223="w",I223&gt;$S$2),I223-$S$2,1))))</f>
        <v>2</v>
      </c>
      <c r="J224" s="6" t="str">
        <f t="shared" si="54"/>
        <v/>
      </c>
      <c r="K224" s="20" t="str">
        <f t="shared" si="51"/>
        <v/>
      </c>
      <c r="L224" s="17">
        <f t="shared" si="49"/>
        <v>0</v>
      </c>
      <c r="M224" s="6">
        <f t="shared" si="55"/>
        <v>-9</v>
      </c>
      <c r="N224" s="6" t="str">
        <f t="shared" si="56"/>
        <v/>
      </c>
    </row>
    <row r="225" spans="1:14">
      <c r="A225" s="15"/>
      <c r="B225" s="16" t="str">
        <f t="shared" si="46"/>
        <v/>
      </c>
      <c r="C225" s="17" t="str">
        <f t="shared" si="50"/>
        <v/>
      </c>
      <c r="D225" s="22" t="str">
        <f t="shared" si="52"/>
        <v>10-11-12-13-14-16-17-18-01</v>
      </c>
      <c r="E225" s="22" t="str">
        <f t="shared" si="53"/>
        <v/>
      </c>
      <c r="F225" s="21" t="str">
        <f t="shared" si="47"/>
        <v/>
      </c>
      <c r="G225" s="21" t="str">
        <f t="shared" si="57"/>
        <v/>
      </c>
      <c r="H225" s="17" t="str">
        <f t="shared" si="48"/>
        <v/>
      </c>
      <c r="I225" s="7">
        <f>IF(K224="",I224,IF(SUM($L$8:$L224)&gt;=MAX($M$8:$M224),1,IF(K224="l",I224+$S$1,IF(AND(K224="w",I224&gt;$S$2),I224-$S$2,1))))</f>
        <v>2</v>
      </c>
      <c r="J225" s="6" t="str">
        <f t="shared" si="54"/>
        <v/>
      </c>
      <c r="K225" s="20" t="str">
        <f t="shared" si="51"/>
        <v/>
      </c>
      <c r="L225" s="17">
        <f t="shared" si="49"/>
        <v>0</v>
      </c>
      <c r="M225" s="6">
        <f t="shared" si="55"/>
        <v>-9</v>
      </c>
      <c r="N225" s="6" t="str">
        <f t="shared" si="56"/>
        <v/>
      </c>
    </row>
    <row r="226" spans="1:14">
      <c r="A226" s="15"/>
      <c r="B226" s="16" t="str">
        <f t="shared" si="46"/>
        <v/>
      </c>
      <c r="C226" s="17" t="str">
        <f t="shared" si="50"/>
        <v/>
      </c>
      <c r="D226" s="22" t="str">
        <f t="shared" si="52"/>
        <v>10-11-12-13-14-16-17-18-01</v>
      </c>
      <c r="E226" s="22" t="str">
        <f t="shared" si="53"/>
        <v/>
      </c>
      <c r="F226" s="21" t="str">
        <f t="shared" si="47"/>
        <v/>
      </c>
      <c r="G226" s="21" t="str">
        <f t="shared" si="57"/>
        <v/>
      </c>
      <c r="H226" s="17" t="str">
        <f t="shared" si="48"/>
        <v/>
      </c>
      <c r="I226" s="7">
        <f>IF(K225="",I225,IF(SUM($L$8:$L225)&gt;=MAX($M$8:$M225),1,IF(K225="l",I225+$S$1,IF(AND(K225="w",I225&gt;$S$2),I225-$S$2,1))))</f>
        <v>2</v>
      </c>
      <c r="J226" s="6" t="str">
        <f t="shared" si="54"/>
        <v/>
      </c>
      <c r="K226" s="20" t="str">
        <f t="shared" si="51"/>
        <v/>
      </c>
      <c r="L226" s="17">
        <f t="shared" si="49"/>
        <v>0</v>
      </c>
      <c r="M226" s="6">
        <f t="shared" si="55"/>
        <v>-9</v>
      </c>
      <c r="N226" s="6" t="str">
        <f t="shared" si="56"/>
        <v/>
      </c>
    </row>
    <row r="227" spans="1:14">
      <c r="A227" s="15"/>
      <c r="B227" s="16" t="str">
        <f t="shared" si="46"/>
        <v/>
      </c>
      <c r="C227" s="17" t="str">
        <f t="shared" si="50"/>
        <v/>
      </c>
      <c r="D227" s="22" t="str">
        <f t="shared" si="52"/>
        <v>10-11-12-13-14-16-17-18-01</v>
      </c>
      <c r="E227" s="22" t="str">
        <f t="shared" si="53"/>
        <v/>
      </c>
      <c r="F227" s="21" t="str">
        <f t="shared" si="47"/>
        <v/>
      </c>
      <c r="G227" s="21" t="str">
        <f t="shared" si="57"/>
        <v/>
      </c>
      <c r="H227" s="17" t="str">
        <f t="shared" si="48"/>
        <v/>
      </c>
      <c r="I227" s="7">
        <f>IF(K226="",I226,IF(SUM($L$8:$L226)&gt;=MAX($M$8:$M226),1,IF(K226="l",I226+$S$1,IF(AND(K226="w",I226&gt;$S$2),I226-$S$2,1))))</f>
        <v>2</v>
      </c>
      <c r="J227" s="6" t="str">
        <f t="shared" si="54"/>
        <v/>
      </c>
      <c r="K227" s="20" t="str">
        <f t="shared" si="51"/>
        <v/>
      </c>
      <c r="L227" s="17">
        <f t="shared" si="49"/>
        <v>0</v>
      </c>
      <c r="M227" s="6">
        <f t="shared" si="55"/>
        <v>-9</v>
      </c>
      <c r="N227" s="6" t="str">
        <f t="shared" si="56"/>
        <v/>
      </c>
    </row>
    <row r="228" spans="1:14">
      <c r="A228" s="15"/>
      <c r="B228" s="16" t="str">
        <f t="shared" si="46"/>
        <v/>
      </c>
      <c r="C228" s="17" t="str">
        <f t="shared" si="50"/>
        <v/>
      </c>
      <c r="D228" s="22" t="str">
        <f t="shared" si="52"/>
        <v>10-11-12-13-14-16-17-18-01</v>
      </c>
      <c r="E228" s="22" t="str">
        <f t="shared" si="53"/>
        <v/>
      </c>
      <c r="F228" s="21" t="str">
        <f t="shared" si="47"/>
        <v/>
      </c>
      <c r="G228" s="21" t="str">
        <f t="shared" si="57"/>
        <v/>
      </c>
      <c r="H228" s="17" t="str">
        <f t="shared" si="48"/>
        <v/>
      </c>
      <c r="I228" s="7">
        <f>IF(K227="",I227,IF(SUM($L$8:$L227)&gt;=MAX($M$8:$M227),1,IF(K227="l",I227+$S$1,IF(AND(K227="w",I227&gt;$S$2),I227-$S$2,1))))</f>
        <v>2</v>
      </c>
      <c r="J228" s="6" t="str">
        <f t="shared" si="54"/>
        <v/>
      </c>
      <c r="K228" s="20" t="str">
        <f t="shared" si="51"/>
        <v/>
      </c>
      <c r="L228" s="17">
        <f t="shared" si="49"/>
        <v>0</v>
      </c>
      <c r="M228" s="6">
        <f t="shared" si="55"/>
        <v>-9</v>
      </c>
      <c r="N228" s="6" t="str">
        <f t="shared" si="56"/>
        <v/>
      </c>
    </row>
    <row r="229" spans="1:14">
      <c r="A229" s="15"/>
      <c r="B229" s="16" t="str">
        <f t="shared" si="46"/>
        <v/>
      </c>
      <c r="C229" s="17" t="str">
        <f t="shared" si="50"/>
        <v/>
      </c>
      <c r="D229" s="22" t="str">
        <f t="shared" si="52"/>
        <v>10-11-12-13-14-16-17-18-01</v>
      </c>
      <c r="E229" s="22" t="str">
        <f t="shared" si="53"/>
        <v/>
      </c>
      <c r="F229" s="21" t="str">
        <f t="shared" si="47"/>
        <v/>
      </c>
      <c r="G229" s="21" t="str">
        <f t="shared" si="57"/>
        <v/>
      </c>
      <c r="H229" s="17" t="str">
        <f t="shared" si="48"/>
        <v/>
      </c>
      <c r="I229" s="7">
        <f>IF(K228="",I228,IF(SUM($L$8:$L228)&gt;=MAX($M$8:$M228),1,IF(K228="l",I228+$S$1,IF(AND(K228="w",I228&gt;$S$2),I228-$S$2,1))))</f>
        <v>2</v>
      </c>
      <c r="J229" s="6" t="str">
        <f t="shared" si="54"/>
        <v/>
      </c>
      <c r="K229" s="20" t="str">
        <f t="shared" si="51"/>
        <v/>
      </c>
      <c r="L229" s="17">
        <f t="shared" si="49"/>
        <v>0</v>
      </c>
      <c r="M229" s="6">
        <f t="shared" si="55"/>
        <v>-9</v>
      </c>
      <c r="N229" s="6" t="str">
        <f t="shared" si="56"/>
        <v/>
      </c>
    </row>
    <row r="230" spans="1:14">
      <c r="A230" s="15"/>
      <c r="B230" s="16" t="str">
        <f t="shared" si="46"/>
        <v/>
      </c>
      <c r="C230" s="17" t="str">
        <f t="shared" si="50"/>
        <v/>
      </c>
      <c r="D230" s="22" t="str">
        <f t="shared" si="52"/>
        <v>10-11-12-13-14-16-17-18-01</v>
      </c>
      <c r="E230" s="22" t="str">
        <f t="shared" si="53"/>
        <v/>
      </c>
      <c r="F230" s="21" t="str">
        <f t="shared" si="47"/>
        <v/>
      </c>
      <c r="G230" s="21" t="str">
        <f t="shared" si="57"/>
        <v/>
      </c>
      <c r="H230" s="17" t="str">
        <f t="shared" si="48"/>
        <v/>
      </c>
      <c r="I230" s="7">
        <f>IF(K229="",I229,IF(SUM($L$8:$L229)&gt;=MAX($M$8:$M229),1,IF(K229="l",I229+$S$1,IF(AND(K229="w",I229&gt;$S$2),I229-$S$2,1))))</f>
        <v>2</v>
      </c>
      <c r="J230" s="6" t="str">
        <f t="shared" si="54"/>
        <v/>
      </c>
      <c r="K230" s="20" t="str">
        <f t="shared" si="51"/>
        <v/>
      </c>
      <c r="L230" s="17">
        <f t="shared" si="49"/>
        <v>0</v>
      </c>
      <c r="M230" s="6">
        <f t="shared" si="55"/>
        <v>-9</v>
      </c>
      <c r="N230" s="6" t="str">
        <f t="shared" si="56"/>
        <v/>
      </c>
    </row>
    <row r="231" spans="1:14">
      <c r="A231" s="15"/>
      <c r="B231" s="16" t="str">
        <f t="shared" si="46"/>
        <v/>
      </c>
      <c r="C231" s="17" t="str">
        <f t="shared" si="50"/>
        <v/>
      </c>
      <c r="D231" s="22" t="str">
        <f t="shared" si="52"/>
        <v>10-11-12-13-14-16-17-18-01</v>
      </c>
      <c r="E231" s="22" t="str">
        <f t="shared" si="53"/>
        <v/>
      </c>
      <c r="F231" s="21" t="str">
        <f t="shared" si="47"/>
        <v/>
      </c>
      <c r="G231" s="21" t="str">
        <f t="shared" si="57"/>
        <v/>
      </c>
      <c r="H231" s="17" t="str">
        <f t="shared" si="48"/>
        <v/>
      </c>
      <c r="I231" s="7">
        <f>IF(K230="",I230,IF(SUM($L$8:$L230)&gt;=MAX($M$8:$M230),1,IF(K230="l",I230+$S$1,IF(AND(K230="w",I230&gt;$S$2),I230-$S$2,1))))</f>
        <v>2</v>
      </c>
      <c r="J231" s="6" t="str">
        <f t="shared" si="54"/>
        <v/>
      </c>
      <c r="K231" s="20" t="str">
        <f t="shared" si="51"/>
        <v/>
      </c>
      <c r="L231" s="17">
        <f t="shared" si="49"/>
        <v>0</v>
      </c>
      <c r="M231" s="6">
        <f t="shared" si="55"/>
        <v>-9</v>
      </c>
      <c r="N231" s="6" t="str">
        <f t="shared" si="56"/>
        <v/>
      </c>
    </row>
    <row r="232" spans="1:14">
      <c r="A232" s="15"/>
      <c r="B232" s="16" t="str">
        <f t="shared" si="46"/>
        <v/>
      </c>
      <c r="C232" s="17" t="str">
        <f t="shared" si="50"/>
        <v/>
      </c>
      <c r="D232" s="22" t="str">
        <f t="shared" si="52"/>
        <v>10-11-12-13-14-16-17-18-01</v>
      </c>
      <c r="E232" s="22" t="str">
        <f t="shared" si="53"/>
        <v/>
      </c>
      <c r="F232" s="21" t="str">
        <f t="shared" si="47"/>
        <v/>
      </c>
      <c r="G232" s="21" t="str">
        <f t="shared" si="57"/>
        <v/>
      </c>
      <c r="H232" s="17" t="str">
        <f t="shared" si="48"/>
        <v/>
      </c>
      <c r="I232" s="7">
        <f>IF(K231="",I231,IF(SUM($L$8:$L231)&gt;=MAX($M$8:$M231),1,IF(K231="l",I231+$S$1,IF(AND(K231="w",I231&gt;$S$2),I231-$S$2,1))))</f>
        <v>2</v>
      </c>
      <c r="J232" s="6" t="str">
        <f t="shared" si="54"/>
        <v/>
      </c>
      <c r="K232" s="20" t="str">
        <f t="shared" si="51"/>
        <v/>
      </c>
      <c r="L232" s="17">
        <f t="shared" si="49"/>
        <v>0</v>
      </c>
      <c r="M232" s="6">
        <f t="shared" si="55"/>
        <v>-9</v>
      </c>
      <c r="N232" s="6" t="str">
        <f t="shared" si="56"/>
        <v/>
      </c>
    </row>
    <row r="233" spans="1:14">
      <c r="A233" s="15"/>
      <c r="B233" s="16" t="str">
        <f t="shared" si="46"/>
        <v/>
      </c>
      <c r="C233" s="17" t="str">
        <f t="shared" si="50"/>
        <v/>
      </c>
      <c r="D233" s="22" t="str">
        <f t="shared" si="52"/>
        <v>10-11-12-13-14-16-17-18-01</v>
      </c>
      <c r="E233" s="22" t="str">
        <f t="shared" si="53"/>
        <v/>
      </c>
      <c r="F233" s="21" t="str">
        <f t="shared" si="47"/>
        <v/>
      </c>
      <c r="G233" s="21" t="str">
        <f t="shared" si="57"/>
        <v/>
      </c>
      <c r="H233" s="17" t="str">
        <f t="shared" si="48"/>
        <v/>
      </c>
      <c r="I233" s="7">
        <f>IF(K232="",I232,IF(SUM($L$8:$L232)&gt;=MAX($M$8:$M232),1,IF(K232="l",I232+$S$1,IF(AND(K232="w",I232&gt;$S$2),I232-$S$2,1))))</f>
        <v>2</v>
      </c>
      <c r="J233" s="6" t="str">
        <f t="shared" si="54"/>
        <v/>
      </c>
      <c r="K233" s="20" t="str">
        <f t="shared" si="51"/>
        <v/>
      </c>
      <c r="L233" s="17">
        <f t="shared" si="49"/>
        <v>0</v>
      </c>
      <c r="M233" s="6">
        <f t="shared" si="55"/>
        <v>-9</v>
      </c>
      <c r="N233" s="6" t="str">
        <f t="shared" si="56"/>
        <v/>
      </c>
    </row>
    <row r="234" spans="1:14">
      <c r="A234" s="15"/>
      <c r="B234" s="16" t="str">
        <f t="shared" si="46"/>
        <v/>
      </c>
      <c r="C234" s="17" t="str">
        <f t="shared" si="50"/>
        <v/>
      </c>
      <c r="D234" s="22" t="str">
        <f t="shared" si="52"/>
        <v>10-11-12-13-14-16-17-18-01</v>
      </c>
      <c r="E234" s="22" t="str">
        <f t="shared" si="53"/>
        <v/>
      </c>
      <c r="F234" s="21" t="str">
        <f t="shared" si="47"/>
        <v/>
      </c>
      <c r="G234" s="21" t="str">
        <f t="shared" si="57"/>
        <v/>
      </c>
      <c r="H234" s="17" t="str">
        <f t="shared" si="48"/>
        <v/>
      </c>
      <c r="I234" s="7">
        <f>IF(K233="",I233,IF(SUM($L$8:$L233)&gt;=MAX($M$8:$M233),1,IF(K233="l",I233+$S$1,IF(AND(K233="w",I233&gt;$S$2),I233-$S$2,1))))</f>
        <v>2</v>
      </c>
      <c r="J234" s="6" t="str">
        <f t="shared" si="54"/>
        <v/>
      </c>
      <c r="K234" s="20" t="str">
        <f t="shared" si="51"/>
        <v/>
      </c>
      <c r="L234" s="17">
        <f t="shared" si="49"/>
        <v>0</v>
      </c>
      <c r="M234" s="6">
        <f t="shared" si="55"/>
        <v>-9</v>
      </c>
      <c r="N234" s="6" t="str">
        <f t="shared" si="56"/>
        <v/>
      </c>
    </row>
    <row r="235" spans="1:14">
      <c r="A235" s="15"/>
      <c r="B235" s="16" t="str">
        <f t="shared" si="46"/>
        <v/>
      </c>
      <c r="C235" s="17" t="str">
        <f t="shared" si="50"/>
        <v/>
      </c>
      <c r="D235" s="22" t="str">
        <f t="shared" si="52"/>
        <v>10-11-12-13-14-16-17-18-01</v>
      </c>
      <c r="E235" s="22" t="str">
        <f t="shared" si="53"/>
        <v/>
      </c>
      <c r="F235" s="21" t="str">
        <f t="shared" si="47"/>
        <v/>
      </c>
      <c r="G235" s="21" t="str">
        <f t="shared" si="57"/>
        <v/>
      </c>
      <c r="H235" s="17" t="str">
        <f t="shared" si="48"/>
        <v/>
      </c>
      <c r="I235" s="7">
        <f>IF(K234="",I234,IF(SUM($L$8:$L234)&gt;=MAX($M$8:$M234),1,IF(K234="l",I234+$S$1,IF(AND(K234="w",I234&gt;$S$2),I234-$S$2,1))))</f>
        <v>2</v>
      </c>
      <c r="J235" s="6" t="str">
        <f t="shared" si="54"/>
        <v/>
      </c>
      <c r="K235" s="20" t="str">
        <f t="shared" si="51"/>
        <v/>
      </c>
      <c r="L235" s="17">
        <f t="shared" si="49"/>
        <v>0</v>
      </c>
      <c r="M235" s="6">
        <f t="shared" si="55"/>
        <v>-9</v>
      </c>
      <c r="N235" s="6" t="str">
        <f t="shared" si="56"/>
        <v/>
      </c>
    </row>
    <row r="236" spans="1:14">
      <c r="A236" s="15"/>
      <c r="B236" s="16" t="str">
        <f t="shared" si="46"/>
        <v/>
      </c>
      <c r="C236" s="17" t="str">
        <f t="shared" si="50"/>
        <v/>
      </c>
      <c r="D236" s="22" t="str">
        <f t="shared" si="52"/>
        <v>10-11-12-13-14-16-17-18-01</v>
      </c>
      <c r="E236" s="22" t="str">
        <f t="shared" si="53"/>
        <v/>
      </c>
      <c r="F236" s="21" t="str">
        <f t="shared" si="47"/>
        <v/>
      </c>
      <c r="G236" s="21" t="str">
        <f t="shared" si="57"/>
        <v/>
      </c>
      <c r="H236" s="17" t="str">
        <f t="shared" si="48"/>
        <v/>
      </c>
      <c r="I236" s="7">
        <f>IF(K235="",I235,IF(SUM($L$8:$L235)&gt;=MAX($M$8:$M235),1,IF(K235="l",I235+$S$1,IF(AND(K235="w",I235&gt;$S$2),I235-$S$2,1))))</f>
        <v>2</v>
      </c>
      <c r="J236" s="6" t="str">
        <f t="shared" si="54"/>
        <v/>
      </c>
      <c r="K236" s="20" t="str">
        <f t="shared" si="51"/>
        <v/>
      </c>
      <c r="L236" s="17">
        <f t="shared" si="49"/>
        <v>0</v>
      </c>
      <c r="M236" s="6">
        <f t="shared" si="55"/>
        <v>-9</v>
      </c>
      <c r="N236" s="6" t="str">
        <f t="shared" si="56"/>
        <v/>
      </c>
    </row>
    <row r="237" spans="1:14">
      <c r="A237" s="15"/>
      <c r="B237" s="16" t="str">
        <f t="shared" si="46"/>
        <v/>
      </c>
      <c r="C237" s="17" t="str">
        <f t="shared" si="50"/>
        <v/>
      </c>
      <c r="D237" s="22" t="str">
        <f t="shared" si="52"/>
        <v>10-11-12-13-14-16-17-18-01</v>
      </c>
      <c r="E237" s="22" t="str">
        <f t="shared" si="53"/>
        <v/>
      </c>
      <c r="F237" s="21" t="str">
        <f t="shared" si="47"/>
        <v/>
      </c>
      <c r="G237" s="21" t="str">
        <f t="shared" si="57"/>
        <v/>
      </c>
      <c r="H237" s="17" t="str">
        <f t="shared" si="48"/>
        <v/>
      </c>
      <c r="I237" s="7">
        <f>IF(K236="",I236,IF(SUM($L$8:$L236)&gt;=MAX($M$8:$M236),1,IF(K236="l",I236+$S$1,IF(AND(K236="w",I236&gt;$S$2),I236-$S$2,1))))</f>
        <v>2</v>
      </c>
      <c r="J237" s="6" t="str">
        <f t="shared" si="54"/>
        <v/>
      </c>
      <c r="K237" s="20" t="str">
        <f t="shared" si="51"/>
        <v/>
      </c>
      <c r="L237" s="17">
        <f t="shared" si="49"/>
        <v>0</v>
      </c>
      <c r="M237" s="6">
        <f t="shared" si="55"/>
        <v>-9</v>
      </c>
      <c r="N237" s="6" t="str">
        <f t="shared" si="56"/>
        <v/>
      </c>
    </row>
    <row r="238" spans="1:14">
      <c r="A238" s="15"/>
      <c r="B238" s="16" t="str">
        <f t="shared" si="46"/>
        <v/>
      </c>
      <c r="C238" s="17" t="str">
        <f t="shared" si="50"/>
        <v/>
      </c>
      <c r="D238" s="22" t="str">
        <f t="shared" si="52"/>
        <v>10-11-12-13-14-16-17-18-01</v>
      </c>
      <c r="E238" s="22" t="str">
        <f t="shared" si="53"/>
        <v/>
      </c>
      <c r="F238" s="21" t="str">
        <f t="shared" si="47"/>
        <v/>
      </c>
      <c r="G238" s="21" t="str">
        <f t="shared" si="57"/>
        <v/>
      </c>
      <c r="H238" s="17" t="str">
        <f t="shared" si="48"/>
        <v/>
      </c>
      <c r="I238" s="7">
        <f>IF(K237="",I237,IF(SUM($L$8:$L237)&gt;=MAX($M$8:$M237),1,IF(K237="l",I237+$S$1,IF(AND(K237="w",I237&gt;$S$2),I237-$S$2,1))))</f>
        <v>2</v>
      </c>
      <c r="J238" s="6" t="str">
        <f t="shared" si="54"/>
        <v/>
      </c>
      <c r="K238" s="20" t="str">
        <f t="shared" si="51"/>
        <v/>
      </c>
      <c r="L238" s="17">
        <f t="shared" si="49"/>
        <v>0</v>
      </c>
      <c r="M238" s="6">
        <f t="shared" si="55"/>
        <v>-9</v>
      </c>
      <c r="N238" s="6" t="str">
        <f t="shared" si="56"/>
        <v/>
      </c>
    </row>
    <row r="239" spans="1:14">
      <c r="A239" s="15"/>
      <c r="B239" s="16" t="str">
        <f t="shared" si="46"/>
        <v/>
      </c>
      <c r="C239" s="17" t="str">
        <f t="shared" si="50"/>
        <v/>
      </c>
      <c r="D239" s="22" t="str">
        <f t="shared" si="52"/>
        <v>10-11-12-13-14-16-17-18-01</v>
      </c>
      <c r="E239" s="22" t="str">
        <f t="shared" si="53"/>
        <v/>
      </c>
      <c r="F239" s="21" t="str">
        <f t="shared" si="47"/>
        <v/>
      </c>
      <c r="G239" s="21" t="str">
        <f t="shared" si="57"/>
        <v/>
      </c>
      <c r="H239" s="17" t="str">
        <f t="shared" si="48"/>
        <v/>
      </c>
      <c r="I239" s="7">
        <f>IF(K238="",I238,IF(SUM($L$8:$L238)&gt;=MAX($M$8:$M238),1,IF(K238="l",I238+$S$1,IF(AND(K238="w",I238&gt;$S$2),I238-$S$2,1))))</f>
        <v>2</v>
      </c>
      <c r="J239" s="6" t="str">
        <f t="shared" si="54"/>
        <v/>
      </c>
      <c r="K239" s="20" t="str">
        <f t="shared" si="51"/>
        <v/>
      </c>
      <c r="L239" s="17">
        <f t="shared" si="49"/>
        <v>0</v>
      </c>
      <c r="M239" s="6">
        <f t="shared" si="55"/>
        <v>-9</v>
      </c>
      <c r="N239" s="6" t="str">
        <f t="shared" si="56"/>
        <v/>
      </c>
    </row>
    <row r="240" spans="1:14">
      <c r="A240" s="15"/>
      <c r="B240" s="16" t="str">
        <f t="shared" si="46"/>
        <v/>
      </c>
      <c r="C240" s="17" t="str">
        <f t="shared" si="50"/>
        <v/>
      </c>
      <c r="D240" s="22" t="str">
        <f t="shared" si="52"/>
        <v>10-11-12-13-14-16-17-18-01</v>
      </c>
      <c r="E240" s="22" t="str">
        <f t="shared" si="53"/>
        <v/>
      </c>
      <c r="F240" s="21" t="str">
        <f t="shared" si="47"/>
        <v/>
      </c>
      <c r="G240" s="21" t="str">
        <f t="shared" si="57"/>
        <v/>
      </c>
      <c r="H240" s="17" t="str">
        <f t="shared" si="48"/>
        <v/>
      </c>
      <c r="I240" s="7">
        <f>IF(K239="",I239,IF(SUM($L$8:$L239)&gt;=MAX($M$8:$M239),1,IF(K239="l",I239+$S$1,IF(AND(K239="w",I239&gt;$S$2),I239-$S$2,1))))</f>
        <v>2</v>
      </c>
      <c r="J240" s="6" t="str">
        <f t="shared" si="54"/>
        <v/>
      </c>
      <c r="K240" s="20" t="str">
        <f t="shared" si="51"/>
        <v/>
      </c>
      <c r="L240" s="17">
        <f t="shared" si="49"/>
        <v>0</v>
      </c>
      <c r="M240" s="6">
        <f t="shared" si="55"/>
        <v>-9</v>
      </c>
      <c r="N240" s="6" t="str">
        <f t="shared" si="56"/>
        <v/>
      </c>
    </row>
    <row r="241" spans="1:14">
      <c r="A241" s="15"/>
      <c r="B241" s="16" t="str">
        <f t="shared" si="46"/>
        <v/>
      </c>
      <c r="C241" s="17" t="str">
        <f t="shared" si="50"/>
        <v/>
      </c>
      <c r="D241" s="22" t="str">
        <f t="shared" si="52"/>
        <v>10-11-12-13-14-16-17-18-01</v>
      </c>
      <c r="E241" s="22" t="str">
        <f t="shared" si="53"/>
        <v/>
      </c>
      <c r="F241" s="21" t="str">
        <f t="shared" si="47"/>
        <v/>
      </c>
      <c r="G241" s="21" t="str">
        <f t="shared" si="57"/>
        <v/>
      </c>
      <c r="H241" s="17" t="str">
        <f t="shared" si="48"/>
        <v/>
      </c>
      <c r="I241" s="7">
        <f>IF(K240="",I240,IF(SUM($L$8:$L240)&gt;=MAX($M$8:$M240),1,IF(K240="l",I240+$S$1,IF(AND(K240="w",I240&gt;$S$2),I240-$S$2,1))))</f>
        <v>2</v>
      </c>
      <c r="J241" s="6" t="str">
        <f t="shared" si="54"/>
        <v/>
      </c>
      <c r="K241" s="20" t="str">
        <f t="shared" si="51"/>
        <v/>
      </c>
      <c r="L241" s="17">
        <f t="shared" si="49"/>
        <v>0</v>
      </c>
      <c r="M241" s="6">
        <f t="shared" si="55"/>
        <v>-9</v>
      </c>
      <c r="N241" s="6" t="str">
        <f t="shared" si="56"/>
        <v/>
      </c>
    </row>
    <row r="242" spans="1:14">
      <c r="A242" s="15"/>
      <c r="B242" s="16" t="str">
        <f t="shared" si="46"/>
        <v/>
      </c>
      <c r="C242" s="17" t="str">
        <f t="shared" si="50"/>
        <v/>
      </c>
      <c r="D242" s="22" t="str">
        <f t="shared" si="52"/>
        <v>10-11-12-13-14-16-17-18-01</v>
      </c>
      <c r="E242" s="22" t="str">
        <f t="shared" si="53"/>
        <v/>
      </c>
      <c r="F242" s="21" t="str">
        <f t="shared" si="47"/>
        <v/>
      </c>
      <c r="G242" s="21" t="str">
        <f t="shared" si="57"/>
        <v/>
      </c>
      <c r="H242" s="17" t="str">
        <f t="shared" si="48"/>
        <v/>
      </c>
      <c r="I242" s="7">
        <f>IF(K241="",I241,IF(SUM($L$8:$L241)&gt;=MAX($M$8:$M241),1,IF(K241="l",I241+$S$1,IF(AND(K241="w",I241&gt;$S$2),I241-$S$2,1))))</f>
        <v>2</v>
      </c>
      <c r="J242" s="6" t="str">
        <f t="shared" si="54"/>
        <v/>
      </c>
      <c r="K242" s="20" t="str">
        <f t="shared" si="51"/>
        <v/>
      </c>
      <c r="L242" s="17">
        <f t="shared" si="49"/>
        <v>0</v>
      </c>
      <c r="M242" s="6">
        <f t="shared" si="55"/>
        <v>-9</v>
      </c>
      <c r="N242" s="6" t="str">
        <f t="shared" si="56"/>
        <v/>
      </c>
    </row>
    <row r="243" spans="1:14">
      <c r="A243" s="15"/>
      <c r="B243" s="16" t="str">
        <f t="shared" si="46"/>
        <v/>
      </c>
      <c r="C243" s="17" t="str">
        <f t="shared" si="50"/>
        <v/>
      </c>
      <c r="D243" s="22" t="str">
        <f t="shared" si="52"/>
        <v>10-11-12-13-14-16-17-18-01</v>
      </c>
      <c r="E243" s="22" t="str">
        <f t="shared" si="53"/>
        <v/>
      </c>
      <c r="F243" s="21" t="str">
        <f t="shared" si="47"/>
        <v/>
      </c>
      <c r="G243" s="21" t="str">
        <f t="shared" si="57"/>
        <v/>
      </c>
      <c r="H243" s="17" t="str">
        <f t="shared" si="48"/>
        <v/>
      </c>
      <c r="I243" s="7">
        <f>IF(K242="",I242,IF(SUM($L$8:$L242)&gt;=MAX($M$8:$M242),1,IF(K242="l",I242+$S$1,IF(AND(K242="w",I242&gt;$S$2),I242-$S$2,1))))</f>
        <v>2</v>
      </c>
      <c r="J243" s="6" t="str">
        <f t="shared" si="54"/>
        <v/>
      </c>
      <c r="K243" s="20" t="str">
        <f t="shared" si="51"/>
        <v/>
      </c>
      <c r="L243" s="17">
        <f t="shared" si="49"/>
        <v>0</v>
      </c>
      <c r="M243" s="6">
        <f t="shared" si="55"/>
        <v>-9</v>
      </c>
      <c r="N243" s="6" t="str">
        <f t="shared" si="56"/>
        <v/>
      </c>
    </row>
    <row r="244" spans="1:14">
      <c r="A244" s="15"/>
      <c r="B244" s="16" t="str">
        <f t="shared" si="46"/>
        <v/>
      </c>
      <c r="C244" s="17" t="str">
        <f t="shared" si="50"/>
        <v/>
      </c>
      <c r="D244" s="22" t="str">
        <f t="shared" si="52"/>
        <v>10-11-12-13-14-16-17-18-01</v>
      </c>
      <c r="E244" s="22" t="str">
        <f t="shared" si="53"/>
        <v/>
      </c>
      <c r="F244" s="21" t="str">
        <f t="shared" si="47"/>
        <v/>
      </c>
      <c r="G244" s="21" t="str">
        <f t="shared" si="57"/>
        <v/>
      </c>
      <c r="H244" s="17" t="str">
        <f t="shared" si="48"/>
        <v/>
      </c>
      <c r="I244" s="7">
        <f>IF(K243="",I243,IF(SUM($L$8:$L243)&gt;=MAX($M$8:$M243),1,IF(K243="l",I243+$S$1,IF(AND(K243="w",I243&gt;$S$2),I243-$S$2,1))))</f>
        <v>2</v>
      </c>
      <c r="J244" s="6" t="str">
        <f t="shared" si="54"/>
        <v/>
      </c>
      <c r="K244" s="20" t="str">
        <f t="shared" si="51"/>
        <v/>
      </c>
      <c r="L244" s="17">
        <f t="shared" si="49"/>
        <v>0</v>
      </c>
      <c r="M244" s="6">
        <f t="shared" si="55"/>
        <v>-9</v>
      </c>
      <c r="N244" s="6" t="str">
        <f t="shared" si="56"/>
        <v/>
      </c>
    </row>
    <row r="245" spans="1:14">
      <c r="A245" s="15"/>
      <c r="B245" s="16" t="str">
        <f t="shared" si="46"/>
        <v/>
      </c>
      <c r="C245" s="17" t="str">
        <f t="shared" si="50"/>
        <v/>
      </c>
      <c r="D245" s="22" t="str">
        <f t="shared" si="52"/>
        <v>10-11-12-13-14-16-17-18-01</v>
      </c>
      <c r="E245" s="22" t="str">
        <f t="shared" si="53"/>
        <v/>
      </c>
      <c r="F245" s="21" t="str">
        <f t="shared" si="47"/>
        <v/>
      </c>
      <c r="G245" s="21" t="str">
        <f t="shared" si="57"/>
        <v/>
      </c>
      <c r="H245" s="17" t="str">
        <f t="shared" si="48"/>
        <v/>
      </c>
      <c r="I245" s="7">
        <f>IF(K244="",I244,IF(SUM($L$8:$L244)&gt;=MAX($M$8:$M244),1,IF(K244="l",I244+$S$1,IF(AND(K244="w",I244&gt;$S$2),I244-$S$2,1))))</f>
        <v>2</v>
      </c>
      <c r="J245" s="6" t="str">
        <f t="shared" si="54"/>
        <v/>
      </c>
      <c r="K245" s="20" t="str">
        <f t="shared" si="51"/>
        <v/>
      </c>
      <c r="L245" s="17">
        <f t="shared" si="49"/>
        <v>0</v>
      </c>
      <c r="M245" s="6">
        <f t="shared" si="55"/>
        <v>-9</v>
      </c>
      <c r="N245" s="6" t="str">
        <f t="shared" si="56"/>
        <v/>
      </c>
    </row>
    <row r="246" spans="1:14">
      <c r="A246" s="15"/>
      <c r="B246" s="16" t="str">
        <f t="shared" si="46"/>
        <v/>
      </c>
      <c r="C246" s="17" t="str">
        <f t="shared" si="50"/>
        <v/>
      </c>
      <c r="D246" s="22" t="str">
        <f t="shared" si="52"/>
        <v>10-11-12-13-14-16-17-18-01</v>
      </c>
      <c r="E246" s="22" t="str">
        <f t="shared" si="53"/>
        <v/>
      </c>
      <c r="F246" s="21" t="str">
        <f t="shared" si="47"/>
        <v/>
      </c>
      <c r="G246" s="21" t="str">
        <f t="shared" si="57"/>
        <v/>
      </c>
      <c r="H246" s="17" t="str">
        <f t="shared" si="48"/>
        <v/>
      </c>
      <c r="I246" s="7">
        <f>IF(K245="",I245,IF(SUM($L$8:$L245)&gt;=MAX($M$8:$M245),1,IF(K245="l",I245+$S$1,IF(AND(K245="w",I245&gt;$S$2),I245-$S$2,1))))</f>
        <v>2</v>
      </c>
      <c r="J246" s="6" t="str">
        <f t="shared" si="54"/>
        <v/>
      </c>
      <c r="K246" s="20" t="str">
        <f t="shared" si="51"/>
        <v/>
      </c>
      <c r="L246" s="17">
        <f t="shared" si="49"/>
        <v>0</v>
      </c>
      <c r="M246" s="6">
        <f t="shared" si="55"/>
        <v>-9</v>
      </c>
      <c r="N246" s="6" t="str">
        <f t="shared" si="56"/>
        <v/>
      </c>
    </row>
    <row r="247" spans="1:14">
      <c r="A247" s="15"/>
      <c r="B247" s="16" t="str">
        <f t="shared" si="46"/>
        <v/>
      </c>
      <c r="C247" s="17" t="str">
        <f t="shared" si="50"/>
        <v/>
      </c>
      <c r="D247" s="22" t="str">
        <f t="shared" si="52"/>
        <v>10-11-12-13-14-16-17-18-01</v>
      </c>
      <c r="E247" s="22" t="str">
        <f t="shared" si="53"/>
        <v/>
      </c>
      <c r="F247" s="21" t="str">
        <f t="shared" si="47"/>
        <v/>
      </c>
      <c r="G247" s="21" t="str">
        <f t="shared" si="57"/>
        <v/>
      </c>
      <c r="H247" s="17" t="str">
        <f t="shared" si="48"/>
        <v/>
      </c>
      <c r="I247" s="7">
        <f>IF(K246="",I246,IF(SUM($L$8:$L246)&gt;=MAX($M$8:$M246),1,IF(K246="l",I246+$S$1,IF(AND(K246="w",I246&gt;$S$2),I246-$S$2,1))))</f>
        <v>2</v>
      </c>
      <c r="J247" s="6" t="str">
        <f t="shared" si="54"/>
        <v/>
      </c>
      <c r="K247" s="20" t="str">
        <f t="shared" si="51"/>
        <v/>
      </c>
      <c r="L247" s="17">
        <f t="shared" si="49"/>
        <v>0</v>
      </c>
      <c r="M247" s="6">
        <f t="shared" si="55"/>
        <v>-9</v>
      </c>
      <c r="N247" s="6" t="str">
        <f t="shared" si="56"/>
        <v/>
      </c>
    </row>
    <row r="248" spans="1:14">
      <c r="A248" s="15"/>
      <c r="B248" s="16" t="str">
        <f t="shared" si="46"/>
        <v/>
      </c>
      <c r="C248" s="17" t="str">
        <f t="shared" si="50"/>
        <v/>
      </c>
      <c r="D248" s="22" t="str">
        <f t="shared" si="52"/>
        <v>10-11-12-13-14-16-17-18-01</v>
      </c>
      <c r="E248" s="22" t="str">
        <f t="shared" si="53"/>
        <v/>
      </c>
      <c r="F248" s="21" t="str">
        <f t="shared" si="47"/>
        <v/>
      </c>
      <c r="G248" s="21" t="str">
        <f t="shared" si="57"/>
        <v/>
      </c>
      <c r="H248" s="17" t="str">
        <f t="shared" si="48"/>
        <v/>
      </c>
      <c r="I248" s="7">
        <f>IF(K247="",I247,IF(SUM($L$8:$L247)&gt;=MAX($M$8:$M247),1,IF(K247="l",I247+$S$1,IF(AND(K247="w",I247&gt;$S$2),I247-$S$2,1))))</f>
        <v>2</v>
      </c>
      <c r="J248" s="6" t="str">
        <f t="shared" si="54"/>
        <v/>
      </c>
      <c r="K248" s="20" t="str">
        <f t="shared" si="51"/>
        <v/>
      </c>
      <c r="L248" s="17">
        <f t="shared" si="49"/>
        <v>0</v>
      </c>
      <c r="M248" s="6">
        <f t="shared" si="55"/>
        <v>-9</v>
      </c>
      <c r="N248" s="6" t="str">
        <f t="shared" si="56"/>
        <v/>
      </c>
    </row>
    <row r="249" spans="1:14">
      <c r="A249" s="15"/>
      <c r="B249" s="16" t="str">
        <f t="shared" si="46"/>
        <v/>
      </c>
      <c r="C249" s="17" t="str">
        <f t="shared" si="50"/>
        <v/>
      </c>
      <c r="D249" s="22" t="str">
        <f t="shared" si="52"/>
        <v>10-11-12-13-14-16-17-18-01</v>
      </c>
      <c r="E249" s="22" t="str">
        <f t="shared" si="53"/>
        <v/>
      </c>
      <c r="F249" s="21" t="str">
        <f t="shared" si="47"/>
        <v/>
      </c>
      <c r="G249" s="21" t="str">
        <f t="shared" si="57"/>
        <v/>
      </c>
      <c r="H249" s="17" t="str">
        <f t="shared" si="48"/>
        <v/>
      </c>
      <c r="I249" s="7">
        <f>IF(K248="",I248,IF(SUM($L$8:$L248)&gt;=MAX($M$8:$M248),1,IF(K248="l",I248+$S$1,IF(AND(K248="w",I248&gt;$S$2),I248-$S$2,1))))</f>
        <v>2</v>
      </c>
      <c r="J249" s="6" t="str">
        <f t="shared" si="54"/>
        <v/>
      </c>
      <c r="K249" s="20" t="str">
        <f t="shared" si="51"/>
        <v/>
      </c>
      <c r="L249" s="17">
        <f t="shared" si="49"/>
        <v>0</v>
      </c>
      <c r="M249" s="6">
        <f t="shared" si="55"/>
        <v>-9</v>
      </c>
      <c r="N249" s="6" t="str">
        <f t="shared" si="56"/>
        <v/>
      </c>
    </row>
    <row r="250" spans="1:14">
      <c r="A250" s="15"/>
      <c r="B250" s="16" t="str">
        <f t="shared" si="46"/>
        <v/>
      </c>
      <c r="C250" s="17" t="str">
        <f t="shared" si="50"/>
        <v/>
      </c>
      <c r="D250" s="22" t="str">
        <f t="shared" si="52"/>
        <v>10-11-12-13-14-16-17-18-01</v>
      </c>
      <c r="E250" s="22" t="str">
        <f t="shared" si="53"/>
        <v/>
      </c>
      <c r="F250" s="21" t="str">
        <f t="shared" si="47"/>
        <v/>
      </c>
      <c r="G250" s="21" t="str">
        <f t="shared" si="57"/>
        <v/>
      </c>
      <c r="H250" s="17" t="str">
        <f t="shared" si="48"/>
        <v/>
      </c>
      <c r="I250" s="7">
        <f>IF(K249="",I249,IF(SUM($L$8:$L249)&gt;=MAX($M$8:$M249),1,IF(K249="l",I249+$S$1,IF(AND(K249="w",I249&gt;$S$2),I249-$S$2,1))))</f>
        <v>2</v>
      </c>
      <c r="J250" s="6" t="str">
        <f t="shared" si="54"/>
        <v/>
      </c>
      <c r="K250" s="20" t="str">
        <f t="shared" si="51"/>
        <v/>
      </c>
      <c r="L250" s="17">
        <f t="shared" si="49"/>
        <v>0</v>
      </c>
      <c r="M250" s="6">
        <f t="shared" si="55"/>
        <v>-9</v>
      </c>
      <c r="N250" s="6" t="str">
        <f t="shared" si="56"/>
        <v/>
      </c>
    </row>
    <row r="251" spans="1:14">
      <c r="A251" s="15"/>
      <c r="B251" s="16" t="str">
        <f t="shared" si="46"/>
        <v/>
      </c>
      <c r="C251" s="17" t="str">
        <f t="shared" si="50"/>
        <v/>
      </c>
      <c r="D251" s="22" t="str">
        <f t="shared" si="52"/>
        <v>10-11-12-13-14-16-17-18-01</v>
      </c>
      <c r="E251" s="22" t="str">
        <f t="shared" si="53"/>
        <v/>
      </c>
      <c r="F251" s="21" t="str">
        <f t="shared" si="47"/>
        <v/>
      </c>
      <c r="G251" s="21" t="str">
        <f t="shared" si="57"/>
        <v/>
      </c>
      <c r="H251" s="17" t="str">
        <f t="shared" si="48"/>
        <v/>
      </c>
      <c r="I251" s="7">
        <f>IF(K250="",I250,IF(SUM($L$8:$L250)&gt;=MAX($M$8:$M250),1,IF(K250="l",I250+$S$1,IF(AND(K250="w",I250&gt;$S$2),I250-$S$2,1))))</f>
        <v>2</v>
      </c>
      <c r="J251" s="6" t="str">
        <f t="shared" si="54"/>
        <v/>
      </c>
      <c r="K251" s="20" t="str">
        <f t="shared" si="51"/>
        <v/>
      </c>
      <c r="L251" s="17">
        <f t="shared" si="49"/>
        <v>0</v>
      </c>
      <c r="M251" s="6">
        <f t="shared" si="55"/>
        <v>-9</v>
      </c>
      <c r="N251" s="6" t="str">
        <f t="shared" si="56"/>
        <v/>
      </c>
    </row>
    <row r="252" spans="1:14">
      <c r="A252" s="15"/>
      <c r="B252" s="16" t="str">
        <f t="shared" si="46"/>
        <v/>
      </c>
      <c r="C252" s="17" t="str">
        <f t="shared" si="50"/>
        <v/>
      </c>
      <c r="D252" s="22" t="str">
        <f t="shared" si="52"/>
        <v>10-11-12-13-14-16-17-18-01</v>
      </c>
      <c r="E252" s="22" t="str">
        <f t="shared" si="53"/>
        <v/>
      </c>
      <c r="F252" s="21" t="str">
        <f t="shared" si="47"/>
        <v/>
      </c>
      <c r="G252" s="21" t="str">
        <f t="shared" si="57"/>
        <v/>
      </c>
      <c r="H252" s="17" t="str">
        <f t="shared" si="48"/>
        <v/>
      </c>
      <c r="I252" s="7">
        <f>IF(K251="",I251,IF(SUM($L$8:$L251)&gt;=MAX($M$8:$M251),1,IF(K251="l",I251+$S$1,IF(AND(K251="w",I251&gt;$S$2),I251-$S$2,1))))</f>
        <v>2</v>
      </c>
      <c r="J252" s="6" t="str">
        <f t="shared" si="54"/>
        <v/>
      </c>
      <c r="K252" s="20" t="str">
        <f t="shared" si="51"/>
        <v/>
      </c>
      <c r="L252" s="17">
        <f t="shared" si="49"/>
        <v>0</v>
      </c>
      <c r="M252" s="6">
        <f t="shared" si="55"/>
        <v>-9</v>
      </c>
      <c r="N252" s="6" t="str">
        <f t="shared" si="56"/>
        <v/>
      </c>
    </row>
    <row r="253" spans="1:14">
      <c r="A253" s="15"/>
      <c r="B253" s="16" t="str">
        <f t="shared" si="46"/>
        <v/>
      </c>
      <c r="C253" s="17" t="str">
        <f t="shared" si="50"/>
        <v/>
      </c>
      <c r="D253" s="22" t="str">
        <f t="shared" si="52"/>
        <v>10-11-12-13-14-16-17-18-01</v>
      </c>
      <c r="E253" s="22" t="str">
        <f t="shared" si="53"/>
        <v/>
      </c>
      <c r="F253" s="21" t="str">
        <f t="shared" si="47"/>
        <v/>
      </c>
      <c r="G253" s="21" t="str">
        <f t="shared" si="57"/>
        <v/>
      </c>
      <c r="H253" s="17" t="str">
        <f t="shared" si="48"/>
        <v/>
      </c>
      <c r="I253" s="7">
        <f>IF(K252="",I252,IF(SUM($L$8:$L252)&gt;=MAX($M$8:$M252),1,IF(K252="l",I252+$S$1,IF(AND(K252="w",I252&gt;$S$2),I252-$S$2,1))))</f>
        <v>2</v>
      </c>
      <c r="J253" s="6" t="str">
        <f t="shared" si="54"/>
        <v/>
      </c>
      <c r="K253" s="20" t="str">
        <f t="shared" si="51"/>
        <v/>
      </c>
      <c r="L253" s="17">
        <f t="shared" si="49"/>
        <v>0</v>
      </c>
      <c r="M253" s="6">
        <f t="shared" si="55"/>
        <v>-9</v>
      </c>
      <c r="N253" s="6" t="str">
        <f t="shared" si="56"/>
        <v/>
      </c>
    </row>
    <row r="254" spans="1:14">
      <c r="A254" s="15"/>
      <c r="B254" s="16" t="str">
        <f t="shared" si="46"/>
        <v/>
      </c>
      <c r="C254" s="17" t="str">
        <f t="shared" si="50"/>
        <v/>
      </c>
      <c r="D254" s="22" t="str">
        <f t="shared" si="52"/>
        <v>10-11-12-13-14-16-17-18-01</v>
      </c>
      <c r="E254" s="22" t="str">
        <f t="shared" si="53"/>
        <v/>
      </c>
      <c r="F254" s="21" t="str">
        <f t="shared" si="47"/>
        <v/>
      </c>
      <c r="G254" s="21" t="str">
        <f t="shared" si="57"/>
        <v/>
      </c>
      <c r="H254" s="17" t="str">
        <f t="shared" si="48"/>
        <v/>
      </c>
      <c r="I254" s="7">
        <f>IF(K253="",I253,IF(SUM($L$8:$L253)&gt;=MAX($M$8:$M253),1,IF(K253="l",I253+$S$1,IF(AND(K253="w",I253&gt;$S$2),I253-$S$2,1))))</f>
        <v>2</v>
      </c>
      <c r="J254" s="6" t="str">
        <f t="shared" si="54"/>
        <v/>
      </c>
      <c r="K254" s="20" t="str">
        <f t="shared" si="51"/>
        <v/>
      </c>
      <c r="L254" s="17">
        <f t="shared" si="49"/>
        <v>0</v>
      </c>
      <c r="M254" s="6">
        <f t="shared" si="55"/>
        <v>-9</v>
      </c>
      <c r="N254" s="6" t="str">
        <f t="shared" si="56"/>
        <v/>
      </c>
    </row>
    <row r="255" spans="1:14">
      <c r="A255" s="15"/>
      <c r="B255" s="16" t="str">
        <f t="shared" si="46"/>
        <v/>
      </c>
      <c r="C255" s="17" t="str">
        <f t="shared" si="50"/>
        <v/>
      </c>
      <c r="D255" s="22" t="str">
        <f t="shared" si="52"/>
        <v>10-11-12-13-14-16-17-18-01</v>
      </c>
      <c r="E255" s="22" t="str">
        <f t="shared" si="53"/>
        <v/>
      </c>
      <c r="F255" s="21" t="str">
        <f t="shared" si="47"/>
        <v/>
      </c>
      <c r="G255" s="21" t="str">
        <f t="shared" si="57"/>
        <v/>
      </c>
      <c r="H255" s="17" t="str">
        <f t="shared" si="48"/>
        <v/>
      </c>
      <c r="I255" s="7">
        <f>IF(K254="",I254,IF(SUM($L$8:$L254)&gt;=MAX($M$8:$M254),1,IF(K254="l",I254+$S$1,IF(AND(K254="w",I254&gt;$S$2),I254-$S$2,1))))</f>
        <v>2</v>
      </c>
      <c r="J255" s="6" t="str">
        <f t="shared" si="54"/>
        <v/>
      </c>
      <c r="K255" s="20" t="str">
        <f t="shared" si="51"/>
        <v/>
      </c>
      <c r="L255" s="17">
        <f t="shared" si="49"/>
        <v>0</v>
      </c>
      <c r="M255" s="6">
        <f t="shared" si="55"/>
        <v>-9</v>
      </c>
      <c r="N255" s="6" t="str">
        <f t="shared" si="56"/>
        <v/>
      </c>
    </row>
    <row r="256" spans="1:14">
      <c r="A256" s="15"/>
      <c r="B256" s="16" t="str">
        <f t="shared" si="46"/>
        <v/>
      </c>
      <c r="C256" s="17" t="str">
        <f t="shared" si="50"/>
        <v/>
      </c>
      <c r="D256" s="22" t="str">
        <f t="shared" si="52"/>
        <v>10-11-12-13-14-16-17-18-01</v>
      </c>
      <c r="E256" s="22" t="str">
        <f t="shared" si="53"/>
        <v/>
      </c>
      <c r="F256" s="21" t="str">
        <f t="shared" si="47"/>
        <v/>
      </c>
      <c r="G256" s="21" t="str">
        <f t="shared" si="57"/>
        <v/>
      </c>
      <c r="H256" s="17" t="str">
        <f t="shared" si="48"/>
        <v/>
      </c>
      <c r="I256" s="7">
        <f>IF(K255="",I255,IF(SUM($L$8:$L255)&gt;=MAX($M$8:$M255),1,IF(K255="l",I255+$S$1,IF(AND(K255="w",I255&gt;$S$2),I255-$S$2,1))))</f>
        <v>2</v>
      </c>
      <c r="J256" s="6" t="str">
        <f t="shared" si="54"/>
        <v/>
      </c>
      <c r="K256" s="20" t="str">
        <f t="shared" si="51"/>
        <v/>
      </c>
      <c r="L256" s="17">
        <f t="shared" si="49"/>
        <v>0</v>
      </c>
      <c r="M256" s="6">
        <f t="shared" si="55"/>
        <v>-9</v>
      </c>
      <c r="N256" s="6" t="str">
        <f t="shared" si="56"/>
        <v/>
      </c>
    </row>
    <row r="257" spans="1:14">
      <c r="A257" s="15"/>
      <c r="B257" s="16" t="str">
        <f t="shared" si="46"/>
        <v/>
      </c>
      <c r="C257" s="17" t="str">
        <f t="shared" si="50"/>
        <v/>
      </c>
      <c r="D257" s="22" t="str">
        <f t="shared" si="52"/>
        <v>10-11-12-13-14-16-17-18-01</v>
      </c>
      <c r="E257" s="22" t="str">
        <f t="shared" si="53"/>
        <v/>
      </c>
      <c r="F257" s="21" t="str">
        <f t="shared" si="47"/>
        <v/>
      </c>
      <c r="G257" s="21" t="str">
        <f t="shared" si="57"/>
        <v/>
      </c>
      <c r="H257" s="17" t="str">
        <f t="shared" si="48"/>
        <v/>
      </c>
      <c r="I257" s="7">
        <f>IF(K256="",I256,IF(SUM($L$8:$L256)&gt;=MAX($M$8:$M256),1,IF(K256="l",I256+$S$1,IF(AND(K256="w",I256&gt;$S$2),I256-$S$2,1))))</f>
        <v>2</v>
      </c>
      <c r="J257" s="6" t="str">
        <f t="shared" si="54"/>
        <v/>
      </c>
      <c r="K257" s="20" t="str">
        <f t="shared" si="51"/>
        <v/>
      </c>
      <c r="L257" s="17">
        <f t="shared" si="49"/>
        <v>0</v>
      </c>
      <c r="M257" s="6">
        <f t="shared" si="55"/>
        <v>-9</v>
      </c>
      <c r="N257" s="6" t="str">
        <f t="shared" si="56"/>
        <v/>
      </c>
    </row>
    <row r="258" spans="1:14">
      <c r="A258" s="15"/>
      <c r="B258" s="16" t="str">
        <f t="shared" si="46"/>
        <v/>
      </c>
      <c r="C258" s="17" t="str">
        <f t="shared" si="50"/>
        <v/>
      </c>
      <c r="D258" s="22" t="str">
        <f t="shared" si="52"/>
        <v>10-11-12-13-14-16-17-18-01</v>
      </c>
      <c r="E258" s="22" t="str">
        <f t="shared" si="53"/>
        <v/>
      </c>
      <c r="F258" s="21" t="str">
        <f t="shared" si="47"/>
        <v/>
      </c>
      <c r="G258" s="21" t="str">
        <f t="shared" si="57"/>
        <v/>
      </c>
      <c r="H258" s="17" t="str">
        <f t="shared" si="48"/>
        <v/>
      </c>
      <c r="I258" s="7">
        <f>IF(K257="",I257,IF(SUM($L$8:$L257)&gt;=MAX($M$8:$M257),1,IF(K257="l",I257+$S$1,IF(AND(K257="w",I257&gt;$S$2),I257-$S$2,1))))</f>
        <v>2</v>
      </c>
      <c r="J258" s="6" t="str">
        <f t="shared" si="54"/>
        <v/>
      </c>
      <c r="K258" s="20" t="str">
        <f t="shared" si="51"/>
        <v/>
      </c>
      <c r="L258" s="17">
        <f t="shared" si="49"/>
        <v>0</v>
      </c>
      <c r="M258" s="6">
        <f t="shared" si="55"/>
        <v>-9</v>
      </c>
      <c r="N258" s="6" t="str">
        <f t="shared" si="56"/>
        <v/>
      </c>
    </row>
    <row r="259" spans="1:14">
      <c r="A259" s="15"/>
      <c r="B259" s="16" t="str">
        <f t="shared" si="46"/>
        <v/>
      </c>
      <c r="C259" s="17" t="str">
        <f t="shared" si="50"/>
        <v/>
      </c>
      <c r="D259" s="22" t="str">
        <f t="shared" si="52"/>
        <v>10-11-12-13-14-16-17-18-01</v>
      </c>
      <c r="E259" s="22" t="str">
        <f t="shared" si="53"/>
        <v/>
      </c>
      <c r="F259" s="21" t="str">
        <f t="shared" si="47"/>
        <v/>
      </c>
      <c r="G259" s="21" t="str">
        <f t="shared" si="57"/>
        <v/>
      </c>
      <c r="H259" s="17" t="str">
        <f t="shared" si="48"/>
        <v/>
      </c>
      <c r="I259" s="7">
        <f>IF(K258="",I258,IF(SUM($L$8:$L258)&gt;=MAX($M$8:$M258),1,IF(K258="l",I258+$S$1,IF(AND(K258="w",I258&gt;$S$2),I258-$S$2,1))))</f>
        <v>2</v>
      </c>
      <c r="J259" s="6" t="str">
        <f t="shared" si="54"/>
        <v/>
      </c>
      <c r="K259" s="20" t="str">
        <f t="shared" si="51"/>
        <v/>
      </c>
      <c r="L259" s="17">
        <f t="shared" si="49"/>
        <v>0</v>
      </c>
      <c r="M259" s="6">
        <f t="shared" si="55"/>
        <v>-9</v>
      </c>
      <c r="N259" s="6" t="str">
        <f t="shared" si="56"/>
        <v/>
      </c>
    </row>
    <row r="260" spans="1:14">
      <c r="A260" s="15"/>
      <c r="B260" s="16" t="str">
        <f t="shared" ref="B260:B323" si="58">IF($A260="","",LOOKUP($A260,$AF:$AF,$AL:$AL))</f>
        <v/>
      </c>
      <c r="C260" s="17" t="str">
        <f t="shared" si="50"/>
        <v/>
      </c>
      <c r="D260" s="22" t="str">
        <f t="shared" si="52"/>
        <v>10-11-12-13-14-16-17-18-01</v>
      </c>
      <c r="E260" s="22" t="str">
        <f t="shared" si="53"/>
        <v/>
      </c>
      <c r="F260" s="21" t="str">
        <f t="shared" si="47"/>
        <v/>
      </c>
      <c r="G260" s="21" t="str">
        <f t="shared" si="57"/>
        <v/>
      </c>
      <c r="H260" s="17" t="str">
        <f t="shared" si="48"/>
        <v/>
      </c>
      <c r="I260" s="7">
        <f>IF(K259="",I259,IF(SUM($L$8:$L259)&gt;=MAX($M$8:$M259),1,IF(K259="l",I259+$S$1,IF(AND(K259="w",I259&gt;$S$2),I259-$S$2,1))))</f>
        <v>2</v>
      </c>
      <c r="J260" s="6" t="str">
        <f t="shared" si="54"/>
        <v/>
      </c>
      <c r="K260" s="20" t="str">
        <f t="shared" si="51"/>
        <v/>
      </c>
      <c r="L260" s="17">
        <f t="shared" si="49"/>
        <v>0</v>
      </c>
      <c r="M260" s="6">
        <f t="shared" si="55"/>
        <v>-9</v>
      </c>
      <c r="N260" s="6" t="str">
        <f t="shared" si="56"/>
        <v/>
      </c>
    </row>
    <row r="261" spans="1:14">
      <c r="A261" s="15"/>
      <c r="B261" s="16" t="str">
        <f t="shared" si="58"/>
        <v/>
      </c>
      <c r="C261" s="17" t="str">
        <f t="shared" si="50"/>
        <v/>
      </c>
      <c r="D261" s="22" t="str">
        <f t="shared" si="52"/>
        <v>10-11-12-13-14-16-17-18-01</v>
      </c>
      <c r="E261" s="22" t="str">
        <f t="shared" si="53"/>
        <v/>
      </c>
      <c r="F261" s="21" t="str">
        <f t="shared" si="47"/>
        <v/>
      </c>
      <c r="G261" s="21" t="str">
        <f t="shared" si="57"/>
        <v/>
      </c>
      <c r="H261" s="17" t="str">
        <f t="shared" si="48"/>
        <v/>
      </c>
      <c r="I261" s="7">
        <f>IF(K260="",I260,IF(SUM($L$8:$L260)&gt;=MAX($M$8:$M260),1,IF(K260="l",I260+$S$1,IF(AND(K260="w",I260&gt;$S$2),I260-$S$2,1))))</f>
        <v>2</v>
      </c>
      <c r="J261" s="6" t="str">
        <f t="shared" si="54"/>
        <v/>
      </c>
      <c r="K261" s="20" t="str">
        <f t="shared" si="51"/>
        <v/>
      </c>
      <c r="L261" s="17">
        <f t="shared" si="49"/>
        <v>0</v>
      </c>
      <c r="M261" s="6">
        <f t="shared" si="55"/>
        <v>-9</v>
      </c>
      <c r="N261" s="6" t="str">
        <f t="shared" si="56"/>
        <v/>
      </c>
    </row>
    <row r="262" spans="1:14">
      <c r="A262" s="15"/>
      <c r="B262" s="16" t="str">
        <f t="shared" si="58"/>
        <v/>
      </c>
      <c r="C262" s="17" t="str">
        <f t="shared" si="50"/>
        <v/>
      </c>
      <c r="D262" s="22" t="str">
        <f t="shared" si="52"/>
        <v>10-11-12-13-14-16-17-18-01</v>
      </c>
      <c r="E262" s="22" t="str">
        <f t="shared" si="53"/>
        <v/>
      </c>
      <c r="F262" s="21" t="str">
        <f t="shared" si="47"/>
        <v/>
      </c>
      <c r="G262" s="21" t="str">
        <f t="shared" si="57"/>
        <v/>
      </c>
      <c r="H262" s="17" t="str">
        <f t="shared" si="48"/>
        <v/>
      </c>
      <c r="I262" s="7">
        <f>IF(K261="",I261,IF(SUM($L$8:$L261)&gt;=MAX($M$8:$M261),1,IF(K261="l",I261+$S$1,IF(AND(K261="w",I261&gt;$S$2),I261-$S$2,1))))</f>
        <v>2</v>
      </c>
      <c r="J262" s="6" t="str">
        <f t="shared" si="54"/>
        <v/>
      </c>
      <c r="K262" s="20" t="str">
        <f t="shared" si="51"/>
        <v/>
      </c>
      <c r="L262" s="17">
        <f t="shared" si="49"/>
        <v>0</v>
      </c>
      <c r="M262" s="6">
        <f t="shared" si="55"/>
        <v>-9</v>
      </c>
      <c r="N262" s="6" t="str">
        <f t="shared" si="56"/>
        <v/>
      </c>
    </row>
    <row r="263" spans="1:14">
      <c r="A263" s="15"/>
      <c r="B263" s="16" t="str">
        <f t="shared" si="58"/>
        <v/>
      </c>
      <c r="C263" s="17" t="str">
        <f t="shared" si="50"/>
        <v/>
      </c>
      <c r="D263" s="22" t="str">
        <f t="shared" si="52"/>
        <v>10-11-12-13-14-16-17-18-01</v>
      </c>
      <c r="E263" s="22" t="str">
        <f t="shared" si="53"/>
        <v/>
      </c>
      <c r="F263" s="21" t="str">
        <f t="shared" si="47"/>
        <v/>
      </c>
      <c r="G263" s="21" t="str">
        <f t="shared" si="57"/>
        <v/>
      </c>
      <c r="H263" s="17" t="str">
        <f t="shared" si="48"/>
        <v/>
      </c>
      <c r="I263" s="7">
        <f>IF(K262="",I262,IF(SUM($L$8:$L262)&gt;=MAX($M$8:$M262),1,IF(K262="l",I262+$S$1,IF(AND(K262="w",I262&gt;$S$2),I262-$S$2,1))))</f>
        <v>2</v>
      </c>
      <c r="J263" s="6" t="str">
        <f t="shared" si="54"/>
        <v/>
      </c>
      <c r="K263" s="20" t="str">
        <f t="shared" si="51"/>
        <v/>
      </c>
      <c r="L263" s="17">
        <f t="shared" si="49"/>
        <v>0</v>
      </c>
      <c r="M263" s="6">
        <f t="shared" si="55"/>
        <v>-9</v>
      </c>
      <c r="N263" s="6" t="str">
        <f t="shared" si="56"/>
        <v/>
      </c>
    </row>
    <row r="264" spans="1:14">
      <c r="A264" s="15"/>
      <c r="B264" s="16" t="str">
        <f t="shared" si="58"/>
        <v/>
      </c>
      <c r="C264" s="17" t="str">
        <f t="shared" si="50"/>
        <v/>
      </c>
      <c r="D264" s="22" t="str">
        <f t="shared" si="52"/>
        <v>10-11-12-13-14-16-17-18-01</v>
      </c>
      <c r="E264" s="22" t="str">
        <f t="shared" si="53"/>
        <v/>
      </c>
      <c r="F264" s="21" t="str">
        <f t="shared" ref="F264:F327" si="59">IF(AND($H264="b",$G263=""),"last",IF(AND(K263="l",A263=0),F263,IF(AND($K263="w",$G263=$C263),"last",IF(AND($K263="w",$G263=$D263),"furthest",IF(AND($K263="l",$G263=$C263),"furthest",IF(AND($K263="l",$G263=$D263),"last",""))))))</f>
        <v/>
      </c>
      <c r="G264" s="21" t="str">
        <f t="shared" si="57"/>
        <v/>
      </c>
      <c r="H264" s="17" t="str">
        <f t="shared" si="48"/>
        <v/>
      </c>
      <c r="I264" s="7">
        <f>IF(K263="",I263,IF(SUM($L$8:$L263)&gt;=MAX($M$8:$M263),1,IF(K263="l",I263+$S$1,IF(AND(K263="w",I263&gt;$S$2),I263-$S$2,1))))</f>
        <v>2</v>
      </c>
      <c r="J264" s="6" t="str">
        <f t="shared" si="54"/>
        <v/>
      </c>
      <c r="K264" s="20" t="str">
        <f t="shared" si="51"/>
        <v/>
      </c>
      <c r="L264" s="17">
        <f t="shared" si="49"/>
        <v>0</v>
      </c>
      <c r="M264" s="6">
        <f t="shared" si="55"/>
        <v>-9</v>
      </c>
      <c r="N264" s="6" t="str">
        <f t="shared" si="56"/>
        <v/>
      </c>
    </row>
    <row r="265" spans="1:14">
      <c r="A265" s="15"/>
      <c r="B265" s="16" t="str">
        <f t="shared" si="58"/>
        <v/>
      </c>
      <c r="C265" s="17" t="str">
        <f t="shared" si="50"/>
        <v/>
      </c>
      <c r="D265" s="22" t="str">
        <f t="shared" si="52"/>
        <v>10-11-12-13-14-16-17-18-01</v>
      </c>
      <c r="E265" s="22" t="str">
        <f t="shared" si="53"/>
        <v/>
      </c>
      <c r="F265" s="21" t="str">
        <f t="shared" si="59"/>
        <v/>
      </c>
      <c r="G265" s="21" t="str">
        <f t="shared" si="57"/>
        <v/>
      </c>
      <c r="H265" s="17" t="str">
        <f t="shared" ref="H265:H328" si="60">IF(A264="","",IF(LEN(C265)=26,"b",""))</f>
        <v/>
      </c>
      <c r="I265" s="7">
        <f>IF(K264="",I264,IF(SUM($L$8:$L264)&gt;=MAX($M$8:$M264),1,IF(K264="l",I264+$S$1,IF(AND(K264="w",I264&gt;$S$2),I264-$S$2,1))))</f>
        <v>2</v>
      </c>
      <c r="J265" s="6" t="str">
        <f t="shared" si="54"/>
        <v/>
      </c>
      <c r="K265" s="20" t="str">
        <f t="shared" si="51"/>
        <v/>
      </c>
      <c r="L265" s="17">
        <f t="shared" ref="L265:L328" si="61">IF(K265="",0,IF(K265="w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J265,IF(K265="l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-J265)))</f>
        <v>0</v>
      </c>
      <c r="M265" s="6">
        <f t="shared" si="55"/>
        <v>-9</v>
      </c>
      <c r="N265" s="6" t="str">
        <f t="shared" si="56"/>
        <v/>
      </c>
    </row>
    <row r="266" spans="1:14">
      <c r="A266" s="15"/>
      <c r="B266" s="16" t="str">
        <f t="shared" si="58"/>
        <v/>
      </c>
      <c r="C266" s="17" t="str">
        <f t="shared" si="50"/>
        <v/>
      </c>
      <c r="D266" s="22" t="str">
        <f t="shared" si="52"/>
        <v>10-11-12-13-14-16-17-18-01</v>
      </c>
      <c r="E266" s="22" t="str">
        <f t="shared" si="53"/>
        <v/>
      </c>
      <c r="F266" s="21" t="str">
        <f t="shared" si="59"/>
        <v/>
      </c>
      <c r="G266" s="21" t="str">
        <f t="shared" si="57"/>
        <v/>
      </c>
      <c r="H266" s="17" t="str">
        <f t="shared" si="60"/>
        <v/>
      </c>
      <c r="I266" s="7">
        <f>IF(K265="",I265,IF(SUM($L$8:$L265)&gt;=MAX($M$8:$M265),1,IF(K265="l",I265+$S$1,IF(AND(K265="w",I265&gt;$S$2),I265-$S$2,1))))</f>
        <v>2</v>
      </c>
      <c r="J266" s="6" t="str">
        <f t="shared" si="54"/>
        <v/>
      </c>
      <c r="K266" s="20" t="str">
        <f t="shared" si="51"/>
        <v/>
      </c>
      <c r="L266" s="17">
        <f t="shared" si="61"/>
        <v>0</v>
      </c>
      <c r="M266" s="6">
        <f t="shared" si="55"/>
        <v>-9</v>
      </c>
      <c r="N266" s="6" t="str">
        <f t="shared" si="56"/>
        <v/>
      </c>
    </row>
    <row r="267" spans="1:14">
      <c r="A267" s="15"/>
      <c r="B267" s="16" t="str">
        <f t="shared" si="58"/>
        <v/>
      </c>
      <c r="C267" s="17" t="str">
        <f t="shared" si="50"/>
        <v/>
      </c>
      <c r="D267" s="22" t="str">
        <f t="shared" si="52"/>
        <v>10-11-12-13-14-16-17-18-01</v>
      </c>
      <c r="E267" s="22" t="str">
        <f t="shared" si="53"/>
        <v/>
      </c>
      <c r="F267" s="21" t="str">
        <f t="shared" si="59"/>
        <v/>
      </c>
      <c r="G267" s="21" t="str">
        <f t="shared" si="57"/>
        <v/>
      </c>
      <c r="H267" s="17" t="str">
        <f t="shared" si="60"/>
        <v/>
      </c>
      <c r="I267" s="7">
        <f>IF(K266="",I266,IF(SUM($L$8:$L266)&gt;=MAX($M$8:$M266),1,IF(K266="l",I266+$S$1,IF(AND(K266="w",I266&gt;$S$2),I266-$S$2,1))))</f>
        <v>2</v>
      </c>
      <c r="J267" s="6" t="str">
        <f t="shared" si="54"/>
        <v/>
      </c>
      <c r="K267" s="20" t="str">
        <f t="shared" si="51"/>
        <v/>
      </c>
      <c r="L267" s="17">
        <f t="shared" si="61"/>
        <v>0</v>
      </c>
      <c r="M267" s="6">
        <f t="shared" si="55"/>
        <v>-9</v>
      </c>
      <c r="N267" s="6" t="str">
        <f t="shared" si="56"/>
        <v/>
      </c>
    </row>
    <row r="268" spans="1:14">
      <c r="A268" s="15"/>
      <c r="B268" s="16" t="str">
        <f t="shared" si="58"/>
        <v/>
      </c>
      <c r="C268" s="17" t="str">
        <f t="shared" si="50"/>
        <v/>
      </c>
      <c r="D268" s="22" t="str">
        <f t="shared" si="52"/>
        <v>10-11-12-13-14-16-17-18-01</v>
      </c>
      <c r="E268" s="22" t="str">
        <f t="shared" si="53"/>
        <v/>
      </c>
      <c r="F268" s="21" t="str">
        <f t="shared" si="59"/>
        <v/>
      </c>
      <c r="G268" s="21" t="str">
        <f t="shared" si="57"/>
        <v/>
      </c>
      <c r="H268" s="17" t="str">
        <f t="shared" si="60"/>
        <v/>
      </c>
      <c r="I268" s="7">
        <f>IF(K267="",I267,IF(SUM($L$8:$L267)&gt;=MAX($M$8:$M267),1,IF(K267="l",I267+$S$1,IF(AND(K267="w",I267&gt;$S$2),I267-$S$2,1))))</f>
        <v>2</v>
      </c>
      <c r="J268" s="6" t="str">
        <f t="shared" si="54"/>
        <v/>
      </c>
      <c r="K268" s="20" t="str">
        <f t="shared" si="51"/>
        <v/>
      </c>
      <c r="L268" s="17">
        <f t="shared" si="61"/>
        <v>0</v>
      </c>
      <c r="M268" s="6">
        <f t="shared" si="55"/>
        <v>-9</v>
      </c>
      <c r="N268" s="6" t="str">
        <f t="shared" si="56"/>
        <v/>
      </c>
    </row>
    <row r="269" spans="1:14">
      <c r="A269" s="15"/>
      <c r="B269" s="16" t="str">
        <f t="shared" si="58"/>
        <v/>
      </c>
      <c r="C269" s="17" t="str">
        <f t="shared" si="50"/>
        <v/>
      </c>
      <c r="D269" s="22" t="str">
        <f t="shared" si="52"/>
        <v>10-11-12-13-14-16-17-18-01</v>
      </c>
      <c r="E269" s="22" t="str">
        <f t="shared" si="53"/>
        <v/>
      </c>
      <c r="F269" s="21" t="str">
        <f t="shared" si="59"/>
        <v/>
      </c>
      <c r="G269" s="21" t="str">
        <f t="shared" si="57"/>
        <v/>
      </c>
      <c r="H269" s="17" t="str">
        <f t="shared" si="60"/>
        <v/>
      </c>
      <c r="I269" s="7">
        <f>IF(K268="",I268,IF(SUM($L$8:$L268)&gt;=MAX($M$8:$M268),1,IF(K268="l",I268+$S$1,IF(AND(K268="w",I268&gt;$S$2),I268-$S$2,1))))</f>
        <v>2</v>
      </c>
      <c r="J269" s="6" t="str">
        <f t="shared" si="54"/>
        <v/>
      </c>
      <c r="K269" s="20" t="str">
        <f t="shared" si="51"/>
        <v/>
      </c>
      <c r="L269" s="17">
        <f t="shared" si="61"/>
        <v>0</v>
      </c>
      <c r="M269" s="6">
        <f t="shared" si="55"/>
        <v>-9</v>
      </c>
      <c r="N269" s="6" t="str">
        <f t="shared" si="56"/>
        <v/>
      </c>
    </row>
    <row r="270" spans="1:14">
      <c r="A270" s="15"/>
      <c r="B270" s="16" t="str">
        <f t="shared" si="58"/>
        <v/>
      </c>
      <c r="C270" s="17" t="str">
        <f t="shared" ref="C270:C333" si="62">IF(A269="","",IF(B269=B268,C269,IF(B269=0,C269,IF(AND(B269=B267,B268=0),C269,IF(AND(B269=B266,B267=0,B268=0),C269,IF(AND(LEN(C269)=26,OR(MID(C269,1,2)=B269,MID(C269,4,2)=B269,MID(C269,7,2)=B269,MID(C269,10,2)=B269,MID(C269,13,2)=B269,MID(C269,16,2)=B269,MID(C269,19,2)=B269,MID(C269,22,2)=B269,MID(C269,25,2)=B269)),CONCATENATE(REPLACE($C269,SEARCH($B269,$C269,1),3,""),"-",$B269),IF(LEN(C269)=26,CONCATENATE(MID(C269,4,23),"-",B269),IF(AND(LEN(C269)=23,OR(MID(C269,1,2)=B269,MID(C269,4,2)=B269,MID(C269,7,2)=B269,MID(C269,10,2)=B269,MID(C269,13,2)=B269,MID(C269,16,2)=B269,MID(C269,19,2)=B269,MID(C269,22,2)=B269)),CONCATENATE(REPLACE($C269,SEARCH($B269,$C269,1),3,""),"-",$B269),IF(LEN(C269)=23,CONCATENATE(C269,"-",B269),IF(AND(LEN(C269)=20,OR(MID(C269,1,2)=B269,MID(C269,4,2)=B269,MID(C269,7,2)=B269,MID(C269,10,2)=B269,MID(C269,13,2)=B269,MID(C269,16,2)=B269,MID(C269,19,2)=B269)),CONCATENATE(REPLACE($C269,SEARCH($B269,$C269,1),3,""),"-",$B269),IF(LEN(C269)=20,CONCATENATE(C269,"-",B269),IF(AND(LEN(C269)=17,OR(MID(C269,1,2)=B269,MID(C269,4,2)=B269,MID(C269,7,2)=B269,MID(C269,10,2)=B269,MID(C269,13,2)=B269,MID(C269,16,2)=B269)),CONCATENATE(REPLACE($C269,SEARCH($B269,$C269,1),3,""),"-",$B269),IF(LEN(C269)=17,CONCATENATE(C269,"-",B269),IF(AND(LEN(C269)=14,OR(MID(C269,1,2)=B269,MID(C269,4,2)=B269,MID(C269,7,2)=B269,MID(C269,10,2)=B269,MID(C269,13,2)=B269)),CONCATENATE(REPLACE($C269,SEARCH($B269,$C269,1),3,""),"-",$B269),IF(LEN(C269)=14,CONCATENATE(C269,"-",B269),IF(AND(LEN(C269)=11,OR(MID(C269,1,2)=B269,MID(C269,4,2)=B269,MID(C269,7,2)=B269,MID(C269,10,2)=B269)),CONCATENATE(REPLACE($C269,SEARCH($B269,$C269,1),3,""),"-",$B269),IF(LEN(C269)=11,CONCATENATE(C269,"-",B269),IF(AND(LEN(C269)=8,OR(MID(C269,1,2)=B269,MID(C269,4,2)=B269,MID(C269,7,2)=B269)),CONCATENATE(REPLACE($C269,SEARCH($B269,$C269,1),3,""),"-",$B269),IF(B269=B267,C269,CONCATENATE(C269,"-",B269))))))))))))))))))))</f>
        <v/>
      </c>
      <c r="D270" s="22" t="str">
        <f t="shared" si="52"/>
        <v>10-11-12-13-14-16-17-18-01</v>
      </c>
      <c r="E270" s="22" t="str">
        <f t="shared" si="53"/>
        <v/>
      </c>
      <c r="F270" s="21" t="str">
        <f t="shared" si="59"/>
        <v/>
      </c>
      <c r="G270" s="21" t="str">
        <f t="shared" si="57"/>
        <v/>
      </c>
      <c r="H270" s="17" t="str">
        <f t="shared" si="60"/>
        <v/>
      </c>
      <c r="I270" s="7">
        <f>IF(K269="",I269,IF(SUM($L$8:$L269)&gt;=MAX($M$8:$M269),1,IF(K269="l",I269+$S$1,IF(AND(K269="w",I269&gt;$S$2),I269-$S$2,1))))</f>
        <v>2</v>
      </c>
      <c r="J270" s="6" t="str">
        <f t="shared" si="54"/>
        <v/>
      </c>
      <c r="K270" s="20" t="str">
        <f t="shared" si="51"/>
        <v/>
      </c>
      <c r="L270" s="17">
        <f t="shared" si="61"/>
        <v>0</v>
      </c>
      <c r="M270" s="6">
        <f t="shared" si="55"/>
        <v>-9</v>
      </c>
      <c r="N270" s="6" t="str">
        <f t="shared" si="56"/>
        <v/>
      </c>
    </row>
    <row r="271" spans="1:14">
      <c r="A271" s="15"/>
      <c r="B271" s="16" t="str">
        <f t="shared" si="58"/>
        <v/>
      </c>
      <c r="C271" s="17" t="str">
        <f t="shared" si="62"/>
        <v/>
      </c>
      <c r="D271" s="22" t="str">
        <f t="shared" si="52"/>
        <v>10-11-12-13-14-16-17-18-01</v>
      </c>
      <c r="E271" s="22" t="str">
        <f t="shared" si="53"/>
        <v/>
      </c>
      <c r="F271" s="21" t="str">
        <f t="shared" si="59"/>
        <v/>
      </c>
      <c r="G271" s="21" t="str">
        <f t="shared" si="57"/>
        <v/>
      </c>
      <c r="H271" s="17" t="str">
        <f t="shared" si="60"/>
        <v/>
      </c>
      <c r="I271" s="7">
        <f>IF(K270="",I270,IF(SUM($L$8:$L270)&gt;=MAX($M$8:$M270),1,IF(K270="l",I270+$S$1,IF(AND(K270="w",I270&gt;$S$2),I270-$S$2,1))))</f>
        <v>2</v>
      </c>
      <c r="J271" s="6" t="str">
        <f t="shared" si="54"/>
        <v/>
      </c>
      <c r="K271" s="20" t="str">
        <f t="shared" si="51"/>
        <v/>
      </c>
      <c r="L271" s="17">
        <f t="shared" si="61"/>
        <v>0</v>
      </c>
      <c r="M271" s="6">
        <f t="shared" si="55"/>
        <v>-9</v>
      </c>
      <c r="N271" s="6" t="str">
        <f t="shared" si="56"/>
        <v/>
      </c>
    </row>
    <row r="272" spans="1:14">
      <c r="A272" s="15"/>
      <c r="B272" s="16" t="str">
        <f t="shared" si="58"/>
        <v/>
      </c>
      <c r="C272" s="17" t="str">
        <f t="shared" si="62"/>
        <v/>
      </c>
      <c r="D272" s="22" t="str">
        <f t="shared" si="52"/>
        <v>10-11-12-13-14-16-17-18-01</v>
      </c>
      <c r="E272" s="22" t="str">
        <f t="shared" si="53"/>
        <v/>
      </c>
      <c r="F272" s="21" t="str">
        <f t="shared" si="59"/>
        <v/>
      </c>
      <c r="G272" s="21" t="str">
        <f t="shared" si="57"/>
        <v/>
      </c>
      <c r="H272" s="17" t="str">
        <f t="shared" si="60"/>
        <v/>
      </c>
      <c r="I272" s="7">
        <f>IF(K271="",I271,IF(SUM($L$8:$L271)&gt;=MAX($M$8:$M271),1,IF(K271="l",I271+$S$1,IF(AND(K271="w",I271&gt;$S$2),I271-$S$2,1))))</f>
        <v>2</v>
      </c>
      <c r="J272" s="6" t="str">
        <f t="shared" si="54"/>
        <v/>
      </c>
      <c r="K272" s="20" t="str">
        <f t="shared" si="51"/>
        <v/>
      </c>
      <c r="L272" s="17">
        <f t="shared" si="61"/>
        <v>0</v>
      </c>
      <c r="M272" s="6">
        <f t="shared" si="55"/>
        <v>-9</v>
      </c>
      <c r="N272" s="6" t="str">
        <f t="shared" si="56"/>
        <v/>
      </c>
    </row>
    <row r="273" spans="1:14">
      <c r="A273" s="15"/>
      <c r="B273" s="16" t="str">
        <f t="shared" si="58"/>
        <v/>
      </c>
      <c r="C273" s="17" t="str">
        <f t="shared" si="62"/>
        <v/>
      </c>
      <c r="D273" s="22" t="str">
        <f t="shared" si="52"/>
        <v>10-11-12-13-14-16-17-18-01</v>
      </c>
      <c r="E273" s="22" t="str">
        <f t="shared" si="53"/>
        <v/>
      </c>
      <c r="F273" s="21" t="str">
        <f t="shared" si="59"/>
        <v/>
      </c>
      <c r="G273" s="21" t="str">
        <f t="shared" si="57"/>
        <v/>
      </c>
      <c r="H273" s="17" t="str">
        <f t="shared" si="60"/>
        <v/>
      </c>
      <c r="I273" s="7">
        <f>IF(K272="",I272,IF(SUM($L$8:$L272)&gt;=MAX($M$8:$M272),1,IF(K272="l",I272+$S$1,IF(AND(K272="w",I272&gt;$S$2),I272-$S$2,1))))</f>
        <v>2</v>
      </c>
      <c r="J273" s="6" t="str">
        <f t="shared" si="54"/>
        <v/>
      </c>
      <c r="K273" s="20" t="str">
        <f t="shared" si="51"/>
        <v/>
      </c>
      <c r="L273" s="17">
        <f t="shared" si="61"/>
        <v>0</v>
      </c>
      <c r="M273" s="6">
        <f t="shared" si="55"/>
        <v>-9</v>
      </c>
      <c r="N273" s="6" t="str">
        <f t="shared" si="56"/>
        <v/>
      </c>
    </row>
    <row r="274" spans="1:14">
      <c r="A274" s="15"/>
      <c r="B274" s="16" t="str">
        <f t="shared" si="58"/>
        <v/>
      </c>
      <c r="C274" s="17" t="str">
        <f t="shared" si="62"/>
        <v/>
      </c>
      <c r="D274" s="22" t="str">
        <f t="shared" si="52"/>
        <v>10-11-12-13-14-16-17-18-01</v>
      </c>
      <c r="E274" s="22" t="str">
        <f t="shared" si="53"/>
        <v/>
      </c>
      <c r="F274" s="21" t="str">
        <f t="shared" si="59"/>
        <v/>
      </c>
      <c r="G274" s="21" t="str">
        <f t="shared" si="57"/>
        <v/>
      </c>
      <c r="H274" s="17" t="str">
        <f t="shared" si="60"/>
        <v/>
      </c>
      <c r="I274" s="7">
        <f>IF(K273="",I273,IF(SUM($L$8:$L273)&gt;=MAX($M$8:$M273),1,IF(K273="l",I273+$S$1,IF(AND(K273="w",I273&gt;$S$2),I273-$S$2,1))))</f>
        <v>2</v>
      </c>
      <c r="J274" s="6" t="str">
        <f t="shared" si="54"/>
        <v/>
      </c>
      <c r="K274" s="20" t="str">
        <f t="shared" ref="K274:K337" si="6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L274" s="17">
        <f t="shared" si="61"/>
        <v>0</v>
      </c>
      <c r="M274" s="6">
        <f t="shared" si="55"/>
        <v>-9</v>
      </c>
      <c r="N274" s="6" t="str">
        <f t="shared" si="56"/>
        <v/>
      </c>
    </row>
    <row r="275" spans="1:14">
      <c r="A275" s="15"/>
      <c r="B275" s="16" t="str">
        <f t="shared" si="58"/>
        <v/>
      </c>
      <c r="C275" s="17" t="str">
        <f t="shared" si="62"/>
        <v/>
      </c>
      <c r="D275" s="22" t="str">
        <f t="shared" si="52"/>
        <v>10-11-12-13-14-16-17-18-01</v>
      </c>
      <c r="E275" s="22" t="str">
        <f t="shared" si="53"/>
        <v/>
      </c>
      <c r="F275" s="21" t="str">
        <f t="shared" si="59"/>
        <v/>
      </c>
      <c r="G275" s="21" t="str">
        <f t="shared" si="57"/>
        <v/>
      </c>
      <c r="H275" s="17" t="str">
        <f t="shared" si="60"/>
        <v/>
      </c>
      <c r="I275" s="7">
        <f>IF(K274="",I274,IF(SUM($L$8:$L274)&gt;=MAX($M$8:$M274),1,IF(K274="l",I274+$S$1,IF(AND(K274="w",I274&gt;$S$2),I274-$S$2,1))))</f>
        <v>2</v>
      </c>
      <c r="J275" s="6" t="str">
        <f t="shared" si="54"/>
        <v/>
      </c>
      <c r="K275" s="20" t="str">
        <f t="shared" si="63"/>
        <v/>
      </c>
      <c r="L275" s="17">
        <f t="shared" si="61"/>
        <v>0</v>
      </c>
      <c r="M275" s="6">
        <f t="shared" si="55"/>
        <v>-9</v>
      </c>
      <c r="N275" s="6" t="str">
        <f t="shared" si="56"/>
        <v/>
      </c>
    </row>
    <row r="276" spans="1:14">
      <c r="A276" s="15"/>
      <c r="B276" s="16" t="str">
        <f t="shared" si="58"/>
        <v/>
      </c>
      <c r="C276" s="17" t="str">
        <f t="shared" si="62"/>
        <v/>
      </c>
      <c r="D276" s="22" t="str">
        <f t="shared" si="52"/>
        <v>10-11-12-13-14-16-17-18-01</v>
      </c>
      <c r="E276" s="22" t="str">
        <f t="shared" si="53"/>
        <v/>
      </c>
      <c r="F276" s="21" t="str">
        <f t="shared" si="59"/>
        <v/>
      </c>
      <c r="G276" s="21" t="str">
        <f t="shared" si="57"/>
        <v/>
      </c>
      <c r="H276" s="17" t="str">
        <f t="shared" si="60"/>
        <v/>
      </c>
      <c r="I276" s="7">
        <f>IF(K275="",I275,IF(SUM($L$8:$L275)&gt;=MAX($M$8:$M275),1,IF(K275="l",I275+$S$1,IF(AND(K275="w",I275&gt;$S$2),I275-$S$2,1))))</f>
        <v>2</v>
      </c>
      <c r="J276" s="6" t="str">
        <f t="shared" si="54"/>
        <v/>
      </c>
      <c r="K276" s="20" t="str">
        <f t="shared" si="63"/>
        <v/>
      </c>
      <c r="L276" s="17">
        <f t="shared" si="61"/>
        <v>0</v>
      </c>
      <c r="M276" s="6">
        <f t="shared" si="55"/>
        <v>-9</v>
      </c>
      <c r="N276" s="6" t="str">
        <f t="shared" si="56"/>
        <v/>
      </c>
    </row>
    <row r="277" spans="1:14">
      <c r="A277" s="15"/>
      <c r="B277" s="16" t="str">
        <f t="shared" si="58"/>
        <v/>
      </c>
      <c r="C277" s="17" t="str">
        <f t="shared" si="62"/>
        <v/>
      </c>
      <c r="D277" s="22" t="str">
        <f t="shared" ref="D277:D340" si="64">IF(A276=0,D276,IF(AND(LEN(C276)=26,OR(MID(C276,1,2)=B276,MID(C276,4,2)=B276,MID(C276,7,2)=B276,MID(C276,10,2)=B276,MID(C276,13,2)=B276,MID(C276,16,2)=B276,MID(C276,19,2)=B276,MID(C276,22,2)=B276,MID(C276,25,2)=B276)),D276,IF(LEN(C276)=26,CONCATENATE(E277,"-",MID(C276,1,2)),IF(RIGHT(D276,2)=B276,MID(D276,1,LEN(D276)-3),IF(OR(MID(C276,1,2)=B276,MID(C276,4,2)=B276,MID(C276,7,2)=B276,MID(C276,10,2)=B276,MID(C276,13,2)=B276,MID(C276,16,2)=B276,MID(C276,19,2)=B276,MID(C276,22,2)=B276,MID(C276,25,2)=B276),D276,REPLACE(D276,SEARCH(B276,D276,1),3,""))))))</f>
        <v>10-11-12-13-14-16-17-18-01</v>
      </c>
      <c r="E277" s="22" t="str">
        <f t="shared" si="53"/>
        <v/>
      </c>
      <c r="F277" s="21" t="str">
        <f t="shared" si="59"/>
        <v/>
      </c>
      <c r="G277" s="21" t="str">
        <f t="shared" si="57"/>
        <v/>
      </c>
      <c r="H277" s="17" t="str">
        <f t="shared" si="60"/>
        <v/>
      </c>
      <c r="I277" s="7">
        <f>IF(K276="",I276,IF(SUM($L$8:$L276)&gt;=MAX($M$8:$M276),1,IF(K276="l",I276+$S$1,IF(AND(K276="w",I276&gt;$S$2),I276-$S$2,1))))</f>
        <v>2</v>
      </c>
      <c r="J277" s="6" t="str">
        <f t="shared" si="54"/>
        <v/>
      </c>
      <c r="K277" s="20" t="str">
        <f t="shared" si="63"/>
        <v/>
      </c>
      <c r="L277" s="17">
        <f t="shared" si="61"/>
        <v>0</v>
      </c>
      <c r="M277" s="6">
        <f t="shared" si="55"/>
        <v>-9</v>
      </c>
      <c r="N277" s="6" t="str">
        <f t="shared" si="56"/>
        <v/>
      </c>
    </row>
    <row r="278" spans="1:14">
      <c r="A278" s="15"/>
      <c r="B278" s="16" t="str">
        <f t="shared" si="58"/>
        <v/>
      </c>
      <c r="C278" s="17" t="str">
        <f t="shared" si="62"/>
        <v/>
      </c>
      <c r="D278" s="22" t="str">
        <f t="shared" si="64"/>
        <v>10-11-12-13-14-16-17-18-01</v>
      </c>
      <c r="E278" s="22" t="str">
        <f t="shared" ref="E278:E341" si="65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1" t="str">
        <f t="shared" si="59"/>
        <v/>
      </c>
      <c r="G278" s="21" t="str">
        <f t="shared" si="57"/>
        <v/>
      </c>
      <c r="H278" s="17" t="str">
        <f t="shared" si="60"/>
        <v/>
      </c>
      <c r="I278" s="7">
        <f>IF(K277="",I277,IF(SUM($L$8:$L277)&gt;=MAX($M$8:$M277),1,IF(K277="l",I277+$S$1,IF(AND(K277="w",I277&gt;$S$2),I277-$S$2,1))))</f>
        <v>2</v>
      </c>
      <c r="J278" s="6" t="str">
        <f t="shared" si="54"/>
        <v/>
      </c>
      <c r="K278" s="20" t="str">
        <f t="shared" si="63"/>
        <v/>
      </c>
      <c r="L278" s="17">
        <f t="shared" si="61"/>
        <v>0</v>
      </c>
      <c r="M278" s="6">
        <f t="shared" si="55"/>
        <v>-9</v>
      </c>
      <c r="N278" s="6" t="str">
        <f t="shared" si="56"/>
        <v/>
      </c>
    </row>
    <row r="279" spans="1:14">
      <c r="A279" s="15"/>
      <c r="B279" s="16" t="str">
        <f t="shared" si="58"/>
        <v/>
      </c>
      <c r="C279" s="17" t="str">
        <f t="shared" si="62"/>
        <v/>
      </c>
      <c r="D279" s="22" t="str">
        <f t="shared" si="64"/>
        <v>10-11-12-13-14-16-17-18-01</v>
      </c>
      <c r="E279" s="22" t="str">
        <f t="shared" si="65"/>
        <v/>
      </c>
      <c r="F279" s="21" t="str">
        <f t="shared" si="59"/>
        <v/>
      </c>
      <c r="G279" s="21" t="str">
        <f t="shared" si="57"/>
        <v/>
      </c>
      <c r="H279" s="17" t="str">
        <f t="shared" si="60"/>
        <v/>
      </c>
      <c r="I279" s="7">
        <f>IF(K278="",I278,IF(SUM($L$8:$L278)&gt;=MAX($M$8:$M278),1,IF(K278="l",I278+$S$1,IF(AND(K278="w",I278&gt;$S$2),I278-$S$2,1))))</f>
        <v>2</v>
      </c>
      <c r="J279" s="6" t="str">
        <f t="shared" ref="J279:J342" si="66">IF(H279="","",VLOOKUP(I279,$P$3:$Q$32,2,FALSE))</f>
        <v/>
      </c>
      <c r="K279" s="20" t="str">
        <f t="shared" si="63"/>
        <v/>
      </c>
      <c r="L279" s="17">
        <f t="shared" si="61"/>
        <v>0</v>
      </c>
      <c r="M279" s="6">
        <f t="shared" ref="M279:M342" si="67">L279+M278</f>
        <v>-9</v>
      </c>
      <c r="N279" s="6" t="str">
        <f t="shared" ref="N279:N342" si="68">IF(K279="","",IF(M279&gt;=$S$4,$R$4,IF(M279&lt;=$S$5,$R$5,"")))</f>
        <v/>
      </c>
    </row>
    <row r="280" spans="1:14">
      <c r="A280" s="15"/>
      <c r="B280" s="16" t="str">
        <f t="shared" si="58"/>
        <v/>
      </c>
      <c r="C280" s="17" t="str">
        <f t="shared" si="62"/>
        <v/>
      </c>
      <c r="D280" s="22" t="str">
        <f t="shared" si="64"/>
        <v>10-11-12-13-14-16-17-18-01</v>
      </c>
      <c r="E280" s="22" t="str">
        <f t="shared" si="65"/>
        <v/>
      </c>
      <c r="F280" s="21" t="str">
        <f t="shared" si="59"/>
        <v/>
      </c>
      <c r="G280" s="21" t="str">
        <f t="shared" ref="G280:G343" si="69">IF(AND(H280="b",G279=""),C280,IF(AND(K279="l",A279=0),G279,IF(AND(K279="w",G279=C279),C280,IF(AND(K279="w",G279=D279),D280,IF(AND(K279="l",G279=C279),D280,IF(AND(K279="l",G279=D279),C280,""))))))</f>
        <v/>
      </c>
      <c r="H280" s="17" t="str">
        <f t="shared" si="60"/>
        <v/>
      </c>
      <c r="I280" s="7">
        <f>IF(K279="",I279,IF(SUM($L$8:$L279)&gt;=MAX($M$8:$M279),1,IF(K279="l",I279+$S$1,IF(AND(K279="w",I279&gt;$S$2),I279-$S$2,1))))</f>
        <v>2</v>
      </c>
      <c r="J280" s="6" t="str">
        <f t="shared" si="66"/>
        <v/>
      </c>
      <c r="K280" s="20" t="str">
        <f t="shared" si="63"/>
        <v/>
      </c>
      <c r="L280" s="17">
        <f t="shared" si="61"/>
        <v>0</v>
      </c>
      <c r="M280" s="6">
        <f t="shared" si="67"/>
        <v>-9</v>
      </c>
      <c r="N280" s="6" t="str">
        <f t="shared" si="68"/>
        <v/>
      </c>
    </row>
    <row r="281" spans="1:14">
      <c r="A281" s="15"/>
      <c r="B281" s="16" t="str">
        <f t="shared" si="58"/>
        <v/>
      </c>
      <c r="C281" s="17" t="str">
        <f t="shared" si="62"/>
        <v/>
      </c>
      <c r="D281" s="22" t="str">
        <f t="shared" si="64"/>
        <v>10-11-12-13-14-16-17-18-01</v>
      </c>
      <c r="E281" s="22" t="str">
        <f t="shared" si="65"/>
        <v/>
      </c>
      <c r="F281" s="21" t="str">
        <f t="shared" si="59"/>
        <v/>
      </c>
      <c r="G281" s="21" t="str">
        <f t="shared" si="69"/>
        <v/>
      </c>
      <c r="H281" s="17" t="str">
        <f t="shared" si="60"/>
        <v/>
      </c>
      <c r="I281" s="7">
        <f>IF(K280="",I280,IF(SUM($L$8:$L280)&gt;=MAX($M$8:$M280),1,IF(K280="l",I280+$S$1,IF(AND(K280="w",I280&gt;$S$2),I280-$S$2,1))))</f>
        <v>2</v>
      </c>
      <c r="J281" s="6" t="str">
        <f t="shared" si="66"/>
        <v/>
      </c>
      <c r="K281" s="20" t="str">
        <f t="shared" si="63"/>
        <v/>
      </c>
      <c r="L281" s="17">
        <f t="shared" si="61"/>
        <v>0</v>
      </c>
      <c r="M281" s="6">
        <f t="shared" si="67"/>
        <v>-9</v>
      </c>
      <c r="N281" s="6" t="str">
        <f t="shared" si="68"/>
        <v/>
      </c>
    </row>
    <row r="282" spans="1:14">
      <c r="A282" s="15"/>
      <c r="B282" s="16" t="str">
        <f t="shared" si="58"/>
        <v/>
      </c>
      <c r="C282" s="17" t="str">
        <f t="shared" si="62"/>
        <v/>
      </c>
      <c r="D282" s="22" t="str">
        <f t="shared" si="64"/>
        <v>10-11-12-13-14-16-17-18-01</v>
      </c>
      <c r="E282" s="22" t="str">
        <f t="shared" si="65"/>
        <v/>
      </c>
      <c r="F282" s="21" t="str">
        <f t="shared" si="59"/>
        <v/>
      </c>
      <c r="G282" s="21" t="str">
        <f t="shared" si="69"/>
        <v/>
      </c>
      <c r="H282" s="17" t="str">
        <f t="shared" si="60"/>
        <v/>
      </c>
      <c r="I282" s="7">
        <f>IF(K281="",I281,IF(SUM($L$8:$L281)&gt;=MAX($M$8:$M281),1,IF(K281="l",I281+$S$1,IF(AND(K281="w",I281&gt;$S$2),I281-$S$2,1))))</f>
        <v>2</v>
      </c>
      <c r="J282" s="6" t="str">
        <f t="shared" si="66"/>
        <v/>
      </c>
      <c r="K282" s="20" t="str">
        <f t="shared" si="63"/>
        <v/>
      </c>
      <c r="L282" s="17">
        <f t="shared" si="61"/>
        <v>0</v>
      </c>
      <c r="M282" s="6">
        <f t="shared" si="67"/>
        <v>-9</v>
      </c>
      <c r="N282" s="6" t="str">
        <f t="shared" si="68"/>
        <v/>
      </c>
    </row>
    <row r="283" spans="1:14">
      <c r="A283" s="15"/>
      <c r="B283" s="16" t="str">
        <f t="shared" si="58"/>
        <v/>
      </c>
      <c r="C283" s="17" t="str">
        <f t="shared" si="62"/>
        <v/>
      </c>
      <c r="D283" s="22" t="str">
        <f t="shared" si="64"/>
        <v>10-11-12-13-14-16-17-18-01</v>
      </c>
      <c r="E283" s="22" t="str">
        <f t="shared" si="65"/>
        <v/>
      </c>
      <c r="F283" s="21" t="str">
        <f t="shared" si="59"/>
        <v/>
      </c>
      <c r="G283" s="21" t="str">
        <f t="shared" si="69"/>
        <v/>
      </c>
      <c r="H283" s="17" t="str">
        <f t="shared" si="60"/>
        <v/>
      </c>
      <c r="I283" s="7">
        <f>IF(K282="",I282,IF(SUM($L$8:$L282)&gt;=MAX($M$8:$M282),1,IF(K282="l",I282+$S$1,IF(AND(K282="w",I282&gt;$S$2),I282-$S$2,1))))</f>
        <v>2</v>
      </c>
      <c r="J283" s="6" t="str">
        <f t="shared" si="66"/>
        <v/>
      </c>
      <c r="K283" s="20" t="str">
        <f t="shared" si="63"/>
        <v/>
      </c>
      <c r="L283" s="17">
        <f t="shared" si="61"/>
        <v>0</v>
      </c>
      <c r="M283" s="6">
        <f t="shared" si="67"/>
        <v>-9</v>
      </c>
      <c r="N283" s="6" t="str">
        <f t="shared" si="68"/>
        <v/>
      </c>
    </row>
    <row r="284" spans="1:14">
      <c r="A284" s="15"/>
      <c r="B284" s="16" t="str">
        <f t="shared" si="58"/>
        <v/>
      </c>
      <c r="C284" s="17" t="str">
        <f t="shared" si="62"/>
        <v/>
      </c>
      <c r="D284" s="22" t="str">
        <f t="shared" si="64"/>
        <v>10-11-12-13-14-16-17-18-01</v>
      </c>
      <c r="E284" s="22" t="str">
        <f t="shared" si="65"/>
        <v/>
      </c>
      <c r="F284" s="21" t="str">
        <f t="shared" si="59"/>
        <v/>
      </c>
      <c r="G284" s="21" t="str">
        <f t="shared" si="69"/>
        <v/>
      </c>
      <c r="H284" s="17" t="str">
        <f t="shared" si="60"/>
        <v/>
      </c>
      <c r="I284" s="7">
        <f>IF(K283="",I283,IF(SUM($L$8:$L283)&gt;=MAX($M$8:$M283),1,IF(K283="l",I283+$S$1,IF(AND(K283="w",I283&gt;$S$2),I283-$S$2,1))))</f>
        <v>2</v>
      </c>
      <c r="J284" s="6" t="str">
        <f t="shared" si="66"/>
        <v/>
      </c>
      <c r="K284" s="20" t="str">
        <f t="shared" si="63"/>
        <v/>
      </c>
      <c r="L284" s="17">
        <f t="shared" si="61"/>
        <v>0</v>
      </c>
      <c r="M284" s="6">
        <f t="shared" si="67"/>
        <v>-9</v>
      </c>
      <c r="N284" s="6" t="str">
        <f t="shared" si="68"/>
        <v/>
      </c>
    </row>
    <row r="285" spans="1:14">
      <c r="A285" s="15"/>
      <c r="B285" s="16" t="str">
        <f t="shared" si="58"/>
        <v/>
      </c>
      <c r="C285" s="17" t="str">
        <f t="shared" si="62"/>
        <v/>
      </c>
      <c r="D285" s="22" t="str">
        <f t="shared" si="64"/>
        <v>10-11-12-13-14-16-17-18-01</v>
      </c>
      <c r="E285" s="22" t="str">
        <f t="shared" si="65"/>
        <v/>
      </c>
      <c r="F285" s="21" t="str">
        <f t="shared" si="59"/>
        <v/>
      </c>
      <c r="G285" s="21" t="str">
        <f t="shared" si="69"/>
        <v/>
      </c>
      <c r="H285" s="17" t="str">
        <f t="shared" si="60"/>
        <v/>
      </c>
      <c r="I285" s="7">
        <f>IF(K284="",I284,IF(SUM($L$8:$L284)&gt;=MAX($M$8:$M284),1,IF(K284="l",I284+$S$1,IF(AND(K284="w",I284&gt;$S$2),I284-$S$2,1))))</f>
        <v>2</v>
      </c>
      <c r="J285" s="6" t="str">
        <f t="shared" si="66"/>
        <v/>
      </c>
      <c r="K285" s="20" t="str">
        <f t="shared" si="63"/>
        <v/>
      </c>
      <c r="L285" s="17">
        <f t="shared" si="61"/>
        <v>0</v>
      </c>
      <c r="M285" s="6">
        <f t="shared" si="67"/>
        <v>-9</v>
      </c>
      <c r="N285" s="6" t="str">
        <f t="shared" si="68"/>
        <v/>
      </c>
    </row>
    <row r="286" spans="1:14">
      <c r="A286" s="15"/>
      <c r="B286" s="16" t="str">
        <f t="shared" si="58"/>
        <v/>
      </c>
      <c r="C286" s="17" t="str">
        <f t="shared" si="62"/>
        <v/>
      </c>
      <c r="D286" s="22" t="str">
        <f t="shared" si="64"/>
        <v>10-11-12-13-14-16-17-18-01</v>
      </c>
      <c r="E286" s="22" t="str">
        <f t="shared" si="65"/>
        <v/>
      </c>
      <c r="F286" s="21" t="str">
        <f t="shared" si="59"/>
        <v/>
      </c>
      <c r="G286" s="21" t="str">
        <f t="shared" si="69"/>
        <v/>
      </c>
      <c r="H286" s="17" t="str">
        <f t="shared" si="60"/>
        <v/>
      </c>
      <c r="I286" s="7">
        <f>IF(K285="",I285,IF(SUM($L$8:$L285)&gt;=MAX($M$8:$M285),1,IF(K285="l",I285+$S$1,IF(AND(K285="w",I285&gt;$S$2),I285-$S$2,1))))</f>
        <v>2</v>
      </c>
      <c r="J286" s="6" t="str">
        <f t="shared" si="66"/>
        <v/>
      </c>
      <c r="K286" s="20" t="str">
        <f t="shared" si="63"/>
        <v/>
      </c>
      <c r="L286" s="17">
        <f t="shared" si="61"/>
        <v>0</v>
      </c>
      <c r="M286" s="6">
        <f t="shared" si="67"/>
        <v>-9</v>
      </c>
      <c r="N286" s="6" t="str">
        <f t="shared" si="68"/>
        <v/>
      </c>
    </row>
    <row r="287" spans="1:14">
      <c r="A287" s="15"/>
      <c r="B287" s="16" t="str">
        <f t="shared" si="58"/>
        <v/>
      </c>
      <c r="C287" s="17" t="str">
        <f t="shared" si="62"/>
        <v/>
      </c>
      <c r="D287" s="22" t="str">
        <f t="shared" si="64"/>
        <v>10-11-12-13-14-16-17-18-01</v>
      </c>
      <c r="E287" s="22" t="str">
        <f t="shared" si="65"/>
        <v/>
      </c>
      <c r="F287" s="21" t="str">
        <f t="shared" si="59"/>
        <v/>
      </c>
      <c r="G287" s="21" t="str">
        <f t="shared" si="69"/>
        <v/>
      </c>
      <c r="H287" s="17" t="str">
        <f t="shared" si="60"/>
        <v/>
      </c>
      <c r="I287" s="7">
        <f>IF(K286="",I286,IF(SUM($L$8:$L286)&gt;=MAX($M$8:$M286),1,IF(K286="l",I286+$S$1,IF(AND(K286="w",I286&gt;$S$2),I286-$S$2,1))))</f>
        <v>2</v>
      </c>
      <c r="J287" s="6" t="str">
        <f t="shared" si="66"/>
        <v/>
      </c>
      <c r="K287" s="20" t="str">
        <f t="shared" si="63"/>
        <v/>
      </c>
      <c r="L287" s="17">
        <f t="shared" si="61"/>
        <v>0</v>
      </c>
      <c r="M287" s="6">
        <f t="shared" si="67"/>
        <v>-9</v>
      </c>
      <c r="N287" s="6" t="str">
        <f t="shared" si="68"/>
        <v/>
      </c>
    </row>
    <row r="288" spans="1:14">
      <c r="A288" s="15"/>
      <c r="B288" s="16" t="str">
        <f t="shared" si="58"/>
        <v/>
      </c>
      <c r="C288" s="17" t="str">
        <f t="shared" si="62"/>
        <v/>
      </c>
      <c r="D288" s="22" t="str">
        <f t="shared" si="64"/>
        <v>10-11-12-13-14-16-17-18-01</v>
      </c>
      <c r="E288" s="22" t="str">
        <f t="shared" si="65"/>
        <v/>
      </c>
      <c r="F288" s="21" t="str">
        <f t="shared" si="59"/>
        <v/>
      </c>
      <c r="G288" s="21" t="str">
        <f t="shared" si="69"/>
        <v/>
      </c>
      <c r="H288" s="17" t="str">
        <f t="shared" si="60"/>
        <v/>
      </c>
      <c r="I288" s="7">
        <f>IF(K287="",I287,IF(SUM($L$8:$L287)&gt;=MAX($M$8:$M287),1,IF(K287="l",I287+$S$1,IF(AND(K287="w",I287&gt;$S$2),I287-$S$2,1))))</f>
        <v>2</v>
      </c>
      <c r="J288" s="6" t="str">
        <f t="shared" si="66"/>
        <v/>
      </c>
      <c r="K288" s="20" t="str">
        <f t="shared" si="63"/>
        <v/>
      </c>
      <c r="L288" s="17">
        <f t="shared" si="61"/>
        <v>0</v>
      </c>
      <c r="M288" s="6">
        <f t="shared" si="67"/>
        <v>-9</v>
      </c>
      <c r="N288" s="6" t="str">
        <f t="shared" si="68"/>
        <v/>
      </c>
    </row>
    <row r="289" spans="1:14">
      <c r="A289" s="15"/>
      <c r="B289" s="16" t="str">
        <f t="shared" si="58"/>
        <v/>
      </c>
      <c r="C289" s="17" t="str">
        <f t="shared" si="62"/>
        <v/>
      </c>
      <c r="D289" s="22" t="str">
        <f t="shared" si="64"/>
        <v>10-11-12-13-14-16-17-18-01</v>
      </c>
      <c r="E289" s="22" t="str">
        <f t="shared" si="65"/>
        <v/>
      </c>
      <c r="F289" s="21" t="str">
        <f t="shared" si="59"/>
        <v/>
      </c>
      <c r="G289" s="21" t="str">
        <f t="shared" si="69"/>
        <v/>
      </c>
      <c r="H289" s="17" t="str">
        <f t="shared" si="60"/>
        <v/>
      </c>
      <c r="I289" s="7">
        <f>IF(K288="",I288,IF(SUM($L$8:$L288)&gt;=MAX($M$8:$M288),1,IF(K288="l",I288+$S$1,IF(AND(K288="w",I288&gt;$S$2),I288-$S$2,1))))</f>
        <v>2</v>
      </c>
      <c r="J289" s="6" t="str">
        <f t="shared" si="66"/>
        <v/>
      </c>
      <c r="K289" s="20" t="str">
        <f t="shared" si="63"/>
        <v/>
      </c>
      <c r="L289" s="17">
        <f t="shared" si="61"/>
        <v>0</v>
      </c>
      <c r="M289" s="6">
        <f t="shared" si="67"/>
        <v>-9</v>
      </c>
      <c r="N289" s="6" t="str">
        <f t="shared" si="68"/>
        <v/>
      </c>
    </row>
    <row r="290" spans="1:14">
      <c r="A290" s="15"/>
      <c r="B290" s="16" t="str">
        <f t="shared" si="58"/>
        <v/>
      </c>
      <c r="C290" s="17" t="str">
        <f t="shared" si="62"/>
        <v/>
      </c>
      <c r="D290" s="22" t="str">
        <f t="shared" si="64"/>
        <v>10-11-12-13-14-16-17-18-01</v>
      </c>
      <c r="E290" s="22" t="str">
        <f t="shared" si="65"/>
        <v/>
      </c>
      <c r="F290" s="21" t="str">
        <f t="shared" si="59"/>
        <v/>
      </c>
      <c r="G290" s="21" t="str">
        <f t="shared" si="69"/>
        <v/>
      </c>
      <c r="H290" s="17" t="str">
        <f t="shared" si="60"/>
        <v/>
      </c>
      <c r="I290" s="7">
        <f>IF(K289="",I289,IF(SUM($L$8:$L289)&gt;=MAX($M$8:$M289),1,IF(K289="l",I289+$S$1,IF(AND(K289="w",I289&gt;$S$2),I289-$S$2,1))))</f>
        <v>2</v>
      </c>
      <c r="J290" s="6" t="str">
        <f t="shared" si="66"/>
        <v/>
      </c>
      <c r="K290" s="20" t="str">
        <f t="shared" si="63"/>
        <v/>
      </c>
      <c r="L290" s="17">
        <f t="shared" si="61"/>
        <v>0</v>
      </c>
      <c r="M290" s="6">
        <f t="shared" si="67"/>
        <v>-9</v>
      </c>
      <c r="N290" s="6" t="str">
        <f t="shared" si="68"/>
        <v/>
      </c>
    </row>
    <row r="291" spans="1:14">
      <c r="A291" s="15"/>
      <c r="B291" s="16" t="str">
        <f t="shared" si="58"/>
        <v/>
      </c>
      <c r="C291" s="17" t="str">
        <f t="shared" si="62"/>
        <v/>
      </c>
      <c r="D291" s="22" t="str">
        <f t="shared" si="64"/>
        <v>10-11-12-13-14-16-17-18-01</v>
      </c>
      <c r="E291" s="22" t="str">
        <f t="shared" si="65"/>
        <v/>
      </c>
      <c r="F291" s="21" t="str">
        <f t="shared" si="59"/>
        <v/>
      </c>
      <c r="G291" s="21" t="str">
        <f t="shared" si="69"/>
        <v/>
      </c>
      <c r="H291" s="17" t="str">
        <f t="shared" si="60"/>
        <v/>
      </c>
      <c r="I291" s="7">
        <f>IF(K290="",I290,IF(SUM($L$8:$L290)&gt;=MAX($M$8:$M290),1,IF(K290="l",I290+$S$1,IF(AND(K290="w",I290&gt;$S$2),I290-$S$2,1))))</f>
        <v>2</v>
      </c>
      <c r="J291" s="6" t="str">
        <f t="shared" si="66"/>
        <v/>
      </c>
      <c r="K291" s="20" t="str">
        <f t="shared" si="63"/>
        <v/>
      </c>
      <c r="L291" s="17">
        <f t="shared" si="61"/>
        <v>0</v>
      </c>
      <c r="M291" s="6">
        <f t="shared" si="67"/>
        <v>-9</v>
      </c>
      <c r="N291" s="6" t="str">
        <f t="shared" si="68"/>
        <v/>
      </c>
    </row>
    <row r="292" spans="1:14">
      <c r="A292" s="15"/>
      <c r="B292" s="16" t="str">
        <f t="shared" si="58"/>
        <v/>
      </c>
      <c r="C292" s="17" t="str">
        <f t="shared" si="62"/>
        <v/>
      </c>
      <c r="D292" s="22" t="str">
        <f t="shared" si="64"/>
        <v>10-11-12-13-14-16-17-18-01</v>
      </c>
      <c r="E292" s="22" t="str">
        <f t="shared" si="65"/>
        <v/>
      </c>
      <c r="F292" s="21" t="str">
        <f t="shared" si="59"/>
        <v/>
      </c>
      <c r="G292" s="21" t="str">
        <f t="shared" si="69"/>
        <v/>
      </c>
      <c r="H292" s="17" t="str">
        <f t="shared" si="60"/>
        <v/>
      </c>
      <c r="I292" s="7">
        <f>IF(K291="",I291,IF(SUM($L$8:$L291)&gt;=MAX($M$8:$M291),1,IF(K291="l",I291+$S$1,IF(AND(K291="w",I291&gt;$S$2),I291-$S$2,1))))</f>
        <v>2</v>
      </c>
      <c r="J292" s="6" t="str">
        <f t="shared" si="66"/>
        <v/>
      </c>
      <c r="K292" s="20" t="str">
        <f t="shared" si="63"/>
        <v/>
      </c>
      <c r="L292" s="17">
        <f t="shared" si="61"/>
        <v>0</v>
      </c>
      <c r="M292" s="6">
        <f t="shared" si="67"/>
        <v>-9</v>
      </c>
      <c r="N292" s="6" t="str">
        <f t="shared" si="68"/>
        <v/>
      </c>
    </row>
    <row r="293" spans="1:14">
      <c r="A293" s="15"/>
      <c r="B293" s="16" t="str">
        <f t="shared" si="58"/>
        <v/>
      </c>
      <c r="C293" s="17" t="str">
        <f t="shared" si="62"/>
        <v/>
      </c>
      <c r="D293" s="22" t="str">
        <f t="shared" si="64"/>
        <v>10-11-12-13-14-16-17-18-01</v>
      </c>
      <c r="E293" s="22" t="str">
        <f t="shared" si="65"/>
        <v/>
      </c>
      <c r="F293" s="21" t="str">
        <f t="shared" si="59"/>
        <v/>
      </c>
      <c r="G293" s="21" t="str">
        <f t="shared" si="69"/>
        <v/>
      </c>
      <c r="H293" s="17" t="str">
        <f t="shared" si="60"/>
        <v/>
      </c>
      <c r="I293" s="7">
        <f>IF(K292="",I292,IF(SUM($L$8:$L292)&gt;=MAX($M$8:$M292),1,IF(K292="l",I292+$S$1,IF(AND(K292="w",I292&gt;$S$2),I292-$S$2,1))))</f>
        <v>2</v>
      </c>
      <c r="J293" s="6" t="str">
        <f t="shared" si="66"/>
        <v/>
      </c>
      <c r="K293" s="20" t="str">
        <f t="shared" si="63"/>
        <v/>
      </c>
      <c r="L293" s="17">
        <f t="shared" si="61"/>
        <v>0</v>
      </c>
      <c r="M293" s="6">
        <f t="shared" si="67"/>
        <v>-9</v>
      </c>
      <c r="N293" s="6" t="str">
        <f t="shared" si="68"/>
        <v/>
      </c>
    </row>
    <row r="294" spans="1:14">
      <c r="A294" s="15"/>
      <c r="B294" s="16" t="str">
        <f t="shared" si="58"/>
        <v/>
      </c>
      <c r="C294" s="17" t="str">
        <f t="shared" si="62"/>
        <v/>
      </c>
      <c r="D294" s="22" t="str">
        <f t="shared" si="64"/>
        <v>10-11-12-13-14-16-17-18-01</v>
      </c>
      <c r="E294" s="22" t="str">
        <f t="shared" si="65"/>
        <v/>
      </c>
      <c r="F294" s="21" t="str">
        <f t="shared" si="59"/>
        <v/>
      </c>
      <c r="G294" s="21" t="str">
        <f t="shared" si="69"/>
        <v/>
      </c>
      <c r="H294" s="17" t="str">
        <f t="shared" si="60"/>
        <v/>
      </c>
      <c r="I294" s="7">
        <f>IF(K293="",I293,IF(SUM($L$8:$L293)&gt;=MAX($M$8:$M293),1,IF(K293="l",I293+$S$1,IF(AND(K293="w",I293&gt;$S$2),I293-$S$2,1))))</f>
        <v>2</v>
      </c>
      <c r="J294" s="6" t="str">
        <f t="shared" si="66"/>
        <v/>
      </c>
      <c r="K294" s="20" t="str">
        <f t="shared" si="63"/>
        <v/>
      </c>
      <c r="L294" s="17">
        <f t="shared" si="61"/>
        <v>0</v>
      </c>
      <c r="M294" s="6">
        <f t="shared" si="67"/>
        <v>-9</v>
      </c>
      <c r="N294" s="6" t="str">
        <f t="shared" si="68"/>
        <v/>
      </c>
    </row>
    <row r="295" spans="1:14">
      <c r="A295" s="15"/>
      <c r="B295" s="16" t="str">
        <f t="shared" si="58"/>
        <v/>
      </c>
      <c r="C295" s="17" t="str">
        <f t="shared" si="62"/>
        <v/>
      </c>
      <c r="D295" s="22" t="str">
        <f t="shared" si="64"/>
        <v>10-11-12-13-14-16-17-18-01</v>
      </c>
      <c r="E295" s="22" t="str">
        <f t="shared" si="65"/>
        <v/>
      </c>
      <c r="F295" s="21" t="str">
        <f t="shared" si="59"/>
        <v/>
      </c>
      <c r="G295" s="21" t="str">
        <f t="shared" si="69"/>
        <v/>
      </c>
      <c r="H295" s="17" t="str">
        <f t="shared" si="60"/>
        <v/>
      </c>
      <c r="I295" s="7">
        <f>IF(K294="",I294,IF(SUM($L$8:$L294)&gt;=MAX($M$8:$M294),1,IF(K294="l",I294+$S$1,IF(AND(K294="w",I294&gt;$S$2),I294-$S$2,1))))</f>
        <v>2</v>
      </c>
      <c r="J295" s="6" t="str">
        <f t="shared" si="66"/>
        <v/>
      </c>
      <c r="K295" s="20" t="str">
        <f t="shared" si="63"/>
        <v/>
      </c>
      <c r="L295" s="17">
        <f t="shared" si="61"/>
        <v>0</v>
      </c>
      <c r="M295" s="6">
        <f t="shared" si="67"/>
        <v>-9</v>
      </c>
      <c r="N295" s="6" t="str">
        <f t="shared" si="68"/>
        <v/>
      </c>
    </row>
    <row r="296" spans="1:14">
      <c r="A296" s="15"/>
      <c r="B296" s="16" t="str">
        <f t="shared" si="58"/>
        <v/>
      </c>
      <c r="C296" s="17" t="str">
        <f t="shared" si="62"/>
        <v/>
      </c>
      <c r="D296" s="22" t="str">
        <f t="shared" si="64"/>
        <v>10-11-12-13-14-16-17-18-01</v>
      </c>
      <c r="E296" s="22" t="str">
        <f t="shared" si="65"/>
        <v/>
      </c>
      <c r="F296" s="21" t="str">
        <f t="shared" si="59"/>
        <v/>
      </c>
      <c r="G296" s="21" t="str">
        <f t="shared" si="69"/>
        <v/>
      </c>
      <c r="H296" s="17" t="str">
        <f t="shared" si="60"/>
        <v/>
      </c>
      <c r="I296" s="7">
        <f>IF(K295="",I295,IF(SUM($L$8:$L295)&gt;=MAX($M$8:$M295),1,IF(K295="l",I295+$S$1,IF(AND(K295="w",I295&gt;$S$2),I295-$S$2,1))))</f>
        <v>2</v>
      </c>
      <c r="J296" s="6" t="str">
        <f t="shared" si="66"/>
        <v/>
      </c>
      <c r="K296" s="20" t="str">
        <f t="shared" si="63"/>
        <v/>
      </c>
      <c r="L296" s="17">
        <f t="shared" si="61"/>
        <v>0</v>
      </c>
      <c r="M296" s="6">
        <f t="shared" si="67"/>
        <v>-9</v>
      </c>
      <c r="N296" s="6" t="str">
        <f t="shared" si="68"/>
        <v/>
      </c>
    </row>
    <row r="297" spans="1:14">
      <c r="A297" s="15"/>
      <c r="B297" s="16" t="str">
        <f t="shared" si="58"/>
        <v/>
      </c>
      <c r="C297" s="17" t="str">
        <f t="shared" si="62"/>
        <v/>
      </c>
      <c r="D297" s="22" t="str">
        <f t="shared" si="64"/>
        <v>10-11-12-13-14-16-17-18-01</v>
      </c>
      <c r="E297" s="22" t="str">
        <f t="shared" si="65"/>
        <v/>
      </c>
      <c r="F297" s="21" t="str">
        <f t="shared" si="59"/>
        <v/>
      </c>
      <c r="G297" s="21" t="str">
        <f t="shared" si="69"/>
        <v/>
      </c>
      <c r="H297" s="17" t="str">
        <f t="shared" si="60"/>
        <v/>
      </c>
      <c r="I297" s="7">
        <f>IF(K296="",I296,IF(SUM($L$8:$L296)&gt;=MAX($M$8:$M296),1,IF(K296="l",I296+$S$1,IF(AND(K296="w",I296&gt;$S$2),I296-$S$2,1))))</f>
        <v>2</v>
      </c>
      <c r="J297" s="6" t="str">
        <f t="shared" si="66"/>
        <v/>
      </c>
      <c r="K297" s="20" t="str">
        <f t="shared" si="63"/>
        <v/>
      </c>
      <c r="L297" s="17">
        <f t="shared" si="61"/>
        <v>0</v>
      </c>
      <c r="M297" s="6">
        <f t="shared" si="67"/>
        <v>-9</v>
      </c>
      <c r="N297" s="6" t="str">
        <f t="shared" si="68"/>
        <v/>
      </c>
    </row>
    <row r="298" spans="1:14">
      <c r="A298" s="15"/>
      <c r="B298" s="16" t="str">
        <f t="shared" si="58"/>
        <v/>
      </c>
      <c r="C298" s="17" t="str">
        <f t="shared" si="62"/>
        <v/>
      </c>
      <c r="D298" s="22" t="str">
        <f t="shared" si="64"/>
        <v>10-11-12-13-14-16-17-18-01</v>
      </c>
      <c r="E298" s="22" t="str">
        <f t="shared" si="65"/>
        <v/>
      </c>
      <c r="F298" s="21" t="str">
        <f t="shared" si="59"/>
        <v/>
      </c>
      <c r="G298" s="21" t="str">
        <f t="shared" si="69"/>
        <v/>
      </c>
      <c r="H298" s="17" t="str">
        <f t="shared" si="60"/>
        <v/>
      </c>
      <c r="I298" s="7">
        <f>IF(K297="",I297,IF(SUM($L$8:$L297)&gt;=MAX($M$8:$M297),1,IF(K297="l",I297+$S$1,IF(AND(K297="w",I297&gt;$S$2),I297-$S$2,1))))</f>
        <v>2</v>
      </c>
      <c r="J298" s="6" t="str">
        <f t="shared" si="66"/>
        <v/>
      </c>
      <c r="K298" s="20" t="str">
        <f t="shared" si="63"/>
        <v/>
      </c>
      <c r="L298" s="17">
        <f t="shared" si="61"/>
        <v>0</v>
      </c>
      <c r="M298" s="6">
        <f t="shared" si="67"/>
        <v>-9</v>
      </c>
      <c r="N298" s="6" t="str">
        <f t="shared" si="68"/>
        <v/>
      </c>
    </row>
    <row r="299" spans="1:14">
      <c r="A299" s="15"/>
      <c r="B299" s="16" t="str">
        <f t="shared" si="58"/>
        <v/>
      </c>
      <c r="C299" s="17" t="str">
        <f t="shared" si="62"/>
        <v/>
      </c>
      <c r="D299" s="22" t="str">
        <f t="shared" si="64"/>
        <v>10-11-12-13-14-16-17-18-01</v>
      </c>
      <c r="E299" s="22" t="str">
        <f t="shared" si="65"/>
        <v/>
      </c>
      <c r="F299" s="21" t="str">
        <f t="shared" si="59"/>
        <v/>
      </c>
      <c r="G299" s="21" t="str">
        <f t="shared" si="69"/>
        <v/>
      </c>
      <c r="H299" s="17" t="str">
        <f t="shared" si="60"/>
        <v/>
      </c>
      <c r="I299" s="7">
        <f>IF(K298="",I298,IF(SUM($L$8:$L298)&gt;=MAX($M$8:$M298),1,IF(K298="l",I298+$S$1,IF(AND(K298="w",I298&gt;$S$2),I298-$S$2,1))))</f>
        <v>2</v>
      </c>
      <c r="J299" s="6" t="str">
        <f t="shared" si="66"/>
        <v/>
      </c>
      <c r="K299" s="20" t="str">
        <f t="shared" si="63"/>
        <v/>
      </c>
      <c r="L299" s="17">
        <f t="shared" si="61"/>
        <v>0</v>
      </c>
      <c r="M299" s="6">
        <f t="shared" si="67"/>
        <v>-9</v>
      </c>
      <c r="N299" s="6" t="str">
        <f t="shared" si="68"/>
        <v/>
      </c>
    </row>
    <row r="300" spans="1:14">
      <c r="A300" s="15"/>
      <c r="B300" s="16" t="str">
        <f t="shared" si="58"/>
        <v/>
      </c>
      <c r="C300" s="17" t="str">
        <f t="shared" si="62"/>
        <v/>
      </c>
      <c r="D300" s="22" t="str">
        <f t="shared" si="64"/>
        <v>10-11-12-13-14-16-17-18-01</v>
      </c>
      <c r="E300" s="22" t="str">
        <f t="shared" si="65"/>
        <v/>
      </c>
      <c r="F300" s="21" t="str">
        <f t="shared" si="59"/>
        <v/>
      </c>
      <c r="G300" s="21" t="str">
        <f t="shared" si="69"/>
        <v/>
      </c>
      <c r="H300" s="17" t="str">
        <f t="shared" si="60"/>
        <v/>
      </c>
      <c r="I300" s="7">
        <f>IF(K299="",I299,IF(SUM($L$8:$L299)&gt;=MAX($M$8:$M299),1,IF(K299="l",I299+$S$1,IF(AND(K299="w",I299&gt;$S$2),I299-$S$2,1))))</f>
        <v>2</v>
      </c>
      <c r="J300" s="6" t="str">
        <f t="shared" si="66"/>
        <v/>
      </c>
      <c r="K300" s="20" t="str">
        <f t="shared" si="63"/>
        <v/>
      </c>
      <c r="L300" s="17">
        <f t="shared" si="61"/>
        <v>0</v>
      </c>
      <c r="M300" s="6">
        <f t="shared" si="67"/>
        <v>-9</v>
      </c>
      <c r="N300" s="6" t="str">
        <f t="shared" si="68"/>
        <v/>
      </c>
    </row>
    <row r="301" spans="1:14">
      <c r="A301" s="15"/>
      <c r="B301" s="16" t="str">
        <f t="shared" si="58"/>
        <v/>
      </c>
      <c r="C301" s="17" t="str">
        <f t="shared" si="62"/>
        <v/>
      </c>
      <c r="D301" s="22" t="str">
        <f t="shared" si="64"/>
        <v>10-11-12-13-14-16-17-18-01</v>
      </c>
      <c r="E301" s="22" t="str">
        <f t="shared" si="65"/>
        <v/>
      </c>
      <c r="F301" s="21" t="str">
        <f t="shared" si="59"/>
        <v/>
      </c>
      <c r="G301" s="21" t="str">
        <f t="shared" si="69"/>
        <v/>
      </c>
      <c r="H301" s="17" t="str">
        <f t="shared" si="60"/>
        <v/>
      </c>
      <c r="I301" s="7">
        <f>IF(K300="",I300,IF(SUM($L$8:$L300)&gt;=MAX($M$8:$M300),1,IF(K300="l",I300+$S$1,IF(AND(K300="w",I300&gt;$S$2),I300-$S$2,1))))</f>
        <v>2</v>
      </c>
      <c r="J301" s="6" t="str">
        <f t="shared" si="66"/>
        <v/>
      </c>
      <c r="K301" s="20" t="str">
        <f t="shared" si="63"/>
        <v/>
      </c>
      <c r="L301" s="17">
        <f t="shared" si="61"/>
        <v>0</v>
      </c>
      <c r="M301" s="6">
        <f t="shared" si="67"/>
        <v>-9</v>
      </c>
      <c r="N301" s="6" t="str">
        <f t="shared" si="68"/>
        <v/>
      </c>
    </row>
    <row r="302" spans="1:14">
      <c r="A302" s="15"/>
      <c r="B302" s="16" t="str">
        <f t="shared" si="58"/>
        <v/>
      </c>
      <c r="C302" s="17" t="str">
        <f t="shared" si="62"/>
        <v/>
      </c>
      <c r="D302" s="22" t="str">
        <f t="shared" si="64"/>
        <v>10-11-12-13-14-16-17-18-01</v>
      </c>
      <c r="E302" s="22" t="str">
        <f t="shared" si="65"/>
        <v/>
      </c>
      <c r="F302" s="21" t="str">
        <f t="shared" si="59"/>
        <v/>
      </c>
      <c r="G302" s="21" t="str">
        <f t="shared" si="69"/>
        <v/>
      </c>
      <c r="H302" s="17" t="str">
        <f t="shared" si="60"/>
        <v/>
      </c>
      <c r="I302" s="7">
        <f>IF(K301="",I301,IF(SUM($L$8:$L301)&gt;=MAX($M$8:$M301),1,IF(K301="l",I301+$S$1,IF(AND(K301="w",I301&gt;$S$2),I301-$S$2,1))))</f>
        <v>2</v>
      </c>
      <c r="J302" s="6" t="str">
        <f t="shared" si="66"/>
        <v/>
      </c>
      <c r="K302" s="20" t="str">
        <f t="shared" si="63"/>
        <v/>
      </c>
      <c r="L302" s="17">
        <f t="shared" si="61"/>
        <v>0</v>
      </c>
      <c r="M302" s="6">
        <f t="shared" si="67"/>
        <v>-9</v>
      </c>
      <c r="N302" s="6" t="str">
        <f t="shared" si="68"/>
        <v/>
      </c>
    </row>
    <row r="303" spans="1:14">
      <c r="A303" s="15"/>
      <c r="B303" s="16" t="str">
        <f t="shared" si="58"/>
        <v/>
      </c>
      <c r="C303" s="17" t="str">
        <f t="shared" si="62"/>
        <v/>
      </c>
      <c r="D303" s="22" t="str">
        <f t="shared" si="64"/>
        <v>10-11-12-13-14-16-17-18-01</v>
      </c>
      <c r="E303" s="22" t="str">
        <f t="shared" si="65"/>
        <v/>
      </c>
      <c r="F303" s="21" t="str">
        <f t="shared" si="59"/>
        <v/>
      </c>
      <c r="G303" s="21" t="str">
        <f t="shared" si="69"/>
        <v/>
      </c>
      <c r="H303" s="17" t="str">
        <f t="shared" si="60"/>
        <v/>
      </c>
      <c r="I303" s="7">
        <f>IF(K302="",I302,IF(SUM($L$8:$L302)&gt;=MAX($M$8:$M302),1,IF(K302="l",I302+$S$1,IF(AND(K302="w",I302&gt;$S$2),I302-$S$2,1))))</f>
        <v>2</v>
      </c>
      <c r="J303" s="6" t="str">
        <f t="shared" si="66"/>
        <v/>
      </c>
      <c r="K303" s="20" t="str">
        <f t="shared" si="63"/>
        <v/>
      </c>
      <c r="L303" s="17">
        <f t="shared" si="61"/>
        <v>0</v>
      </c>
      <c r="M303" s="6">
        <f t="shared" si="67"/>
        <v>-9</v>
      </c>
      <c r="N303" s="6" t="str">
        <f t="shared" si="68"/>
        <v/>
      </c>
    </row>
    <row r="304" spans="1:14">
      <c r="A304" s="15"/>
      <c r="B304" s="16" t="str">
        <f t="shared" si="58"/>
        <v/>
      </c>
      <c r="C304" s="17" t="str">
        <f t="shared" si="62"/>
        <v/>
      </c>
      <c r="D304" s="22" t="str">
        <f t="shared" si="64"/>
        <v>10-11-12-13-14-16-17-18-01</v>
      </c>
      <c r="E304" s="22" t="str">
        <f t="shared" si="65"/>
        <v/>
      </c>
      <c r="F304" s="21" t="str">
        <f t="shared" si="59"/>
        <v/>
      </c>
      <c r="G304" s="21" t="str">
        <f t="shared" si="69"/>
        <v/>
      </c>
      <c r="H304" s="17" t="str">
        <f t="shared" si="60"/>
        <v/>
      </c>
      <c r="I304" s="7">
        <f>IF(K303="",I303,IF(SUM($L$8:$L303)&gt;=MAX($M$8:$M303),1,IF(K303="l",I303+$S$1,IF(AND(K303="w",I303&gt;$S$2),I303-$S$2,1))))</f>
        <v>2</v>
      </c>
      <c r="J304" s="6" t="str">
        <f t="shared" si="66"/>
        <v/>
      </c>
      <c r="K304" s="20" t="str">
        <f t="shared" si="63"/>
        <v/>
      </c>
      <c r="L304" s="17">
        <f t="shared" si="61"/>
        <v>0</v>
      </c>
      <c r="M304" s="6">
        <f t="shared" si="67"/>
        <v>-9</v>
      </c>
      <c r="N304" s="6" t="str">
        <f t="shared" si="68"/>
        <v/>
      </c>
    </row>
    <row r="305" spans="1:14">
      <c r="A305" s="15"/>
      <c r="B305" s="16" t="str">
        <f t="shared" si="58"/>
        <v/>
      </c>
      <c r="C305" s="17" t="str">
        <f t="shared" si="62"/>
        <v/>
      </c>
      <c r="D305" s="22" t="str">
        <f t="shared" si="64"/>
        <v>10-11-12-13-14-16-17-18-01</v>
      </c>
      <c r="E305" s="22" t="str">
        <f t="shared" si="65"/>
        <v/>
      </c>
      <c r="F305" s="21" t="str">
        <f t="shared" si="59"/>
        <v/>
      </c>
      <c r="G305" s="21" t="str">
        <f t="shared" si="69"/>
        <v/>
      </c>
      <c r="H305" s="17" t="str">
        <f t="shared" si="60"/>
        <v/>
      </c>
      <c r="I305" s="7">
        <f>IF(K304="",I304,IF(SUM($L$8:$L304)&gt;=MAX($M$8:$M304),1,IF(K304="l",I304+$S$1,IF(AND(K304="w",I304&gt;$S$2),I304-$S$2,1))))</f>
        <v>2</v>
      </c>
      <c r="J305" s="6" t="str">
        <f t="shared" si="66"/>
        <v/>
      </c>
      <c r="K305" s="20" t="str">
        <f t="shared" si="63"/>
        <v/>
      </c>
      <c r="L305" s="17">
        <f t="shared" si="61"/>
        <v>0</v>
      </c>
      <c r="M305" s="6">
        <f t="shared" si="67"/>
        <v>-9</v>
      </c>
      <c r="N305" s="6" t="str">
        <f t="shared" si="68"/>
        <v/>
      </c>
    </row>
    <row r="306" spans="1:14">
      <c r="A306" s="15"/>
      <c r="B306" s="16" t="str">
        <f t="shared" si="58"/>
        <v/>
      </c>
      <c r="C306" s="17" t="str">
        <f t="shared" si="62"/>
        <v/>
      </c>
      <c r="D306" s="22" t="str">
        <f t="shared" si="64"/>
        <v>10-11-12-13-14-16-17-18-01</v>
      </c>
      <c r="E306" s="22" t="str">
        <f t="shared" si="65"/>
        <v/>
      </c>
      <c r="F306" s="21" t="str">
        <f t="shared" si="59"/>
        <v/>
      </c>
      <c r="G306" s="21" t="str">
        <f t="shared" si="69"/>
        <v/>
      </c>
      <c r="H306" s="17" t="str">
        <f t="shared" si="60"/>
        <v/>
      </c>
      <c r="I306" s="7">
        <f>IF(K305="",I305,IF(SUM($L$8:$L305)&gt;=MAX($M$8:$M305),1,IF(K305="l",I305+$S$1,IF(AND(K305="w",I305&gt;$S$2),I305-$S$2,1))))</f>
        <v>2</v>
      </c>
      <c r="J306" s="6" t="str">
        <f t="shared" si="66"/>
        <v/>
      </c>
      <c r="K306" s="20" t="str">
        <f t="shared" si="63"/>
        <v/>
      </c>
      <c r="L306" s="17">
        <f t="shared" si="61"/>
        <v>0</v>
      </c>
      <c r="M306" s="6">
        <f t="shared" si="67"/>
        <v>-9</v>
      </c>
      <c r="N306" s="6" t="str">
        <f t="shared" si="68"/>
        <v/>
      </c>
    </row>
    <row r="307" spans="1:14">
      <c r="A307" s="15"/>
      <c r="B307" s="16" t="str">
        <f t="shared" si="58"/>
        <v/>
      </c>
      <c r="C307" s="17" t="str">
        <f t="shared" si="62"/>
        <v/>
      </c>
      <c r="D307" s="22" t="str">
        <f t="shared" si="64"/>
        <v>10-11-12-13-14-16-17-18-01</v>
      </c>
      <c r="E307" s="22" t="str">
        <f t="shared" si="65"/>
        <v/>
      </c>
      <c r="F307" s="21" t="str">
        <f t="shared" si="59"/>
        <v/>
      </c>
      <c r="G307" s="21" t="str">
        <f t="shared" si="69"/>
        <v/>
      </c>
      <c r="H307" s="17" t="str">
        <f t="shared" si="60"/>
        <v/>
      </c>
      <c r="I307" s="7">
        <f>IF(K306="",I306,IF(SUM($L$8:$L306)&gt;=MAX($M$8:$M306),1,IF(K306="l",I306+$S$1,IF(AND(K306="w",I306&gt;$S$2),I306-$S$2,1))))</f>
        <v>2</v>
      </c>
      <c r="J307" s="6" t="str">
        <f t="shared" si="66"/>
        <v/>
      </c>
      <c r="K307" s="20" t="str">
        <f t="shared" si="63"/>
        <v/>
      </c>
      <c r="L307" s="17">
        <f t="shared" si="61"/>
        <v>0</v>
      </c>
      <c r="M307" s="6">
        <f t="shared" si="67"/>
        <v>-9</v>
      </c>
      <c r="N307" s="6" t="str">
        <f t="shared" si="68"/>
        <v/>
      </c>
    </row>
    <row r="308" spans="1:14">
      <c r="A308" s="15"/>
      <c r="B308" s="16" t="str">
        <f t="shared" si="58"/>
        <v/>
      </c>
      <c r="C308" s="17" t="str">
        <f t="shared" si="62"/>
        <v/>
      </c>
      <c r="D308" s="22" t="str">
        <f t="shared" si="64"/>
        <v>10-11-12-13-14-16-17-18-01</v>
      </c>
      <c r="E308" s="22" t="str">
        <f t="shared" si="65"/>
        <v/>
      </c>
      <c r="F308" s="21" t="str">
        <f t="shared" si="59"/>
        <v/>
      </c>
      <c r="G308" s="21" t="str">
        <f t="shared" si="69"/>
        <v/>
      </c>
      <c r="H308" s="17" t="str">
        <f t="shared" si="60"/>
        <v/>
      </c>
      <c r="I308" s="7">
        <f>IF(K307="",I307,IF(SUM($L$8:$L307)&gt;=MAX($M$8:$M307),1,IF(K307="l",I307+$S$1,IF(AND(K307="w",I307&gt;$S$2),I307-$S$2,1))))</f>
        <v>2</v>
      </c>
      <c r="J308" s="6" t="str">
        <f t="shared" si="66"/>
        <v/>
      </c>
      <c r="K308" s="20" t="str">
        <f t="shared" si="63"/>
        <v/>
      </c>
      <c r="L308" s="17">
        <f t="shared" si="61"/>
        <v>0</v>
      </c>
      <c r="M308" s="6">
        <f t="shared" si="67"/>
        <v>-9</v>
      </c>
      <c r="N308" s="6" t="str">
        <f t="shared" si="68"/>
        <v/>
      </c>
    </row>
    <row r="309" spans="1:14">
      <c r="A309" s="15"/>
      <c r="B309" s="16" t="str">
        <f t="shared" si="58"/>
        <v/>
      </c>
      <c r="C309" s="17" t="str">
        <f t="shared" si="62"/>
        <v/>
      </c>
      <c r="D309" s="22" t="str">
        <f t="shared" si="64"/>
        <v>10-11-12-13-14-16-17-18-01</v>
      </c>
      <c r="E309" s="22" t="str">
        <f t="shared" si="65"/>
        <v/>
      </c>
      <c r="F309" s="21" t="str">
        <f t="shared" si="59"/>
        <v/>
      </c>
      <c r="G309" s="21" t="str">
        <f t="shared" si="69"/>
        <v/>
      </c>
      <c r="H309" s="17" t="str">
        <f t="shared" si="60"/>
        <v/>
      </c>
      <c r="I309" s="7">
        <f>IF(K308="",I308,IF(SUM($L$8:$L308)&gt;=MAX($M$8:$M308),1,IF(K308="l",I308+$S$1,IF(AND(K308="w",I308&gt;$S$2),I308-$S$2,1))))</f>
        <v>2</v>
      </c>
      <c r="J309" s="6" t="str">
        <f t="shared" si="66"/>
        <v/>
      </c>
      <c r="K309" s="20" t="str">
        <f t="shared" si="63"/>
        <v/>
      </c>
      <c r="L309" s="17">
        <f t="shared" si="61"/>
        <v>0</v>
      </c>
      <c r="M309" s="6">
        <f t="shared" si="67"/>
        <v>-9</v>
      </c>
      <c r="N309" s="6" t="str">
        <f t="shared" si="68"/>
        <v/>
      </c>
    </row>
    <row r="310" spans="1:14">
      <c r="A310" s="15"/>
      <c r="B310" s="16" t="str">
        <f t="shared" si="58"/>
        <v/>
      </c>
      <c r="C310" s="17" t="str">
        <f t="shared" si="62"/>
        <v/>
      </c>
      <c r="D310" s="22" t="str">
        <f t="shared" si="64"/>
        <v>10-11-12-13-14-16-17-18-01</v>
      </c>
      <c r="E310" s="22" t="str">
        <f t="shared" si="65"/>
        <v/>
      </c>
      <c r="F310" s="21" t="str">
        <f t="shared" si="59"/>
        <v/>
      </c>
      <c r="G310" s="21" t="str">
        <f t="shared" si="69"/>
        <v/>
      </c>
      <c r="H310" s="17" t="str">
        <f t="shared" si="60"/>
        <v/>
      </c>
      <c r="I310" s="7">
        <f>IF(K309="",I309,IF(SUM($L$8:$L309)&gt;=MAX($M$8:$M309),1,IF(K309="l",I309+$S$1,IF(AND(K309="w",I309&gt;$S$2),I309-$S$2,1))))</f>
        <v>2</v>
      </c>
      <c r="J310" s="6" t="str">
        <f t="shared" si="66"/>
        <v/>
      </c>
      <c r="K310" s="20" t="str">
        <f t="shared" si="63"/>
        <v/>
      </c>
      <c r="L310" s="17">
        <f t="shared" si="61"/>
        <v>0</v>
      </c>
      <c r="M310" s="6">
        <f t="shared" si="67"/>
        <v>-9</v>
      </c>
      <c r="N310" s="6" t="str">
        <f t="shared" si="68"/>
        <v/>
      </c>
    </row>
    <row r="311" spans="1:14">
      <c r="A311" s="15"/>
      <c r="B311" s="16" t="str">
        <f t="shared" si="58"/>
        <v/>
      </c>
      <c r="C311" s="17" t="str">
        <f t="shared" si="62"/>
        <v/>
      </c>
      <c r="D311" s="22" t="str">
        <f t="shared" si="64"/>
        <v>10-11-12-13-14-16-17-18-01</v>
      </c>
      <c r="E311" s="22" t="str">
        <f t="shared" si="65"/>
        <v/>
      </c>
      <c r="F311" s="21" t="str">
        <f t="shared" si="59"/>
        <v/>
      </c>
      <c r="G311" s="21" t="str">
        <f t="shared" si="69"/>
        <v/>
      </c>
      <c r="H311" s="17" t="str">
        <f t="shared" si="60"/>
        <v/>
      </c>
      <c r="I311" s="7">
        <f>IF(K310="",I310,IF(SUM($L$8:$L310)&gt;=MAX($M$8:$M310),1,IF(K310="l",I310+$S$1,IF(AND(K310="w",I310&gt;$S$2),I310-$S$2,1))))</f>
        <v>2</v>
      </c>
      <c r="J311" s="6" t="str">
        <f t="shared" si="66"/>
        <v/>
      </c>
      <c r="K311" s="20" t="str">
        <f t="shared" si="63"/>
        <v/>
      </c>
      <c r="L311" s="17">
        <f t="shared" si="61"/>
        <v>0</v>
      </c>
      <c r="M311" s="6">
        <f t="shared" si="67"/>
        <v>-9</v>
      </c>
      <c r="N311" s="6" t="str">
        <f t="shared" si="68"/>
        <v/>
      </c>
    </row>
    <row r="312" spans="1:14">
      <c r="A312" s="15"/>
      <c r="B312" s="16" t="str">
        <f t="shared" si="58"/>
        <v/>
      </c>
      <c r="C312" s="17" t="str">
        <f t="shared" si="62"/>
        <v/>
      </c>
      <c r="D312" s="22" t="str">
        <f t="shared" si="64"/>
        <v>10-11-12-13-14-16-17-18-01</v>
      </c>
      <c r="E312" s="22" t="str">
        <f t="shared" si="65"/>
        <v/>
      </c>
      <c r="F312" s="21" t="str">
        <f t="shared" si="59"/>
        <v/>
      </c>
      <c r="G312" s="21" t="str">
        <f t="shared" si="69"/>
        <v/>
      </c>
      <c r="H312" s="17" t="str">
        <f t="shared" si="60"/>
        <v/>
      </c>
      <c r="I312" s="7">
        <f>IF(K311="",I311,IF(SUM($L$8:$L311)&gt;=MAX($M$8:$M311),1,IF(K311="l",I311+$S$1,IF(AND(K311="w",I311&gt;$S$2),I311-$S$2,1))))</f>
        <v>2</v>
      </c>
      <c r="J312" s="6" t="str">
        <f t="shared" si="66"/>
        <v/>
      </c>
      <c r="K312" s="20" t="str">
        <f t="shared" si="63"/>
        <v/>
      </c>
      <c r="L312" s="17">
        <f t="shared" si="61"/>
        <v>0</v>
      </c>
      <c r="M312" s="6">
        <f t="shared" si="67"/>
        <v>-9</v>
      </c>
      <c r="N312" s="6" t="str">
        <f t="shared" si="68"/>
        <v/>
      </c>
    </row>
    <row r="313" spans="1:14">
      <c r="A313" s="15"/>
      <c r="B313" s="16" t="str">
        <f t="shared" si="58"/>
        <v/>
      </c>
      <c r="C313" s="17" t="str">
        <f t="shared" si="62"/>
        <v/>
      </c>
      <c r="D313" s="22" t="str">
        <f t="shared" si="64"/>
        <v>10-11-12-13-14-16-17-18-01</v>
      </c>
      <c r="E313" s="22" t="str">
        <f t="shared" si="65"/>
        <v/>
      </c>
      <c r="F313" s="21" t="str">
        <f t="shared" si="59"/>
        <v/>
      </c>
      <c r="G313" s="21" t="str">
        <f t="shared" si="69"/>
        <v/>
      </c>
      <c r="H313" s="17" t="str">
        <f t="shared" si="60"/>
        <v/>
      </c>
      <c r="I313" s="7">
        <f>IF(K312="",I312,IF(SUM($L$8:$L312)&gt;=MAX($M$8:$M312),1,IF(K312="l",I312+$S$1,IF(AND(K312="w",I312&gt;$S$2),I312-$S$2,1))))</f>
        <v>2</v>
      </c>
      <c r="J313" s="6" t="str">
        <f t="shared" si="66"/>
        <v/>
      </c>
      <c r="K313" s="20" t="str">
        <f t="shared" si="63"/>
        <v/>
      </c>
      <c r="L313" s="17">
        <f t="shared" si="61"/>
        <v>0</v>
      </c>
      <c r="M313" s="6">
        <f t="shared" si="67"/>
        <v>-9</v>
      </c>
      <c r="N313" s="6" t="str">
        <f t="shared" si="68"/>
        <v/>
      </c>
    </row>
    <row r="314" spans="1:14">
      <c r="A314" s="15"/>
      <c r="B314" s="16" t="str">
        <f t="shared" si="58"/>
        <v/>
      </c>
      <c r="C314" s="17" t="str">
        <f t="shared" si="62"/>
        <v/>
      </c>
      <c r="D314" s="22" t="str">
        <f t="shared" si="64"/>
        <v>10-11-12-13-14-16-17-18-01</v>
      </c>
      <c r="E314" s="22" t="str">
        <f t="shared" si="65"/>
        <v/>
      </c>
      <c r="F314" s="21" t="str">
        <f t="shared" si="59"/>
        <v/>
      </c>
      <c r="G314" s="21" t="str">
        <f t="shared" si="69"/>
        <v/>
      </c>
      <c r="H314" s="17" t="str">
        <f t="shared" si="60"/>
        <v/>
      </c>
      <c r="I314" s="7">
        <f>IF(K313="",I313,IF(SUM($L$8:$L313)&gt;=MAX($M$8:$M313),1,IF(K313="l",I313+$S$1,IF(AND(K313="w",I313&gt;$S$2),I313-$S$2,1))))</f>
        <v>2</v>
      </c>
      <c r="J314" s="6" t="str">
        <f t="shared" si="66"/>
        <v/>
      </c>
      <c r="K314" s="20" t="str">
        <f t="shared" si="63"/>
        <v/>
      </c>
      <c r="L314" s="17">
        <f t="shared" si="61"/>
        <v>0</v>
      </c>
      <c r="M314" s="6">
        <f t="shared" si="67"/>
        <v>-9</v>
      </c>
      <c r="N314" s="6" t="str">
        <f t="shared" si="68"/>
        <v/>
      </c>
    </row>
    <row r="315" spans="1:14">
      <c r="A315" s="15"/>
      <c r="B315" s="16" t="str">
        <f t="shared" si="58"/>
        <v/>
      </c>
      <c r="C315" s="17" t="str">
        <f t="shared" si="62"/>
        <v/>
      </c>
      <c r="D315" s="22" t="str">
        <f t="shared" si="64"/>
        <v>10-11-12-13-14-16-17-18-01</v>
      </c>
      <c r="E315" s="22" t="str">
        <f t="shared" si="65"/>
        <v/>
      </c>
      <c r="F315" s="21" t="str">
        <f t="shared" si="59"/>
        <v/>
      </c>
      <c r="G315" s="21" t="str">
        <f t="shared" si="69"/>
        <v/>
      </c>
      <c r="H315" s="17" t="str">
        <f t="shared" si="60"/>
        <v/>
      </c>
      <c r="I315" s="7">
        <f>IF(K314="",I314,IF(SUM($L$8:$L314)&gt;=MAX($M$8:$M314),1,IF(K314="l",I314+$S$1,IF(AND(K314="w",I314&gt;$S$2),I314-$S$2,1))))</f>
        <v>2</v>
      </c>
      <c r="J315" s="6" t="str">
        <f t="shared" si="66"/>
        <v/>
      </c>
      <c r="K315" s="20" t="str">
        <f t="shared" si="63"/>
        <v/>
      </c>
      <c r="L315" s="17">
        <f t="shared" si="61"/>
        <v>0</v>
      </c>
      <c r="M315" s="6">
        <f t="shared" si="67"/>
        <v>-9</v>
      </c>
      <c r="N315" s="6" t="str">
        <f t="shared" si="68"/>
        <v/>
      </c>
    </row>
    <row r="316" spans="1:14">
      <c r="A316" s="15"/>
      <c r="B316" s="16" t="str">
        <f t="shared" si="58"/>
        <v/>
      </c>
      <c r="C316" s="17" t="str">
        <f t="shared" si="62"/>
        <v/>
      </c>
      <c r="D316" s="22" t="str">
        <f t="shared" si="64"/>
        <v>10-11-12-13-14-16-17-18-01</v>
      </c>
      <c r="E316" s="22" t="str">
        <f t="shared" si="65"/>
        <v/>
      </c>
      <c r="F316" s="21" t="str">
        <f t="shared" si="59"/>
        <v/>
      </c>
      <c r="G316" s="21" t="str">
        <f t="shared" si="69"/>
        <v/>
      </c>
      <c r="H316" s="17" t="str">
        <f t="shared" si="60"/>
        <v/>
      </c>
      <c r="I316" s="7">
        <f>IF(K315="",I315,IF(SUM($L$8:$L315)&gt;=MAX($M$8:$M315),1,IF(K315="l",I315+$S$1,IF(AND(K315="w",I315&gt;$S$2),I315-$S$2,1))))</f>
        <v>2</v>
      </c>
      <c r="J316" s="6" t="str">
        <f t="shared" si="66"/>
        <v/>
      </c>
      <c r="K316" s="20" t="str">
        <f t="shared" si="63"/>
        <v/>
      </c>
      <c r="L316" s="17">
        <f t="shared" si="61"/>
        <v>0</v>
      </c>
      <c r="M316" s="6">
        <f t="shared" si="67"/>
        <v>-9</v>
      </c>
      <c r="N316" s="6" t="str">
        <f t="shared" si="68"/>
        <v/>
      </c>
    </row>
    <row r="317" spans="1:14">
      <c r="A317" s="15"/>
      <c r="B317" s="16" t="str">
        <f t="shared" si="58"/>
        <v/>
      </c>
      <c r="C317" s="17" t="str">
        <f t="shared" si="62"/>
        <v/>
      </c>
      <c r="D317" s="22" t="str">
        <f t="shared" si="64"/>
        <v>10-11-12-13-14-16-17-18-01</v>
      </c>
      <c r="E317" s="22" t="str">
        <f t="shared" si="65"/>
        <v/>
      </c>
      <c r="F317" s="21" t="str">
        <f t="shared" si="59"/>
        <v/>
      </c>
      <c r="G317" s="21" t="str">
        <f t="shared" si="69"/>
        <v/>
      </c>
      <c r="H317" s="17" t="str">
        <f t="shared" si="60"/>
        <v/>
      </c>
      <c r="I317" s="7">
        <f>IF(K316="",I316,IF(SUM($L$8:$L316)&gt;=MAX($M$8:$M316),1,IF(K316="l",I316+$S$1,IF(AND(K316="w",I316&gt;$S$2),I316-$S$2,1))))</f>
        <v>2</v>
      </c>
      <c r="J317" s="6" t="str">
        <f t="shared" si="66"/>
        <v/>
      </c>
      <c r="K317" s="20" t="str">
        <f t="shared" si="63"/>
        <v/>
      </c>
      <c r="L317" s="17">
        <f t="shared" si="61"/>
        <v>0</v>
      </c>
      <c r="M317" s="6">
        <f t="shared" si="67"/>
        <v>-9</v>
      </c>
      <c r="N317" s="6" t="str">
        <f t="shared" si="68"/>
        <v/>
      </c>
    </row>
    <row r="318" spans="1:14">
      <c r="A318" s="15"/>
      <c r="B318" s="16" t="str">
        <f t="shared" si="58"/>
        <v/>
      </c>
      <c r="C318" s="17" t="str">
        <f t="shared" si="62"/>
        <v/>
      </c>
      <c r="D318" s="22" t="str">
        <f t="shared" si="64"/>
        <v>10-11-12-13-14-16-17-18-01</v>
      </c>
      <c r="E318" s="22" t="str">
        <f t="shared" si="65"/>
        <v/>
      </c>
      <c r="F318" s="21" t="str">
        <f t="shared" si="59"/>
        <v/>
      </c>
      <c r="G318" s="21" t="str">
        <f t="shared" si="69"/>
        <v/>
      </c>
      <c r="H318" s="17" t="str">
        <f t="shared" si="60"/>
        <v/>
      </c>
      <c r="I318" s="7">
        <f>IF(K317="",I317,IF(SUM($L$8:$L317)&gt;=MAX($M$8:$M317),1,IF(K317="l",I317+$S$1,IF(AND(K317="w",I317&gt;$S$2),I317-$S$2,1))))</f>
        <v>2</v>
      </c>
      <c r="J318" s="6" t="str">
        <f t="shared" si="66"/>
        <v/>
      </c>
      <c r="K318" s="20" t="str">
        <f t="shared" si="63"/>
        <v/>
      </c>
      <c r="L318" s="17">
        <f t="shared" si="61"/>
        <v>0</v>
      </c>
      <c r="M318" s="6">
        <f t="shared" si="67"/>
        <v>-9</v>
      </c>
      <c r="N318" s="6" t="str">
        <f t="shared" si="68"/>
        <v/>
      </c>
    </row>
    <row r="319" spans="1:14">
      <c r="A319" s="15"/>
      <c r="B319" s="16" t="str">
        <f t="shared" si="58"/>
        <v/>
      </c>
      <c r="C319" s="17" t="str">
        <f t="shared" si="62"/>
        <v/>
      </c>
      <c r="D319" s="22" t="str">
        <f t="shared" si="64"/>
        <v>10-11-12-13-14-16-17-18-01</v>
      </c>
      <c r="E319" s="22" t="str">
        <f t="shared" si="65"/>
        <v/>
      </c>
      <c r="F319" s="21" t="str">
        <f t="shared" si="59"/>
        <v/>
      </c>
      <c r="G319" s="21" t="str">
        <f t="shared" si="69"/>
        <v/>
      </c>
      <c r="H319" s="17" t="str">
        <f t="shared" si="60"/>
        <v/>
      </c>
      <c r="I319" s="7">
        <f>IF(K318="",I318,IF(SUM($L$8:$L318)&gt;=MAX($M$8:$M318),1,IF(K318="l",I318+$S$1,IF(AND(K318="w",I318&gt;$S$2),I318-$S$2,1))))</f>
        <v>2</v>
      </c>
      <c r="J319" s="6" t="str">
        <f t="shared" si="66"/>
        <v/>
      </c>
      <c r="K319" s="20" t="str">
        <f t="shared" si="63"/>
        <v/>
      </c>
      <c r="L319" s="17">
        <f t="shared" si="61"/>
        <v>0</v>
      </c>
      <c r="M319" s="6">
        <f t="shared" si="67"/>
        <v>-9</v>
      </c>
      <c r="N319" s="6" t="str">
        <f t="shared" si="68"/>
        <v/>
      </c>
    </row>
    <row r="320" spans="1:14">
      <c r="A320" s="15"/>
      <c r="B320" s="16" t="str">
        <f t="shared" si="58"/>
        <v/>
      </c>
      <c r="C320" s="17" t="str">
        <f t="shared" si="62"/>
        <v/>
      </c>
      <c r="D320" s="22" t="str">
        <f t="shared" si="64"/>
        <v>10-11-12-13-14-16-17-18-01</v>
      </c>
      <c r="E320" s="22" t="str">
        <f t="shared" si="65"/>
        <v/>
      </c>
      <c r="F320" s="21" t="str">
        <f t="shared" si="59"/>
        <v/>
      </c>
      <c r="G320" s="21" t="str">
        <f t="shared" si="69"/>
        <v/>
      </c>
      <c r="H320" s="17" t="str">
        <f t="shared" si="60"/>
        <v/>
      </c>
      <c r="I320" s="7">
        <f>IF(K319="",I319,IF(SUM($L$8:$L319)&gt;=MAX($M$8:$M319),1,IF(K319="l",I319+$S$1,IF(AND(K319="w",I319&gt;$S$2),I319-$S$2,1))))</f>
        <v>2</v>
      </c>
      <c r="J320" s="6" t="str">
        <f t="shared" si="66"/>
        <v/>
      </c>
      <c r="K320" s="20" t="str">
        <f t="shared" si="63"/>
        <v/>
      </c>
      <c r="L320" s="17">
        <f t="shared" si="61"/>
        <v>0</v>
      </c>
      <c r="M320" s="6">
        <f t="shared" si="67"/>
        <v>-9</v>
      </c>
      <c r="N320" s="6" t="str">
        <f t="shared" si="68"/>
        <v/>
      </c>
    </row>
    <row r="321" spans="1:14">
      <c r="A321" s="15"/>
      <c r="B321" s="16" t="str">
        <f t="shared" si="58"/>
        <v/>
      </c>
      <c r="C321" s="17" t="str">
        <f t="shared" si="62"/>
        <v/>
      </c>
      <c r="D321" s="22" t="str">
        <f t="shared" si="64"/>
        <v>10-11-12-13-14-16-17-18-01</v>
      </c>
      <c r="E321" s="22" t="str">
        <f t="shared" si="65"/>
        <v/>
      </c>
      <c r="F321" s="21" t="str">
        <f t="shared" si="59"/>
        <v/>
      </c>
      <c r="G321" s="21" t="str">
        <f t="shared" si="69"/>
        <v/>
      </c>
      <c r="H321" s="17" t="str">
        <f t="shared" si="60"/>
        <v/>
      </c>
      <c r="I321" s="7">
        <f>IF(K320="",I320,IF(SUM($L$8:$L320)&gt;=MAX($M$8:$M320),1,IF(K320="l",I320+$S$1,IF(AND(K320="w",I320&gt;$S$2),I320-$S$2,1))))</f>
        <v>2</v>
      </c>
      <c r="J321" s="6" t="str">
        <f t="shared" si="66"/>
        <v/>
      </c>
      <c r="K321" s="20" t="str">
        <f t="shared" si="63"/>
        <v/>
      </c>
      <c r="L321" s="17">
        <f t="shared" si="61"/>
        <v>0</v>
      </c>
      <c r="M321" s="6">
        <f t="shared" si="67"/>
        <v>-9</v>
      </c>
      <c r="N321" s="6" t="str">
        <f t="shared" si="68"/>
        <v/>
      </c>
    </row>
    <row r="322" spans="1:14">
      <c r="A322" s="15"/>
      <c r="B322" s="16" t="str">
        <f t="shared" si="58"/>
        <v/>
      </c>
      <c r="C322" s="17" t="str">
        <f t="shared" si="62"/>
        <v/>
      </c>
      <c r="D322" s="22" t="str">
        <f t="shared" si="64"/>
        <v>10-11-12-13-14-16-17-18-01</v>
      </c>
      <c r="E322" s="22" t="str">
        <f t="shared" si="65"/>
        <v/>
      </c>
      <c r="F322" s="21" t="str">
        <f t="shared" si="59"/>
        <v/>
      </c>
      <c r="G322" s="21" t="str">
        <f t="shared" si="69"/>
        <v/>
      </c>
      <c r="H322" s="17" t="str">
        <f t="shared" si="60"/>
        <v/>
      </c>
      <c r="I322" s="7">
        <f>IF(K321="",I321,IF(SUM($L$8:$L321)&gt;=MAX($M$8:$M321),1,IF(K321="l",I321+$S$1,IF(AND(K321="w",I321&gt;$S$2),I321-$S$2,1))))</f>
        <v>2</v>
      </c>
      <c r="J322" s="6" t="str">
        <f t="shared" si="66"/>
        <v/>
      </c>
      <c r="K322" s="20" t="str">
        <f t="shared" si="63"/>
        <v/>
      </c>
      <c r="L322" s="17">
        <f t="shared" si="61"/>
        <v>0</v>
      </c>
      <c r="M322" s="6">
        <f t="shared" si="67"/>
        <v>-9</v>
      </c>
      <c r="N322" s="6" t="str">
        <f t="shared" si="68"/>
        <v/>
      </c>
    </row>
    <row r="323" spans="1:14">
      <c r="A323" s="15"/>
      <c r="B323" s="16" t="str">
        <f t="shared" si="58"/>
        <v/>
      </c>
      <c r="C323" s="17" t="str">
        <f t="shared" si="62"/>
        <v/>
      </c>
      <c r="D323" s="22" t="str">
        <f t="shared" si="64"/>
        <v>10-11-12-13-14-16-17-18-01</v>
      </c>
      <c r="E323" s="22" t="str">
        <f t="shared" si="65"/>
        <v/>
      </c>
      <c r="F323" s="21" t="str">
        <f t="shared" si="59"/>
        <v/>
      </c>
      <c r="G323" s="21" t="str">
        <f t="shared" si="69"/>
        <v/>
      </c>
      <c r="H323" s="17" t="str">
        <f t="shared" si="60"/>
        <v/>
      </c>
      <c r="I323" s="7">
        <f>IF(K322="",I322,IF(SUM($L$8:$L322)&gt;=MAX($M$8:$M322),1,IF(K322="l",I322+$S$1,IF(AND(K322="w",I322&gt;$S$2),I322-$S$2,1))))</f>
        <v>2</v>
      </c>
      <c r="J323" s="6" t="str">
        <f t="shared" si="66"/>
        <v/>
      </c>
      <c r="K323" s="20" t="str">
        <f t="shared" si="63"/>
        <v/>
      </c>
      <c r="L323" s="17">
        <f t="shared" si="61"/>
        <v>0</v>
      </c>
      <c r="M323" s="6">
        <f t="shared" si="67"/>
        <v>-9</v>
      </c>
      <c r="N323" s="6" t="str">
        <f t="shared" si="68"/>
        <v/>
      </c>
    </row>
    <row r="324" spans="1:14">
      <c r="A324" s="15"/>
      <c r="B324" s="16" t="str">
        <f t="shared" ref="B324:B387" si="70">IF($A324="","",LOOKUP($A324,$AF:$AF,$AL:$AL))</f>
        <v/>
      </c>
      <c r="C324" s="17" t="str">
        <f t="shared" si="62"/>
        <v/>
      </c>
      <c r="D324" s="22" t="str">
        <f t="shared" si="64"/>
        <v>10-11-12-13-14-16-17-18-01</v>
      </c>
      <c r="E324" s="22" t="str">
        <f t="shared" si="65"/>
        <v/>
      </c>
      <c r="F324" s="21" t="str">
        <f t="shared" si="59"/>
        <v/>
      </c>
      <c r="G324" s="21" t="str">
        <f t="shared" si="69"/>
        <v/>
      </c>
      <c r="H324" s="17" t="str">
        <f t="shared" si="60"/>
        <v/>
      </c>
      <c r="I324" s="7">
        <f>IF(K323="",I323,IF(SUM($L$8:$L323)&gt;=MAX($M$8:$M323),1,IF(K323="l",I323+$S$1,IF(AND(K323="w",I323&gt;$S$2),I323-$S$2,1))))</f>
        <v>2</v>
      </c>
      <c r="J324" s="6" t="str">
        <f t="shared" si="66"/>
        <v/>
      </c>
      <c r="K324" s="20" t="str">
        <f t="shared" si="63"/>
        <v/>
      </c>
      <c r="L324" s="17">
        <f t="shared" si="61"/>
        <v>0</v>
      </c>
      <c r="M324" s="6">
        <f t="shared" si="67"/>
        <v>-9</v>
      </c>
      <c r="N324" s="6" t="str">
        <f t="shared" si="68"/>
        <v/>
      </c>
    </row>
    <row r="325" spans="1:14">
      <c r="A325" s="15"/>
      <c r="B325" s="16" t="str">
        <f t="shared" si="70"/>
        <v/>
      </c>
      <c r="C325" s="17" t="str">
        <f t="shared" si="62"/>
        <v/>
      </c>
      <c r="D325" s="22" t="str">
        <f t="shared" si="64"/>
        <v>10-11-12-13-14-16-17-18-01</v>
      </c>
      <c r="E325" s="22" t="str">
        <f t="shared" si="65"/>
        <v/>
      </c>
      <c r="F325" s="21" t="str">
        <f t="shared" si="59"/>
        <v/>
      </c>
      <c r="G325" s="21" t="str">
        <f t="shared" si="69"/>
        <v/>
      </c>
      <c r="H325" s="17" t="str">
        <f t="shared" si="60"/>
        <v/>
      </c>
      <c r="I325" s="7">
        <f>IF(K324="",I324,IF(SUM($L$8:$L324)&gt;=MAX($M$8:$M324),1,IF(K324="l",I324+$S$1,IF(AND(K324="w",I324&gt;$S$2),I324-$S$2,1))))</f>
        <v>2</v>
      </c>
      <c r="J325" s="6" t="str">
        <f t="shared" si="66"/>
        <v/>
      </c>
      <c r="K325" s="20" t="str">
        <f t="shared" si="63"/>
        <v/>
      </c>
      <c r="L325" s="17">
        <f t="shared" si="61"/>
        <v>0</v>
      </c>
      <c r="M325" s="6">
        <f t="shared" si="67"/>
        <v>-9</v>
      </c>
      <c r="N325" s="6" t="str">
        <f t="shared" si="68"/>
        <v/>
      </c>
    </row>
    <row r="326" spans="1:14">
      <c r="A326" s="15"/>
      <c r="B326" s="16" t="str">
        <f t="shared" si="70"/>
        <v/>
      </c>
      <c r="C326" s="17" t="str">
        <f t="shared" si="62"/>
        <v/>
      </c>
      <c r="D326" s="22" t="str">
        <f t="shared" si="64"/>
        <v>10-11-12-13-14-16-17-18-01</v>
      </c>
      <c r="E326" s="22" t="str">
        <f t="shared" si="65"/>
        <v/>
      </c>
      <c r="F326" s="21" t="str">
        <f t="shared" si="59"/>
        <v/>
      </c>
      <c r="G326" s="21" t="str">
        <f t="shared" si="69"/>
        <v/>
      </c>
      <c r="H326" s="17" t="str">
        <f t="shared" si="60"/>
        <v/>
      </c>
      <c r="I326" s="7">
        <f>IF(K325="",I325,IF(SUM($L$8:$L325)&gt;=MAX($M$8:$M325),1,IF(K325="l",I325+$S$1,IF(AND(K325="w",I325&gt;$S$2),I325-$S$2,1))))</f>
        <v>2</v>
      </c>
      <c r="J326" s="6" t="str">
        <f t="shared" si="66"/>
        <v/>
      </c>
      <c r="K326" s="20" t="str">
        <f t="shared" si="63"/>
        <v/>
      </c>
      <c r="L326" s="17">
        <f t="shared" si="61"/>
        <v>0</v>
      </c>
      <c r="M326" s="6">
        <f t="shared" si="67"/>
        <v>-9</v>
      </c>
      <c r="N326" s="6" t="str">
        <f t="shared" si="68"/>
        <v/>
      </c>
    </row>
    <row r="327" spans="1:14">
      <c r="A327" s="15"/>
      <c r="B327" s="16" t="str">
        <f t="shared" si="70"/>
        <v/>
      </c>
      <c r="C327" s="17" t="str">
        <f t="shared" si="62"/>
        <v/>
      </c>
      <c r="D327" s="22" t="str">
        <f t="shared" si="64"/>
        <v>10-11-12-13-14-16-17-18-01</v>
      </c>
      <c r="E327" s="22" t="str">
        <f t="shared" si="65"/>
        <v/>
      </c>
      <c r="F327" s="21" t="str">
        <f t="shared" si="59"/>
        <v/>
      </c>
      <c r="G327" s="21" t="str">
        <f t="shared" si="69"/>
        <v/>
      </c>
      <c r="H327" s="17" t="str">
        <f t="shared" si="60"/>
        <v/>
      </c>
      <c r="I327" s="7">
        <f>IF(K326="",I326,IF(SUM($L$8:$L326)&gt;=MAX($M$8:$M326),1,IF(K326="l",I326+$S$1,IF(AND(K326="w",I326&gt;$S$2),I326-$S$2,1))))</f>
        <v>2</v>
      </c>
      <c r="J327" s="6" t="str">
        <f t="shared" si="66"/>
        <v/>
      </c>
      <c r="K327" s="20" t="str">
        <f t="shared" si="63"/>
        <v/>
      </c>
      <c r="L327" s="17">
        <f t="shared" si="61"/>
        <v>0</v>
      </c>
      <c r="M327" s="6">
        <f t="shared" si="67"/>
        <v>-9</v>
      </c>
      <c r="N327" s="6" t="str">
        <f t="shared" si="68"/>
        <v/>
      </c>
    </row>
    <row r="328" spans="1:14">
      <c r="A328" s="15"/>
      <c r="B328" s="16" t="str">
        <f t="shared" si="70"/>
        <v/>
      </c>
      <c r="C328" s="17" t="str">
        <f t="shared" si="62"/>
        <v/>
      </c>
      <c r="D328" s="22" t="str">
        <f t="shared" si="64"/>
        <v>10-11-12-13-14-16-17-18-01</v>
      </c>
      <c r="E328" s="22" t="str">
        <f t="shared" si="65"/>
        <v/>
      </c>
      <c r="F328" s="21" t="str">
        <f t="shared" ref="F328:F391" si="71">IF(AND($H328="b",$G327=""),"last",IF(AND(K327="l",A327=0),F327,IF(AND($K327="w",$G327=$C327),"last",IF(AND($K327="w",$G327=$D327),"furthest",IF(AND($K327="l",$G327=$C327),"furthest",IF(AND($K327="l",$G327=$D327),"last",""))))))</f>
        <v/>
      </c>
      <c r="G328" s="21" t="str">
        <f t="shared" si="69"/>
        <v/>
      </c>
      <c r="H328" s="17" t="str">
        <f t="shared" si="60"/>
        <v/>
      </c>
      <c r="I328" s="7">
        <f>IF(K327="",I327,IF(SUM($L$8:$L327)&gt;=MAX($M$8:$M327),1,IF(K327="l",I327+$S$1,IF(AND(K327="w",I327&gt;$S$2),I327-$S$2,1))))</f>
        <v>2</v>
      </c>
      <c r="J328" s="6" t="str">
        <f t="shared" si="66"/>
        <v/>
      </c>
      <c r="K328" s="20" t="str">
        <f t="shared" si="63"/>
        <v/>
      </c>
      <c r="L328" s="17">
        <f t="shared" si="61"/>
        <v>0</v>
      </c>
      <c r="M328" s="6">
        <f t="shared" si="67"/>
        <v>-9</v>
      </c>
      <c r="N328" s="6" t="str">
        <f t="shared" si="68"/>
        <v/>
      </c>
    </row>
    <row r="329" spans="1:14">
      <c r="A329" s="15"/>
      <c r="B329" s="16" t="str">
        <f t="shared" si="70"/>
        <v/>
      </c>
      <c r="C329" s="17" t="str">
        <f t="shared" si="62"/>
        <v/>
      </c>
      <c r="D329" s="22" t="str">
        <f t="shared" si="64"/>
        <v>10-11-12-13-14-16-17-18-01</v>
      </c>
      <c r="E329" s="22" t="str">
        <f t="shared" si="65"/>
        <v/>
      </c>
      <c r="F329" s="21" t="str">
        <f t="shared" si="71"/>
        <v/>
      </c>
      <c r="G329" s="21" t="str">
        <f t="shared" si="69"/>
        <v/>
      </c>
      <c r="H329" s="17" t="str">
        <f t="shared" ref="H329:H392" si="72">IF(A328="","",IF(LEN(C329)=26,"b",""))</f>
        <v/>
      </c>
      <c r="I329" s="7">
        <f>IF(K328="",I328,IF(SUM($L$8:$L328)&gt;=MAX($M$8:$M328),1,IF(K328="l",I328+$S$1,IF(AND(K328="w",I328&gt;$S$2),I328-$S$2,1))))</f>
        <v>2</v>
      </c>
      <c r="J329" s="6" t="str">
        <f t="shared" si="66"/>
        <v/>
      </c>
      <c r="K329" s="20" t="str">
        <f t="shared" si="63"/>
        <v/>
      </c>
      <c r="L329" s="17">
        <f t="shared" ref="L329:L392" si="73">IF(K329="",0,IF(K329="w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J329,IF(K329="l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-J329)))</f>
        <v>0</v>
      </c>
      <c r="M329" s="6">
        <f t="shared" si="67"/>
        <v>-9</v>
      </c>
      <c r="N329" s="6" t="str">
        <f t="shared" si="68"/>
        <v/>
      </c>
    </row>
    <row r="330" spans="1:14">
      <c r="A330" s="15"/>
      <c r="B330" s="16" t="str">
        <f t="shared" si="70"/>
        <v/>
      </c>
      <c r="C330" s="17" t="str">
        <f t="shared" si="62"/>
        <v/>
      </c>
      <c r="D330" s="22" t="str">
        <f t="shared" si="64"/>
        <v>10-11-12-13-14-16-17-18-01</v>
      </c>
      <c r="E330" s="22" t="str">
        <f t="shared" si="65"/>
        <v/>
      </c>
      <c r="F330" s="21" t="str">
        <f t="shared" si="71"/>
        <v/>
      </c>
      <c r="G330" s="21" t="str">
        <f t="shared" si="69"/>
        <v/>
      </c>
      <c r="H330" s="17" t="str">
        <f t="shared" si="72"/>
        <v/>
      </c>
      <c r="I330" s="7">
        <f>IF(K329="",I329,IF(SUM($L$8:$L329)&gt;=MAX($M$8:$M329),1,IF(K329="l",I329+$S$1,IF(AND(K329="w",I329&gt;$S$2),I329-$S$2,1))))</f>
        <v>2</v>
      </c>
      <c r="J330" s="6" t="str">
        <f t="shared" si="66"/>
        <v/>
      </c>
      <c r="K330" s="20" t="str">
        <f t="shared" si="63"/>
        <v/>
      </c>
      <c r="L330" s="17">
        <f t="shared" si="73"/>
        <v>0</v>
      </c>
      <c r="M330" s="6">
        <f t="shared" si="67"/>
        <v>-9</v>
      </c>
      <c r="N330" s="6" t="str">
        <f t="shared" si="68"/>
        <v/>
      </c>
    </row>
    <row r="331" spans="1:14">
      <c r="A331" s="15"/>
      <c r="B331" s="16" t="str">
        <f t="shared" si="70"/>
        <v/>
      </c>
      <c r="C331" s="17" t="str">
        <f t="shared" si="62"/>
        <v/>
      </c>
      <c r="D331" s="22" t="str">
        <f t="shared" si="64"/>
        <v>10-11-12-13-14-16-17-18-01</v>
      </c>
      <c r="E331" s="22" t="str">
        <f t="shared" si="65"/>
        <v/>
      </c>
      <c r="F331" s="21" t="str">
        <f t="shared" si="71"/>
        <v/>
      </c>
      <c r="G331" s="21" t="str">
        <f t="shared" si="69"/>
        <v/>
      </c>
      <c r="H331" s="17" t="str">
        <f t="shared" si="72"/>
        <v/>
      </c>
      <c r="I331" s="7">
        <f>IF(K330="",I330,IF(SUM($L$8:$L330)&gt;=MAX($M$8:$M330),1,IF(K330="l",I330+$S$1,IF(AND(K330="w",I330&gt;$S$2),I330-$S$2,1))))</f>
        <v>2</v>
      </c>
      <c r="J331" s="6" t="str">
        <f t="shared" si="66"/>
        <v/>
      </c>
      <c r="K331" s="20" t="str">
        <f t="shared" si="63"/>
        <v/>
      </c>
      <c r="L331" s="17">
        <f t="shared" si="73"/>
        <v>0</v>
      </c>
      <c r="M331" s="6">
        <f t="shared" si="67"/>
        <v>-9</v>
      </c>
      <c r="N331" s="6" t="str">
        <f t="shared" si="68"/>
        <v/>
      </c>
    </row>
    <row r="332" spans="1:14">
      <c r="A332" s="15"/>
      <c r="B332" s="16" t="str">
        <f t="shared" si="70"/>
        <v/>
      </c>
      <c r="C332" s="17" t="str">
        <f t="shared" si="62"/>
        <v/>
      </c>
      <c r="D332" s="22" t="str">
        <f t="shared" si="64"/>
        <v>10-11-12-13-14-16-17-18-01</v>
      </c>
      <c r="E332" s="22" t="str">
        <f t="shared" si="65"/>
        <v/>
      </c>
      <c r="F332" s="21" t="str">
        <f t="shared" si="71"/>
        <v/>
      </c>
      <c r="G332" s="21" t="str">
        <f t="shared" si="69"/>
        <v/>
      </c>
      <c r="H332" s="17" t="str">
        <f t="shared" si="72"/>
        <v/>
      </c>
      <c r="I332" s="7">
        <f>IF(K331="",I331,IF(SUM($L$8:$L331)&gt;=MAX($M$8:$M331),1,IF(K331="l",I331+$S$1,IF(AND(K331="w",I331&gt;$S$2),I331-$S$2,1))))</f>
        <v>2</v>
      </c>
      <c r="J332" s="6" t="str">
        <f t="shared" si="66"/>
        <v/>
      </c>
      <c r="K332" s="20" t="str">
        <f t="shared" si="63"/>
        <v/>
      </c>
      <c r="L332" s="17">
        <f t="shared" si="73"/>
        <v>0</v>
      </c>
      <c r="M332" s="6">
        <f t="shared" si="67"/>
        <v>-9</v>
      </c>
      <c r="N332" s="6" t="str">
        <f t="shared" si="68"/>
        <v/>
      </c>
    </row>
    <row r="333" spans="1:14">
      <c r="A333" s="15"/>
      <c r="B333" s="16" t="str">
        <f t="shared" si="70"/>
        <v/>
      </c>
      <c r="C333" s="17" t="str">
        <f t="shared" si="62"/>
        <v/>
      </c>
      <c r="D333" s="22" t="str">
        <f t="shared" si="64"/>
        <v>10-11-12-13-14-16-17-18-01</v>
      </c>
      <c r="E333" s="22" t="str">
        <f t="shared" si="65"/>
        <v/>
      </c>
      <c r="F333" s="21" t="str">
        <f t="shared" si="71"/>
        <v/>
      </c>
      <c r="G333" s="21" t="str">
        <f t="shared" si="69"/>
        <v/>
      </c>
      <c r="H333" s="17" t="str">
        <f t="shared" si="72"/>
        <v/>
      </c>
      <c r="I333" s="7">
        <f>IF(K332="",I332,IF(SUM($L$8:$L332)&gt;=MAX($M$8:$M332),1,IF(K332="l",I332+$S$1,IF(AND(K332="w",I332&gt;$S$2),I332-$S$2,1))))</f>
        <v>2</v>
      </c>
      <c r="J333" s="6" t="str">
        <f t="shared" si="66"/>
        <v/>
      </c>
      <c r="K333" s="20" t="str">
        <f t="shared" si="63"/>
        <v/>
      </c>
      <c r="L333" s="17">
        <f t="shared" si="73"/>
        <v>0</v>
      </c>
      <c r="M333" s="6">
        <f t="shared" si="67"/>
        <v>-9</v>
      </c>
      <c r="N333" s="6" t="str">
        <f t="shared" si="68"/>
        <v/>
      </c>
    </row>
    <row r="334" spans="1:14">
      <c r="A334" s="15"/>
      <c r="B334" s="16" t="str">
        <f t="shared" si="70"/>
        <v/>
      </c>
      <c r="C334" s="17" t="str">
        <f t="shared" ref="C334:C397" si="74">IF(A333="","",IF(B333=B332,C333,IF(B333=0,C333,IF(AND(B333=B331,B332=0),C333,IF(AND(B333=B330,B331=0,B332=0),C333,IF(AND(LEN(C333)=26,OR(MID(C333,1,2)=B333,MID(C333,4,2)=B333,MID(C333,7,2)=B333,MID(C333,10,2)=B333,MID(C333,13,2)=B333,MID(C333,16,2)=B333,MID(C333,19,2)=B333,MID(C333,22,2)=B333,MID(C333,25,2)=B333)),CONCATENATE(REPLACE($C333,SEARCH($B333,$C333,1),3,""),"-",$B333),IF(LEN(C333)=26,CONCATENATE(MID(C333,4,23),"-",B333),IF(AND(LEN(C333)=23,OR(MID(C333,1,2)=B333,MID(C333,4,2)=B333,MID(C333,7,2)=B333,MID(C333,10,2)=B333,MID(C333,13,2)=B333,MID(C333,16,2)=B333,MID(C333,19,2)=B333,MID(C333,22,2)=B333)),CONCATENATE(REPLACE($C333,SEARCH($B333,$C333,1),3,""),"-",$B333),IF(LEN(C333)=23,CONCATENATE(C333,"-",B333),IF(AND(LEN(C333)=20,OR(MID(C333,1,2)=B333,MID(C333,4,2)=B333,MID(C333,7,2)=B333,MID(C333,10,2)=B333,MID(C333,13,2)=B333,MID(C333,16,2)=B333,MID(C333,19,2)=B333)),CONCATENATE(REPLACE($C333,SEARCH($B333,$C333,1),3,""),"-",$B333),IF(LEN(C333)=20,CONCATENATE(C333,"-",B333),IF(AND(LEN(C333)=17,OR(MID(C333,1,2)=B333,MID(C333,4,2)=B333,MID(C333,7,2)=B333,MID(C333,10,2)=B333,MID(C333,13,2)=B333,MID(C333,16,2)=B333)),CONCATENATE(REPLACE($C333,SEARCH($B333,$C333,1),3,""),"-",$B333),IF(LEN(C333)=17,CONCATENATE(C333,"-",B333),IF(AND(LEN(C333)=14,OR(MID(C333,1,2)=B333,MID(C333,4,2)=B333,MID(C333,7,2)=B333,MID(C333,10,2)=B333,MID(C333,13,2)=B333)),CONCATENATE(REPLACE($C333,SEARCH($B333,$C333,1),3,""),"-",$B333),IF(LEN(C333)=14,CONCATENATE(C333,"-",B333),IF(AND(LEN(C333)=11,OR(MID(C333,1,2)=B333,MID(C333,4,2)=B333,MID(C333,7,2)=B333,MID(C333,10,2)=B333)),CONCATENATE(REPLACE($C333,SEARCH($B333,$C333,1),3,""),"-",$B333),IF(LEN(C333)=11,CONCATENATE(C333,"-",B333),IF(AND(LEN(C333)=8,OR(MID(C333,1,2)=B333,MID(C333,4,2)=B333,MID(C333,7,2)=B333)),CONCATENATE(REPLACE($C333,SEARCH($B333,$C333,1),3,""),"-",$B333),IF(B333=B331,C333,CONCATENATE(C333,"-",B333))))))))))))))))))))</f>
        <v/>
      </c>
      <c r="D334" s="22" t="str">
        <f t="shared" si="64"/>
        <v>10-11-12-13-14-16-17-18-01</v>
      </c>
      <c r="E334" s="22" t="str">
        <f t="shared" si="65"/>
        <v/>
      </c>
      <c r="F334" s="21" t="str">
        <f t="shared" si="71"/>
        <v/>
      </c>
      <c r="G334" s="21" t="str">
        <f t="shared" si="69"/>
        <v/>
      </c>
      <c r="H334" s="17" t="str">
        <f t="shared" si="72"/>
        <v/>
      </c>
      <c r="I334" s="7">
        <f>IF(K333="",I333,IF(SUM($L$8:$L333)&gt;=MAX($M$8:$M333),1,IF(K333="l",I333+$S$1,IF(AND(K333="w",I333&gt;$S$2),I333-$S$2,1))))</f>
        <v>2</v>
      </c>
      <c r="J334" s="6" t="str">
        <f t="shared" si="66"/>
        <v/>
      </c>
      <c r="K334" s="20" t="str">
        <f t="shared" si="63"/>
        <v/>
      </c>
      <c r="L334" s="17">
        <f t="shared" si="73"/>
        <v>0</v>
      </c>
      <c r="M334" s="6">
        <f t="shared" si="67"/>
        <v>-9</v>
      </c>
      <c r="N334" s="6" t="str">
        <f t="shared" si="68"/>
        <v/>
      </c>
    </row>
    <row r="335" spans="1:14">
      <c r="A335" s="15"/>
      <c r="B335" s="16" t="str">
        <f t="shared" si="70"/>
        <v/>
      </c>
      <c r="C335" s="17" t="str">
        <f t="shared" si="74"/>
        <v/>
      </c>
      <c r="D335" s="22" t="str">
        <f t="shared" si="64"/>
        <v>10-11-12-13-14-16-17-18-01</v>
      </c>
      <c r="E335" s="22" t="str">
        <f t="shared" si="65"/>
        <v/>
      </c>
      <c r="F335" s="21" t="str">
        <f t="shared" si="71"/>
        <v/>
      </c>
      <c r="G335" s="21" t="str">
        <f t="shared" si="69"/>
        <v/>
      </c>
      <c r="H335" s="17" t="str">
        <f t="shared" si="72"/>
        <v/>
      </c>
      <c r="I335" s="7">
        <f>IF(K334="",I334,IF(SUM($L$8:$L334)&gt;=MAX($M$8:$M334),1,IF(K334="l",I334+$S$1,IF(AND(K334="w",I334&gt;$S$2),I334-$S$2,1))))</f>
        <v>2</v>
      </c>
      <c r="J335" s="6" t="str">
        <f t="shared" si="66"/>
        <v/>
      </c>
      <c r="K335" s="20" t="str">
        <f t="shared" si="63"/>
        <v/>
      </c>
      <c r="L335" s="17">
        <f t="shared" si="73"/>
        <v>0</v>
      </c>
      <c r="M335" s="6">
        <f t="shared" si="67"/>
        <v>-9</v>
      </c>
      <c r="N335" s="6" t="str">
        <f t="shared" si="68"/>
        <v/>
      </c>
    </row>
    <row r="336" spans="1:14">
      <c r="A336" s="15"/>
      <c r="B336" s="16" t="str">
        <f t="shared" si="70"/>
        <v/>
      </c>
      <c r="C336" s="17" t="str">
        <f t="shared" si="74"/>
        <v/>
      </c>
      <c r="D336" s="22" t="str">
        <f t="shared" si="64"/>
        <v>10-11-12-13-14-16-17-18-01</v>
      </c>
      <c r="E336" s="22" t="str">
        <f t="shared" si="65"/>
        <v/>
      </c>
      <c r="F336" s="21" t="str">
        <f t="shared" si="71"/>
        <v/>
      </c>
      <c r="G336" s="21" t="str">
        <f t="shared" si="69"/>
        <v/>
      </c>
      <c r="H336" s="17" t="str">
        <f t="shared" si="72"/>
        <v/>
      </c>
      <c r="I336" s="7">
        <f>IF(K335="",I335,IF(SUM($L$8:$L335)&gt;=MAX($M$8:$M335),1,IF(K335="l",I335+$S$1,IF(AND(K335="w",I335&gt;$S$2),I335-$S$2,1))))</f>
        <v>2</v>
      </c>
      <c r="J336" s="6" t="str">
        <f t="shared" si="66"/>
        <v/>
      </c>
      <c r="K336" s="20" t="str">
        <f t="shared" si="63"/>
        <v/>
      </c>
      <c r="L336" s="17">
        <f t="shared" si="73"/>
        <v>0</v>
      </c>
      <c r="M336" s="6">
        <f t="shared" si="67"/>
        <v>-9</v>
      </c>
      <c r="N336" s="6" t="str">
        <f t="shared" si="68"/>
        <v/>
      </c>
    </row>
    <row r="337" spans="1:14">
      <c r="A337" s="15"/>
      <c r="B337" s="16" t="str">
        <f t="shared" si="70"/>
        <v/>
      </c>
      <c r="C337" s="17" t="str">
        <f t="shared" si="74"/>
        <v/>
      </c>
      <c r="D337" s="22" t="str">
        <f t="shared" si="64"/>
        <v>10-11-12-13-14-16-17-18-01</v>
      </c>
      <c r="E337" s="22" t="str">
        <f t="shared" si="65"/>
        <v/>
      </c>
      <c r="F337" s="21" t="str">
        <f t="shared" si="71"/>
        <v/>
      </c>
      <c r="G337" s="21" t="str">
        <f t="shared" si="69"/>
        <v/>
      </c>
      <c r="H337" s="17" t="str">
        <f t="shared" si="72"/>
        <v/>
      </c>
      <c r="I337" s="7">
        <f>IF(K336="",I336,IF(SUM($L$8:$L336)&gt;=MAX($M$8:$M336),1,IF(K336="l",I336+$S$1,IF(AND(K336="w",I336&gt;$S$2),I336-$S$2,1))))</f>
        <v>2</v>
      </c>
      <c r="J337" s="6" t="str">
        <f t="shared" si="66"/>
        <v/>
      </c>
      <c r="K337" s="20" t="str">
        <f t="shared" si="63"/>
        <v/>
      </c>
      <c r="L337" s="17">
        <f t="shared" si="73"/>
        <v>0</v>
      </c>
      <c r="M337" s="6">
        <f t="shared" si="67"/>
        <v>-9</v>
      </c>
      <c r="N337" s="6" t="str">
        <f t="shared" si="68"/>
        <v/>
      </c>
    </row>
    <row r="338" spans="1:14">
      <c r="A338" s="15"/>
      <c r="B338" s="16" t="str">
        <f t="shared" si="70"/>
        <v/>
      </c>
      <c r="C338" s="17" t="str">
        <f t="shared" si="74"/>
        <v/>
      </c>
      <c r="D338" s="22" t="str">
        <f t="shared" si="64"/>
        <v>10-11-12-13-14-16-17-18-01</v>
      </c>
      <c r="E338" s="22" t="str">
        <f t="shared" si="65"/>
        <v/>
      </c>
      <c r="F338" s="21" t="str">
        <f t="shared" si="71"/>
        <v/>
      </c>
      <c r="G338" s="21" t="str">
        <f t="shared" si="69"/>
        <v/>
      </c>
      <c r="H338" s="17" t="str">
        <f t="shared" si="72"/>
        <v/>
      </c>
      <c r="I338" s="7">
        <f>IF(K337="",I337,IF(SUM($L$8:$L337)&gt;=MAX($M$8:$M337),1,IF(K337="l",I337+$S$1,IF(AND(K337="w",I337&gt;$S$2),I337-$S$2,1))))</f>
        <v>2</v>
      </c>
      <c r="J338" s="6" t="str">
        <f t="shared" si="66"/>
        <v/>
      </c>
      <c r="K338" s="20" t="str">
        <f t="shared" ref="K338:K401" si="75">IF(A338="","",IF(H338="","",IF(AND(H338="b",OR(MID(G338,1,2)=B338,MID(G338,4,2)=B338,MID(G338,7,2)=B338,MID(G338,10,2)=B338,MID(G338,13,2)=B338,MID(G338,16,2)=B338,MID(G338,19,2)=B338,MID(G338,22,2)=B338,MID(G338,25,2)=B338)),"w","l")))</f>
        <v/>
      </c>
      <c r="L338" s="17">
        <f t="shared" si="73"/>
        <v>0</v>
      </c>
      <c r="M338" s="6">
        <f t="shared" si="67"/>
        <v>-9</v>
      </c>
      <c r="N338" s="6" t="str">
        <f t="shared" si="68"/>
        <v/>
      </c>
    </row>
    <row r="339" spans="1:14">
      <c r="A339" s="15"/>
      <c r="B339" s="16" t="str">
        <f t="shared" si="70"/>
        <v/>
      </c>
      <c r="C339" s="17" t="str">
        <f t="shared" si="74"/>
        <v/>
      </c>
      <c r="D339" s="22" t="str">
        <f t="shared" si="64"/>
        <v>10-11-12-13-14-16-17-18-01</v>
      </c>
      <c r="E339" s="22" t="str">
        <f t="shared" si="65"/>
        <v/>
      </c>
      <c r="F339" s="21" t="str">
        <f t="shared" si="71"/>
        <v/>
      </c>
      <c r="G339" s="21" t="str">
        <f t="shared" si="69"/>
        <v/>
      </c>
      <c r="H339" s="17" t="str">
        <f t="shared" si="72"/>
        <v/>
      </c>
      <c r="I339" s="7">
        <f>IF(K338="",I338,IF(SUM($L$8:$L338)&gt;=MAX($M$8:$M338),1,IF(K338="l",I338+$S$1,IF(AND(K338="w",I338&gt;$S$2),I338-$S$2,1))))</f>
        <v>2</v>
      </c>
      <c r="J339" s="6" t="str">
        <f t="shared" si="66"/>
        <v/>
      </c>
      <c r="K339" s="20" t="str">
        <f t="shared" si="75"/>
        <v/>
      </c>
      <c r="L339" s="17">
        <f t="shared" si="73"/>
        <v>0</v>
      </c>
      <c r="M339" s="6">
        <f t="shared" si="67"/>
        <v>-9</v>
      </c>
      <c r="N339" s="6" t="str">
        <f t="shared" si="68"/>
        <v/>
      </c>
    </row>
    <row r="340" spans="1:14">
      <c r="A340" s="15"/>
      <c r="B340" s="16" t="str">
        <f t="shared" si="70"/>
        <v/>
      </c>
      <c r="C340" s="17" t="str">
        <f t="shared" si="74"/>
        <v/>
      </c>
      <c r="D340" s="22" t="str">
        <f t="shared" si="64"/>
        <v>10-11-12-13-14-16-17-18-01</v>
      </c>
      <c r="E340" s="22" t="str">
        <f t="shared" si="65"/>
        <v/>
      </c>
      <c r="F340" s="21" t="str">
        <f t="shared" si="71"/>
        <v/>
      </c>
      <c r="G340" s="21" t="str">
        <f t="shared" si="69"/>
        <v/>
      </c>
      <c r="H340" s="17" t="str">
        <f t="shared" si="72"/>
        <v/>
      </c>
      <c r="I340" s="7">
        <f>IF(K339="",I339,IF(SUM($L$8:$L339)&gt;=MAX($M$8:$M339),1,IF(K339="l",I339+$S$1,IF(AND(K339="w",I339&gt;$S$2),I339-$S$2,1))))</f>
        <v>2</v>
      </c>
      <c r="J340" s="6" t="str">
        <f t="shared" si="66"/>
        <v/>
      </c>
      <c r="K340" s="20" t="str">
        <f t="shared" si="75"/>
        <v/>
      </c>
      <c r="L340" s="17">
        <f t="shared" si="73"/>
        <v>0</v>
      </c>
      <c r="M340" s="6">
        <f t="shared" si="67"/>
        <v>-9</v>
      </c>
      <c r="N340" s="6" t="str">
        <f t="shared" si="68"/>
        <v/>
      </c>
    </row>
    <row r="341" spans="1:14">
      <c r="A341" s="15"/>
      <c r="B341" s="16" t="str">
        <f t="shared" si="70"/>
        <v/>
      </c>
      <c r="C341" s="17" t="str">
        <f t="shared" si="74"/>
        <v/>
      </c>
      <c r="D341" s="22" t="str">
        <f t="shared" ref="D341:D404" si="76">IF(A340=0,D340,IF(AND(LEN(C340)=26,OR(MID(C340,1,2)=B340,MID(C340,4,2)=B340,MID(C340,7,2)=B340,MID(C340,10,2)=B340,MID(C340,13,2)=B340,MID(C340,16,2)=B340,MID(C340,19,2)=B340,MID(C340,22,2)=B340,MID(C340,25,2)=B340)),D340,IF(LEN(C340)=26,CONCATENATE(E341,"-",MID(C340,1,2)),IF(RIGHT(D340,2)=B340,MID(D340,1,LEN(D340)-3),IF(OR(MID(C340,1,2)=B340,MID(C340,4,2)=B340,MID(C340,7,2)=B340,MID(C340,10,2)=B340,MID(C340,13,2)=B340,MID(C340,16,2)=B340,MID(C340,19,2)=B340,MID(C340,22,2)=B340,MID(C340,25,2)=B340),D340,REPLACE(D340,SEARCH(B340,D340,1),3,""))))))</f>
        <v>10-11-12-13-14-16-17-18-01</v>
      </c>
      <c r="E341" s="22" t="str">
        <f t="shared" si="65"/>
        <v/>
      </c>
      <c r="F341" s="21" t="str">
        <f t="shared" si="71"/>
        <v/>
      </c>
      <c r="G341" s="21" t="str">
        <f t="shared" si="69"/>
        <v/>
      </c>
      <c r="H341" s="17" t="str">
        <f t="shared" si="72"/>
        <v/>
      </c>
      <c r="I341" s="7">
        <f>IF(K340="",I340,IF(SUM($L$8:$L340)&gt;=MAX($M$8:$M340),1,IF(K340="l",I340+$S$1,IF(AND(K340="w",I340&gt;$S$2),I340-$S$2,1))))</f>
        <v>2</v>
      </c>
      <c r="J341" s="6" t="str">
        <f t="shared" si="66"/>
        <v/>
      </c>
      <c r="K341" s="20" t="str">
        <f t="shared" si="75"/>
        <v/>
      </c>
      <c r="L341" s="17">
        <f t="shared" si="73"/>
        <v>0</v>
      </c>
      <c r="M341" s="6">
        <f t="shared" si="67"/>
        <v>-9</v>
      </c>
      <c r="N341" s="6" t="str">
        <f t="shared" si="68"/>
        <v/>
      </c>
    </row>
    <row r="342" spans="1:14">
      <c r="A342" s="15"/>
      <c r="B342" s="16" t="str">
        <f t="shared" si="70"/>
        <v/>
      </c>
      <c r="C342" s="17" t="str">
        <f t="shared" si="74"/>
        <v/>
      </c>
      <c r="D342" s="22" t="str">
        <f t="shared" si="76"/>
        <v>10-11-12-13-14-16-17-18-01</v>
      </c>
      <c r="E342" s="22" t="str">
        <f t="shared" ref="E342:E405" si="77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21" t="str">
        <f t="shared" si="71"/>
        <v/>
      </c>
      <c r="G342" s="21" t="str">
        <f t="shared" si="69"/>
        <v/>
      </c>
      <c r="H342" s="17" t="str">
        <f t="shared" si="72"/>
        <v/>
      </c>
      <c r="I342" s="7">
        <f>IF(K341="",I341,IF(SUM($L$8:$L341)&gt;=MAX($M$8:$M341),1,IF(K341="l",I341+$S$1,IF(AND(K341="w",I341&gt;$S$2),I341-$S$2,1))))</f>
        <v>2</v>
      </c>
      <c r="J342" s="6" t="str">
        <f t="shared" si="66"/>
        <v/>
      </c>
      <c r="K342" s="20" t="str">
        <f t="shared" si="75"/>
        <v/>
      </c>
      <c r="L342" s="17">
        <f t="shared" si="73"/>
        <v>0</v>
      </c>
      <c r="M342" s="6">
        <f t="shared" si="67"/>
        <v>-9</v>
      </c>
      <c r="N342" s="6" t="str">
        <f t="shared" si="68"/>
        <v/>
      </c>
    </row>
    <row r="343" spans="1:14">
      <c r="A343" s="15"/>
      <c r="B343" s="16" t="str">
        <f t="shared" si="70"/>
        <v/>
      </c>
      <c r="C343" s="17" t="str">
        <f t="shared" si="74"/>
        <v/>
      </c>
      <c r="D343" s="22" t="str">
        <f t="shared" si="76"/>
        <v>10-11-12-13-14-16-17-18-01</v>
      </c>
      <c r="E343" s="22" t="str">
        <f t="shared" si="77"/>
        <v/>
      </c>
      <c r="F343" s="21" t="str">
        <f t="shared" si="71"/>
        <v/>
      </c>
      <c r="G343" s="21" t="str">
        <f t="shared" si="69"/>
        <v/>
      </c>
      <c r="H343" s="17" t="str">
        <f t="shared" si="72"/>
        <v/>
      </c>
      <c r="I343" s="7">
        <f>IF(K342="",I342,IF(SUM($L$8:$L342)&gt;=MAX($M$8:$M342),1,IF(K342="l",I342+$S$1,IF(AND(K342="w",I342&gt;$S$2),I342-$S$2,1))))</f>
        <v>2</v>
      </c>
      <c r="J343" s="6" t="str">
        <f t="shared" ref="J343:J406" si="78">IF(H343="","",VLOOKUP(I343,$P$3:$Q$32,2,FALSE))</f>
        <v/>
      </c>
      <c r="K343" s="20" t="str">
        <f t="shared" si="75"/>
        <v/>
      </c>
      <c r="L343" s="17">
        <f t="shared" si="73"/>
        <v>0</v>
      </c>
      <c r="M343" s="6">
        <f t="shared" ref="M343:M406" si="79">L343+M342</f>
        <v>-9</v>
      </c>
      <c r="N343" s="6" t="str">
        <f t="shared" ref="N343:N406" si="80">IF(K343="","",IF(M343&gt;=$S$4,$R$4,IF(M343&lt;=$S$5,$R$5,"")))</f>
        <v/>
      </c>
    </row>
    <row r="344" spans="1:14">
      <c r="A344" s="15"/>
      <c r="B344" s="16" t="str">
        <f t="shared" si="70"/>
        <v/>
      </c>
      <c r="C344" s="17" t="str">
        <f t="shared" si="74"/>
        <v/>
      </c>
      <c r="D344" s="22" t="str">
        <f t="shared" si="76"/>
        <v>10-11-12-13-14-16-17-18-01</v>
      </c>
      <c r="E344" s="22" t="str">
        <f t="shared" si="77"/>
        <v/>
      </c>
      <c r="F344" s="21" t="str">
        <f t="shared" si="71"/>
        <v/>
      </c>
      <c r="G344" s="21" t="str">
        <f t="shared" ref="G344:G407" si="81">IF(AND(H344="b",G343=""),C344,IF(AND(K343="l",A343=0),G343,IF(AND(K343="w",G343=C343),C344,IF(AND(K343="w",G343=D343),D344,IF(AND(K343="l",G343=C343),D344,IF(AND(K343="l",G343=D343),C344,""))))))</f>
        <v/>
      </c>
      <c r="H344" s="17" t="str">
        <f t="shared" si="72"/>
        <v/>
      </c>
      <c r="I344" s="7">
        <f>IF(K343="",I343,IF(SUM($L$8:$L343)&gt;=MAX($M$8:$M343),1,IF(K343="l",I343+$S$1,IF(AND(K343="w",I343&gt;$S$2),I343-$S$2,1))))</f>
        <v>2</v>
      </c>
      <c r="J344" s="6" t="str">
        <f t="shared" si="78"/>
        <v/>
      </c>
      <c r="K344" s="20" t="str">
        <f t="shared" si="75"/>
        <v/>
      </c>
      <c r="L344" s="17">
        <f t="shared" si="73"/>
        <v>0</v>
      </c>
      <c r="M344" s="6">
        <f t="shared" si="79"/>
        <v>-9</v>
      </c>
      <c r="N344" s="6" t="str">
        <f t="shared" si="80"/>
        <v/>
      </c>
    </row>
    <row r="345" spans="1:14">
      <c r="A345" s="15"/>
      <c r="B345" s="16" t="str">
        <f t="shared" si="70"/>
        <v/>
      </c>
      <c r="C345" s="17" t="str">
        <f t="shared" si="74"/>
        <v/>
      </c>
      <c r="D345" s="22" t="str">
        <f t="shared" si="76"/>
        <v>10-11-12-13-14-16-17-18-01</v>
      </c>
      <c r="E345" s="22" t="str">
        <f t="shared" si="77"/>
        <v/>
      </c>
      <c r="F345" s="21" t="str">
        <f t="shared" si="71"/>
        <v/>
      </c>
      <c r="G345" s="21" t="str">
        <f t="shared" si="81"/>
        <v/>
      </c>
      <c r="H345" s="17" t="str">
        <f t="shared" si="72"/>
        <v/>
      </c>
      <c r="I345" s="7">
        <f>IF(K344="",I344,IF(SUM($L$8:$L344)&gt;=MAX($M$8:$M344),1,IF(K344="l",I344+$S$1,IF(AND(K344="w",I344&gt;$S$2),I344-$S$2,1))))</f>
        <v>2</v>
      </c>
      <c r="J345" s="6" t="str">
        <f t="shared" si="78"/>
        <v/>
      </c>
      <c r="K345" s="20" t="str">
        <f t="shared" si="75"/>
        <v/>
      </c>
      <c r="L345" s="17">
        <f t="shared" si="73"/>
        <v>0</v>
      </c>
      <c r="M345" s="6">
        <f t="shared" si="79"/>
        <v>-9</v>
      </c>
      <c r="N345" s="6" t="str">
        <f t="shared" si="80"/>
        <v/>
      </c>
    </row>
    <row r="346" spans="1:14">
      <c r="A346" s="15"/>
      <c r="B346" s="16" t="str">
        <f t="shared" si="70"/>
        <v/>
      </c>
      <c r="C346" s="17" t="str">
        <f t="shared" si="74"/>
        <v/>
      </c>
      <c r="D346" s="22" t="str">
        <f t="shared" si="76"/>
        <v>10-11-12-13-14-16-17-18-01</v>
      </c>
      <c r="E346" s="22" t="str">
        <f t="shared" si="77"/>
        <v/>
      </c>
      <c r="F346" s="21" t="str">
        <f t="shared" si="71"/>
        <v/>
      </c>
      <c r="G346" s="21" t="str">
        <f t="shared" si="81"/>
        <v/>
      </c>
      <c r="H346" s="17" t="str">
        <f t="shared" si="72"/>
        <v/>
      </c>
      <c r="I346" s="7">
        <f>IF(K345="",I345,IF(SUM($L$8:$L345)&gt;=MAX($M$8:$M345),1,IF(K345="l",I345+$S$1,IF(AND(K345="w",I345&gt;$S$2),I345-$S$2,1))))</f>
        <v>2</v>
      </c>
      <c r="J346" s="6" t="str">
        <f t="shared" si="78"/>
        <v/>
      </c>
      <c r="K346" s="20" t="str">
        <f t="shared" si="75"/>
        <v/>
      </c>
      <c r="L346" s="17">
        <f t="shared" si="73"/>
        <v>0</v>
      </c>
      <c r="M346" s="6">
        <f t="shared" si="79"/>
        <v>-9</v>
      </c>
      <c r="N346" s="6" t="str">
        <f t="shared" si="80"/>
        <v/>
      </c>
    </row>
    <row r="347" spans="1:14">
      <c r="A347" s="15"/>
      <c r="B347" s="16" t="str">
        <f t="shared" si="70"/>
        <v/>
      </c>
      <c r="C347" s="17" t="str">
        <f t="shared" si="74"/>
        <v/>
      </c>
      <c r="D347" s="22" t="str">
        <f t="shared" si="76"/>
        <v>10-11-12-13-14-16-17-18-01</v>
      </c>
      <c r="E347" s="22" t="str">
        <f t="shared" si="77"/>
        <v/>
      </c>
      <c r="F347" s="21" t="str">
        <f t="shared" si="71"/>
        <v/>
      </c>
      <c r="G347" s="21" t="str">
        <f t="shared" si="81"/>
        <v/>
      </c>
      <c r="H347" s="17" t="str">
        <f t="shared" si="72"/>
        <v/>
      </c>
      <c r="I347" s="7">
        <f>IF(K346="",I346,IF(SUM($L$8:$L346)&gt;=MAX($M$8:$M346),1,IF(K346="l",I346+$S$1,IF(AND(K346="w",I346&gt;$S$2),I346-$S$2,1))))</f>
        <v>2</v>
      </c>
      <c r="J347" s="6" t="str">
        <f t="shared" si="78"/>
        <v/>
      </c>
      <c r="K347" s="20" t="str">
        <f t="shared" si="75"/>
        <v/>
      </c>
      <c r="L347" s="17">
        <f t="shared" si="73"/>
        <v>0</v>
      </c>
      <c r="M347" s="6">
        <f t="shared" si="79"/>
        <v>-9</v>
      </c>
      <c r="N347" s="6" t="str">
        <f t="shared" si="80"/>
        <v/>
      </c>
    </row>
    <row r="348" spans="1:14">
      <c r="A348" s="15"/>
      <c r="B348" s="16" t="str">
        <f t="shared" si="70"/>
        <v/>
      </c>
      <c r="C348" s="17" t="str">
        <f t="shared" si="74"/>
        <v/>
      </c>
      <c r="D348" s="22" t="str">
        <f t="shared" si="76"/>
        <v>10-11-12-13-14-16-17-18-01</v>
      </c>
      <c r="E348" s="22" t="str">
        <f t="shared" si="77"/>
        <v/>
      </c>
      <c r="F348" s="21" t="str">
        <f t="shared" si="71"/>
        <v/>
      </c>
      <c r="G348" s="21" t="str">
        <f t="shared" si="81"/>
        <v/>
      </c>
      <c r="H348" s="17" t="str">
        <f t="shared" si="72"/>
        <v/>
      </c>
      <c r="I348" s="7">
        <f>IF(K347="",I347,IF(SUM($L$8:$L347)&gt;=MAX($M$8:$M347),1,IF(K347="l",I347+$S$1,IF(AND(K347="w",I347&gt;$S$2),I347-$S$2,1))))</f>
        <v>2</v>
      </c>
      <c r="J348" s="6" t="str">
        <f t="shared" si="78"/>
        <v/>
      </c>
      <c r="K348" s="20" t="str">
        <f t="shared" si="75"/>
        <v/>
      </c>
      <c r="L348" s="17">
        <f t="shared" si="73"/>
        <v>0</v>
      </c>
      <c r="M348" s="6">
        <f t="shared" si="79"/>
        <v>-9</v>
      </c>
      <c r="N348" s="6" t="str">
        <f t="shared" si="80"/>
        <v/>
      </c>
    </row>
    <row r="349" spans="1:14">
      <c r="A349" s="15"/>
      <c r="B349" s="16" t="str">
        <f t="shared" si="70"/>
        <v/>
      </c>
      <c r="C349" s="17" t="str">
        <f t="shared" si="74"/>
        <v/>
      </c>
      <c r="D349" s="22" t="str">
        <f t="shared" si="76"/>
        <v>10-11-12-13-14-16-17-18-01</v>
      </c>
      <c r="E349" s="22" t="str">
        <f t="shared" si="77"/>
        <v/>
      </c>
      <c r="F349" s="21" t="str">
        <f t="shared" si="71"/>
        <v/>
      </c>
      <c r="G349" s="21" t="str">
        <f t="shared" si="81"/>
        <v/>
      </c>
      <c r="H349" s="17" t="str">
        <f t="shared" si="72"/>
        <v/>
      </c>
      <c r="I349" s="7">
        <f>IF(K348="",I348,IF(SUM($L$8:$L348)&gt;=MAX($M$8:$M348),1,IF(K348="l",I348+$S$1,IF(AND(K348="w",I348&gt;$S$2),I348-$S$2,1))))</f>
        <v>2</v>
      </c>
      <c r="J349" s="6" t="str">
        <f t="shared" si="78"/>
        <v/>
      </c>
      <c r="K349" s="20" t="str">
        <f t="shared" si="75"/>
        <v/>
      </c>
      <c r="L349" s="17">
        <f t="shared" si="73"/>
        <v>0</v>
      </c>
      <c r="M349" s="6">
        <f t="shared" si="79"/>
        <v>-9</v>
      </c>
      <c r="N349" s="6" t="str">
        <f t="shared" si="80"/>
        <v/>
      </c>
    </row>
    <row r="350" spans="1:14">
      <c r="A350" s="15"/>
      <c r="B350" s="16" t="str">
        <f t="shared" si="70"/>
        <v/>
      </c>
      <c r="C350" s="17" t="str">
        <f t="shared" si="74"/>
        <v/>
      </c>
      <c r="D350" s="22" t="str">
        <f t="shared" si="76"/>
        <v>10-11-12-13-14-16-17-18-01</v>
      </c>
      <c r="E350" s="22" t="str">
        <f t="shared" si="77"/>
        <v/>
      </c>
      <c r="F350" s="21" t="str">
        <f t="shared" si="71"/>
        <v/>
      </c>
      <c r="G350" s="21" t="str">
        <f t="shared" si="81"/>
        <v/>
      </c>
      <c r="H350" s="17" t="str">
        <f t="shared" si="72"/>
        <v/>
      </c>
      <c r="I350" s="7">
        <f>IF(K349="",I349,IF(SUM($L$8:$L349)&gt;=MAX($M$8:$M349),1,IF(K349="l",I349+$S$1,IF(AND(K349="w",I349&gt;$S$2),I349-$S$2,1))))</f>
        <v>2</v>
      </c>
      <c r="J350" s="6" t="str">
        <f t="shared" si="78"/>
        <v/>
      </c>
      <c r="K350" s="20" t="str">
        <f t="shared" si="75"/>
        <v/>
      </c>
      <c r="L350" s="17">
        <f t="shared" si="73"/>
        <v>0</v>
      </c>
      <c r="M350" s="6">
        <f t="shared" si="79"/>
        <v>-9</v>
      </c>
      <c r="N350" s="6" t="str">
        <f t="shared" si="80"/>
        <v/>
      </c>
    </row>
    <row r="351" spans="1:14">
      <c r="A351" s="15"/>
      <c r="B351" s="16" t="str">
        <f t="shared" si="70"/>
        <v/>
      </c>
      <c r="C351" s="17" t="str">
        <f t="shared" si="74"/>
        <v/>
      </c>
      <c r="D351" s="22" t="str">
        <f t="shared" si="76"/>
        <v>10-11-12-13-14-16-17-18-01</v>
      </c>
      <c r="E351" s="22" t="str">
        <f t="shared" si="77"/>
        <v/>
      </c>
      <c r="F351" s="21" t="str">
        <f t="shared" si="71"/>
        <v/>
      </c>
      <c r="G351" s="21" t="str">
        <f t="shared" si="81"/>
        <v/>
      </c>
      <c r="H351" s="17" t="str">
        <f t="shared" si="72"/>
        <v/>
      </c>
      <c r="I351" s="7">
        <f>IF(K350="",I350,IF(SUM($L$8:$L350)&gt;=MAX($M$8:$M350),1,IF(K350="l",I350+$S$1,IF(AND(K350="w",I350&gt;$S$2),I350-$S$2,1))))</f>
        <v>2</v>
      </c>
      <c r="J351" s="6" t="str">
        <f t="shared" si="78"/>
        <v/>
      </c>
      <c r="K351" s="20" t="str">
        <f t="shared" si="75"/>
        <v/>
      </c>
      <c r="L351" s="17">
        <f t="shared" si="73"/>
        <v>0</v>
      </c>
      <c r="M351" s="6">
        <f t="shared" si="79"/>
        <v>-9</v>
      </c>
      <c r="N351" s="6" t="str">
        <f t="shared" si="80"/>
        <v/>
      </c>
    </row>
    <row r="352" spans="1:14">
      <c r="A352" s="15"/>
      <c r="B352" s="16" t="str">
        <f t="shared" si="70"/>
        <v/>
      </c>
      <c r="C352" s="17" t="str">
        <f t="shared" si="74"/>
        <v/>
      </c>
      <c r="D352" s="22" t="str">
        <f t="shared" si="76"/>
        <v>10-11-12-13-14-16-17-18-01</v>
      </c>
      <c r="E352" s="22" t="str">
        <f t="shared" si="77"/>
        <v/>
      </c>
      <c r="F352" s="21" t="str">
        <f t="shared" si="71"/>
        <v/>
      </c>
      <c r="G352" s="21" t="str">
        <f t="shared" si="81"/>
        <v/>
      </c>
      <c r="H352" s="17" t="str">
        <f t="shared" si="72"/>
        <v/>
      </c>
      <c r="I352" s="7">
        <f>IF(K351="",I351,IF(SUM($L$8:$L351)&gt;=MAX($M$8:$M351),1,IF(K351="l",I351+$S$1,IF(AND(K351="w",I351&gt;$S$2),I351-$S$2,1))))</f>
        <v>2</v>
      </c>
      <c r="J352" s="6" t="str">
        <f t="shared" si="78"/>
        <v/>
      </c>
      <c r="K352" s="20" t="str">
        <f t="shared" si="75"/>
        <v/>
      </c>
      <c r="L352" s="17">
        <f t="shared" si="73"/>
        <v>0</v>
      </c>
      <c r="M352" s="6">
        <f t="shared" si="79"/>
        <v>-9</v>
      </c>
      <c r="N352" s="6" t="str">
        <f t="shared" si="80"/>
        <v/>
      </c>
    </row>
    <row r="353" spans="1:14">
      <c r="A353" s="15"/>
      <c r="B353" s="16" t="str">
        <f t="shared" si="70"/>
        <v/>
      </c>
      <c r="C353" s="17" t="str">
        <f t="shared" si="74"/>
        <v/>
      </c>
      <c r="D353" s="22" t="str">
        <f t="shared" si="76"/>
        <v>10-11-12-13-14-16-17-18-01</v>
      </c>
      <c r="E353" s="22" t="str">
        <f t="shared" si="77"/>
        <v/>
      </c>
      <c r="F353" s="21" t="str">
        <f t="shared" si="71"/>
        <v/>
      </c>
      <c r="G353" s="21" t="str">
        <f t="shared" si="81"/>
        <v/>
      </c>
      <c r="H353" s="17" t="str">
        <f t="shared" si="72"/>
        <v/>
      </c>
      <c r="I353" s="7">
        <f>IF(K352="",I352,IF(SUM($L$8:$L352)&gt;=MAX($M$8:$M352),1,IF(K352="l",I352+$S$1,IF(AND(K352="w",I352&gt;$S$2),I352-$S$2,1))))</f>
        <v>2</v>
      </c>
      <c r="J353" s="6" t="str">
        <f t="shared" si="78"/>
        <v/>
      </c>
      <c r="K353" s="20" t="str">
        <f t="shared" si="75"/>
        <v/>
      </c>
      <c r="L353" s="17">
        <f t="shared" si="73"/>
        <v>0</v>
      </c>
      <c r="M353" s="6">
        <f t="shared" si="79"/>
        <v>-9</v>
      </c>
      <c r="N353" s="6" t="str">
        <f t="shared" si="80"/>
        <v/>
      </c>
    </row>
    <row r="354" spans="1:14">
      <c r="A354" s="15"/>
      <c r="B354" s="16" t="str">
        <f t="shared" si="70"/>
        <v/>
      </c>
      <c r="C354" s="17" t="str">
        <f t="shared" si="74"/>
        <v/>
      </c>
      <c r="D354" s="22" t="str">
        <f t="shared" si="76"/>
        <v>10-11-12-13-14-16-17-18-01</v>
      </c>
      <c r="E354" s="22" t="str">
        <f t="shared" si="77"/>
        <v/>
      </c>
      <c r="F354" s="21" t="str">
        <f t="shared" si="71"/>
        <v/>
      </c>
      <c r="G354" s="21" t="str">
        <f t="shared" si="81"/>
        <v/>
      </c>
      <c r="H354" s="17" t="str">
        <f t="shared" si="72"/>
        <v/>
      </c>
      <c r="I354" s="7">
        <f>IF(K353="",I353,IF(SUM($L$8:$L353)&gt;=MAX($M$8:$M353),1,IF(K353="l",I353+$S$1,IF(AND(K353="w",I353&gt;$S$2),I353-$S$2,1))))</f>
        <v>2</v>
      </c>
      <c r="J354" s="6" t="str">
        <f t="shared" si="78"/>
        <v/>
      </c>
      <c r="K354" s="20" t="str">
        <f t="shared" si="75"/>
        <v/>
      </c>
      <c r="L354" s="17">
        <f t="shared" si="73"/>
        <v>0</v>
      </c>
      <c r="M354" s="6">
        <f t="shared" si="79"/>
        <v>-9</v>
      </c>
      <c r="N354" s="6" t="str">
        <f t="shared" si="80"/>
        <v/>
      </c>
    </row>
    <row r="355" spans="1:14">
      <c r="A355" s="15"/>
      <c r="B355" s="16" t="str">
        <f t="shared" si="70"/>
        <v/>
      </c>
      <c r="C355" s="17" t="str">
        <f t="shared" si="74"/>
        <v/>
      </c>
      <c r="D355" s="22" t="str">
        <f t="shared" si="76"/>
        <v>10-11-12-13-14-16-17-18-01</v>
      </c>
      <c r="E355" s="22" t="str">
        <f t="shared" si="77"/>
        <v/>
      </c>
      <c r="F355" s="21" t="str">
        <f t="shared" si="71"/>
        <v/>
      </c>
      <c r="G355" s="21" t="str">
        <f t="shared" si="81"/>
        <v/>
      </c>
      <c r="H355" s="17" t="str">
        <f t="shared" si="72"/>
        <v/>
      </c>
      <c r="I355" s="7">
        <f>IF(K354="",I354,IF(SUM($L$8:$L354)&gt;=MAX($M$8:$M354),1,IF(K354="l",I354+$S$1,IF(AND(K354="w",I354&gt;$S$2),I354-$S$2,1))))</f>
        <v>2</v>
      </c>
      <c r="J355" s="6" t="str">
        <f t="shared" si="78"/>
        <v/>
      </c>
      <c r="K355" s="20" t="str">
        <f t="shared" si="75"/>
        <v/>
      </c>
      <c r="L355" s="17">
        <f t="shared" si="73"/>
        <v>0</v>
      </c>
      <c r="M355" s="6">
        <f t="shared" si="79"/>
        <v>-9</v>
      </c>
      <c r="N355" s="6" t="str">
        <f t="shared" si="80"/>
        <v/>
      </c>
    </row>
    <row r="356" spans="1:14">
      <c r="A356" s="15"/>
      <c r="B356" s="16" t="str">
        <f t="shared" si="70"/>
        <v/>
      </c>
      <c r="C356" s="17" t="str">
        <f t="shared" si="74"/>
        <v/>
      </c>
      <c r="D356" s="22" t="str">
        <f t="shared" si="76"/>
        <v>10-11-12-13-14-16-17-18-01</v>
      </c>
      <c r="E356" s="22" t="str">
        <f t="shared" si="77"/>
        <v/>
      </c>
      <c r="F356" s="21" t="str">
        <f t="shared" si="71"/>
        <v/>
      </c>
      <c r="G356" s="21" t="str">
        <f t="shared" si="81"/>
        <v/>
      </c>
      <c r="H356" s="17" t="str">
        <f t="shared" si="72"/>
        <v/>
      </c>
      <c r="I356" s="7">
        <f>IF(K355="",I355,IF(SUM($L$8:$L355)&gt;=MAX($M$8:$M355),1,IF(K355="l",I355+$S$1,IF(AND(K355="w",I355&gt;$S$2),I355-$S$2,1))))</f>
        <v>2</v>
      </c>
      <c r="J356" s="6" t="str">
        <f t="shared" si="78"/>
        <v/>
      </c>
      <c r="K356" s="20" t="str">
        <f t="shared" si="75"/>
        <v/>
      </c>
      <c r="L356" s="17">
        <f t="shared" si="73"/>
        <v>0</v>
      </c>
      <c r="M356" s="6">
        <f t="shared" si="79"/>
        <v>-9</v>
      </c>
      <c r="N356" s="6" t="str">
        <f t="shared" si="80"/>
        <v/>
      </c>
    </row>
    <row r="357" spans="1:14">
      <c r="A357" s="15"/>
      <c r="B357" s="16" t="str">
        <f t="shared" si="70"/>
        <v/>
      </c>
      <c r="C357" s="17" t="str">
        <f t="shared" si="74"/>
        <v/>
      </c>
      <c r="D357" s="22" t="str">
        <f t="shared" si="76"/>
        <v>10-11-12-13-14-16-17-18-01</v>
      </c>
      <c r="E357" s="22" t="str">
        <f t="shared" si="77"/>
        <v/>
      </c>
      <c r="F357" s="21" t="str">
        <f t="shared" si="71"/>
        <v/>
      </c>
      <c r="G357" s="21" t="str">
        <f t="shared" si="81"/>
        <v/>
      </c>
      <c r="H357" s="17" t="str">
        <f t="shared" si="72"/>
        <v/>
      </c>
      <c r="I357" s="7">
        <f>IF(K356="",I356,IF(SUM($L$8:$L356)&gt;=MAX($M$8:$M356),1,IF(K356="l",I356+$S$1,IF(AND(K356="w",I356&gt;$S$2),I356-$S$2,1))))</f>
        <v>2</v>
      </c>
      <c r="J357" s="6" t="str">
        <f t="shared" si="78"/>
        <v/>
      </c>
      <c r="K357" s="20" t="str">
        <f t="shared" si="75"/>
        <v/>
      </c>
      <c r="L357" s="17">
        <f t="shared" si="73"/>
        <v>0</v>
      </c>
      <c r="M357" s="6">
        <f t="shared" si="79"/>
        <v>-9</v>
      </c>
      <c r="N357" s="6" t="str">
        <f t="shared" si="80"/>
        <v/>
      </c>
    </row>
    <row r="358" spans="1:14">
      <c r="A358" s="15"/>
      <c r="B358" s="16" t="str">
        <f t="shared" si="70"/>
        <v/>
      </c>
      <c r="C358" s="17" t="str">
        <f t="shared" si="74"/>
        <v/>
      </c>
      <c r="D358" s="22" t="str">
        <f t="shared" si="76"/>
        <v>10-11-12-13-14-16-17-18-01</v>
      </c>
      <c r="E358" s="22" t="str">
        <f t="shared" si="77"/>
        <v/>
      </c>
      <c r="F358" s="21" t="str">
        <f t="shared" si="71"/>
        <v/>
      </c>
      <c r="G358" s="21" t="str">
        <f t="shared" si="81"/>
        <v/>
      </c>
      <c r="H358" s="17" t="str">
        <f t="shared" si="72"/>
        <v/>
      </c>
      <c r="I358" s="7">
        <f>IF(K357="",I357,IF(SUM($L$8:$L357)&gt;=MAX($M$8:$M357),1,IF(K357="l",I357+$S$1,IF(AND(K357="w",I357&gt;$S$2),I357-$S$2,1))))</f>
        <v>2</v>
      </c>
      <c r="J358" s="6" t="str">
        <f t="shared" si="78"/>
        <v/>
      </c>
      <c r="K358" s="20" t="str">
        <f t="shared" si="75"/>
        <v/>
      </c>
      <c r="L358" s="17">
        <f t="shared" si="73"/>
        <v>0</v>
      </c>
      <c r="M358" s="6">
        <f t="shared" si="79"/>
        <v>-9</v>
      </c>
      <c r="N358" s="6" t="str">
        <f t="shared" si="80"/>
        <v/>
      </c>
    </row>
    <row r="359" spans="1:14">
      <c r="A359" s="15"/>
      <c r="B359" s="16" t="str">
        <f t="shared" si="70"/>
        <v/>
      </c>
      <c r="C359" s="17" t="str">
        <f t="shared" si="74"/>
        <v/>
      </c>
      <c r="D359" s="22" t="str">
        <f t="shared" si="76"/>
        <v>10-11-12-13-14-16-17-18-01</v>
      </c>
      <c r="E359" s="22" t="str">
        <f t="shared" si="77"/>
        <v/>
      </c>
      <c r="F359" s="21" t="str">
        <f t="shared" si="71"/>
        <v/>
      </c>
      <c r="G359" s="21" t="str">
        <f t="shared" si="81"/>
        <v/>
      </c>
      <c r="H359" s="17" t="str">
        <f t="shared" si="72"/>
        <v/>
      </c>
      <c r="I359" s="7">
        <f>IF(K358="",I358,IF(SUM($L$8:$L358)&gt;=MAX($M$8:$M358),1,IF(K358="l",I358+$S$1,IF(AND(K358="w",I358&gt;$S$2),I358-$S$2,1))))</f>
        <v>2</v>
      </c>
      <c r="J359" s="6" t="str">
        <f t="shared" si="78"/>
        <v/>
      </c>
      <c r="K359" s="20" t="str">
        <f t="shared" si="75"/>
        <v/>
      </c>
      <c r="L359" s="17">
        <f t="shared" si="73"/>
        <v>0</v>
      </c>
      <c r="M359" s="6">
        <f t="shared" si="79"/>
        <v>-9</v>
      </c>
      <c r="N359" s="6" t="str">
        <f t="shared" si="80"/>
        <v/>
      </c>
    </row>
    <row r="360" spans="1:14">
      <c r="A360" s="15"/>
      <c r="B360" s="16" t="str">
        <f t="shared" si="70"/>
        <v/>
      </c>
      <c r="C360" s="17" t="str">
        <f t="shared" si="74"/>
        <v/>
      </c>
      <c r="D360" s="22" t="str">
        <f t="shared" si="76"/>
        <v>10-11-12-13-14-16-17-18-01</v>
      </c>
      <c r="E360" s="22" t="str">
        <f t="shared" si="77"/>
        <v/>
      </c>
      <c r="F360" s="21" t="str">
        <f t="shared" si="71"/>
        <v/>
      </c>
      <c r="G360" s="21" t="str">
        <f t="shared" si="81"/>
        <v/>
      </c>
      <c r="H360" s="17" t="str">
        <f t="shared" si="72"/>
        <v/>
      </c>
      <c r="I360" s="7">
        <f>IF(K359="",I359,IF(SUM($L$8:$L359)&gt;=MAX($M$8:$M359),1,IF(K359="l",I359+$S$1,IF(AND(K359="w",I359&gt;$S$2),I359-$S$2,1))))</f>
        <v>2</v>
      </c>
      <c r="J360" s="6" t="str">
        <f t="shared" si="78"/>
        <v/>
      </c>
      <c r="K360" s="20" t="str">
        <f t="shared" si="75"/>
        <v/>
      </c>
      <c r="L360" s="17">
        <f t="shared" si="73"/>
        <v>0</v>
      </c>
      <c r="M360" s="6">
        <f t="shared" si="79"/>
        <v>-9</v>
      </c>
      <c r="N360" s="6" t="str">
        <f t="shared" si="80"/>
        <v/>
      </c>
    </row>
    <row r="361" spans="1:14">
      <c r="A361" s="15"/>
      <c r="B361" s="16" t="str">
        <f t="shared" si="70"/>
        <v/>
      </c>
      <c r="C361" s="17" t="str">
        <f t="shared" si="74"/>
        <v/>
      </c>
      <c r="D361" s="22" t="str">
        <f t="shared" si="76"/>
        <v>10-11-12-13-14-16-17-18-01</v>
      </c>
      <c r="E361" s="22" t="str">
        <f t="shared" si="77"/>
        <v/>
      </c>
      <c r="F361" s="21" t="str">
        <f t="shared" si="71"/>
        <v/>
      </c>
      <c r="G361" s="21" t="str">
        <f t="shared" si="81"/>
        <v/>
      </c>
      <c r="H361" s="17" t="str">
        <f t="shared" si="72"/>
        <v/>
      </c>
      <c r="I361" s="7">
        <f>IF(K360="",I360,IF(SUM($L$8:$L360)&gt;=MAX($M$8:$M360),1,IF(K360="l",I360+$S$1,IF(AND(K360="w",I360&gt;$S$2),I360-$S$2,1))))</f>
        <v>2</v>
      </c>
      <c r="J361" s="6" t="str">
        <f t="shared" si="78"/>
        <v/>
      </c>
      <c r="K361" s="20" t="str">
        <f t="shared" si="75"/>
        <v/>
      </c>
      <c r="L361" s="17">
        <f t="shared" si="73"/>
        <v>0</v>
      </c>
      <c r="M361" s="6">
        <f t="shared" si="79"/>
        <v>-9</v>
      </c>
      <c r="N361" s="6" t="str">
        <f t="shared" si="80"/>
        <v/>
      </c>
    </row>
    <row r="362" spans="1:14">
      <c r="A362" s="15"/>
      <c r="B362" s="16" t="str">
        <f t="shared" si="70"/>
        <v/>
      </c>
      <c r="C362" s="17" t="str">
        <f t="shared" si="74"/>
        <v/>
      </c>
      <c r="D362" s="22" t="str">
        <f t="shared" si="76"/>
        <v>10-11-12-13-14-16-17-18-01</v>
      </c>
      <c r="E362" s="22" t="str">
        <f t="shared" si="77"/>
        <v/>
      </c>
      <c r="F362" s="21" t="str">
        <f t="shared" si="71"/>
        <v/>
      </c>
      <c r="G362" s="21" t="str">
        <f t="shared" si="81"/>
        <v/>
      </c>
      <c r="H362" s="17" t="str">
        <f t="shared" si="72"/>
        <v/>
      </c>
      <c r="I362" s="7">
        <f>IF(K361="",I361,IF(SUM($L$8:$L361)&gt;=MAX($M$8:$M361),1,IF(K361="l",I361+$S$1,IF(AND(K361="w",I361&gt;$S$2),I361-$S$2,1))))</f>
        <v>2</v>
      </c>
      <c r="J362" s="6" t="str">
        <f t="shared" si="78"/>
        <v/>
      </c>
      <c r="K362" s="20" t="str">
        <f t="shared" si="75"/>
        <v/>
      </c>
      <c r="L362" s="17">
        <f t="shared" si="73"/>
        <v>0</v>
      </c>
      <c r="M362" s="6">
        <f t="shared" si="79"/>
        <v>-9</v>
      </c>
      <c r="N362" s="6" t="str">
        <f t="shared" si="80"/>
        <v/>
      </c>
    </row>
    <row r="363" spans="1:14">
      <c r="A363" s="15"/>
      <c r="B363" s="16" t="str">
        <f t="shared" si="70"/>
        <v/>
      </c>
      <c r="C363" s="17" t="str">
        <f t="shared" si="74"/>
        <v/>
      </c>
      <c r="D363" s="22" t="str">
        <f t="shared" si="76"/>
        <v>10-11-12-13-14-16-17-18-01</v>
      </c>
      <c r="E363" s="22" t="str">
        <f t="shared" si="77"/>
        <v/>
      </c>
      <c r="F363" s="21" t="str">
        <f t="shared" si="71"/>
        <v/>
      </c>
      <c r="G363" s="21" t="str">
        <f t="shared" si="81"/>
        <v/>
      </c>
      <c r="H363" s="17" t="str">
        <f t="shared" si="72"/>
        <v/>
      </c>
      <c r="I363" s="7">
        <f>IF(K362="",I362,IF(SUM($L$8:$L362)&gt;=MAX($M$8:$M362),1,IF(K362="l",I362+$S$1,IF(AND(K362="w",I362&gt;$S$2),I362-$S$2,1))))</f>
        <v>2</v>
      </c>
      <c r="J363" s="6" t="str">
        <f t="shared" si="78"/>
        <v/>
      </c>
      <c r="K363" s="20" t="str">
        <f t="shared" si="75"/>
        <v/>
      </c>
      <c r="L363" s="17">
        <f t="shared" si="73"/>
        <v>0</v>
      </c>
      <c r="M363" s="6">
        <f t="shared" si="79"/>
        <v>-9</v>
      </c>
      <c r="N363" s="6" t="str">
        <f t="shared" si="80"/>
        <v/>
      </c>
    </row>
    <row r="364" spans="1:14">
      <c r="A364" s="15"/>
      <c r="B364" s="16" t="str">
        <f t="shared" si="70"/>
        <v/>
      </c>
      <c r="C364" s="17" t="str">
        <f t="shared" si="74"/>
        <v/>
      </c>
      <c r="D364" s="22" t="str">
        <f t="shared" si="76"/>
        <v>10-11-12-13-14-16-17-18-01</v>
      </c>
      <c r="E364" s="22" t="str">
        <f t="shared" si="77"/>
        <v/>
      </c>
      <c r="F364" s="21" t="str">
        <f t="shared" si="71"/>
        <v/>
      </c>
      <c r="G364" s="21" t="str">
        <f t="shared" si="81"/>
        <v/>
      </c>
      <c r="H364" s="17" t="str">
        <f t="shared" si="72"/>
        <v/>
      </c>
      <c r="I364" s="7">
        <f>IF(K363="",I363,IF(SUM($L$8:$L363)&gt;=MAX($M$8:$M363),1,IF(K363="l",I363+$S$1,IF(AND(K363="w",I363&gt;$S$2),I363-$S$2,1))))</f>
        <v>2</v>
      </c>
      <c r="J364" s="6" t="str">
        <f t="shared" si="78"/>
        <v/>
      </c>
      <c r="K364" s="20" t="str">
        <f t="shared" si="75"/>
        <v/>
      </c>
      <c r="L364" s="17">
        <f t="shared" si="73"/>
        <v>0</v>
      </c>
      <c r="M364" s="6">
        <f t="shared" si="79"/>
        <v>-9</v>
      </c>
      <c r="N364" s="6" t="str">
        <f t="shared" si="80"/>
        <v/>
      </c>
    </row>
    <row r="365" spans="1:14">
      <c r="A365" s="15"/>
      <c r="B365" s="16" t="str">
        <f t="shared" si="70"/>
        <v/>
      </c>
      <c r="C365" s="17" t="str">
        <f t="shared" si="74"/>
        <v/>
      </c>
      <c r="D365" s="22" t="str">
        <f t="shared" si="76"/>
        <v>10-11-12-13-14-16-17-18-01</v>
      </c>
      <c r="E365" s="22" t="str">
        <f t="shared" si="77"/>
        <v/>
      </c>
      <c r="F365" s="21" t="str">
        <f t="shared" si="71"/>
        <v/>
      </c>
      <c r="G365" s="21" t="str">
        <f t="shared" si="81"/>
        <v/>
      </c>
      <c r="H365" s="17" t="str">
        <f t="shared" si="72"/>
        <v/>
      </c>
      <c r="I365" s="7">
        <f>IF(K364="",I364,IF(SUM($L$8:$L364)&gt;=MAX($M$8:$M364),1,IF(K364="l",I364+$S$1,IF(AND(K364="w",I364&gt;$S$2),I364-$S$2,1))))</f>
        <v>2</v>
      </c>
      <c r="J365" s="6" t="str">
        <f t="shared" si="78"/>
        <v/>
      </c>
      <c r="K365" s="20" t="str">
        <f t="shared" si="75"/>
        <v/>
      </c>
      <c r="L365" s="17">
        <f t="shared" si="73"/>
        <v>0</v>
      </c>
      <c r="M365" s="6">
        <f t="shared" si="79"/>
        <v>-9</v>
      </c>
      <c r="N365" s="6" t="str">
        <f t="shared" si="80"/>
        <v/>
      </c>
    </row>
    <row r="366" spans="1:14">
      <c r="A366" s="15"/>
      <c r="B366" s="16" t="str">
        <f t="shared" si="70"/>
        <v/>
      </c>
      <c r="C366" s="17" t="str">
        <f t="shared" si="74"/>
        <v/>
      </c>
      <c r="D366" s="22" t="str">
        <f t="shared" si="76"/>
        <v>10-11-12-13-14-16-17-18-01</v>
      </c>
      <c r="E366" s="22" t="str">
        <f t="shared" si="77"/>
        <v/>
      </c>
      <c r="F366" s="21" t="str">
        <f t="shared" si="71"/>
        <v/>
      </c>
      <c r="G366" s="21" t="str">
        <f t="shared" si="81"/>
        <v/>
      </c>
      <c r="H366" s="17" t="str">
        <f t="shared" si="72"/>
        <v/>
      </c>
      <c r="I366" s="7">
        <f>IF(K365="",I365,IF(SUM($L$8:$L365)&gt;=MAX($M$8:$M365),1,IF(K365="l",I365+$S$1,IF(AND(K365="w",I365&gt;$S$2),I365-$S$2,1))))</f>
        <v>2</v>
      </c>
      <c r="J366" s="6" t="str">
        <f t="shared" si="78"/>
        <v/>
      </c>
      <c r="K366" s="20" t="str">
        <f t="shared" si="75"/>
        <v/>
      </c>
      <c r="L366" s="17">
        <f t="shared" si="73"/>
        <v>0</v>
      </c>
      <c r="M366" s="6">
        <f t="shared" si="79"/>
        <v>-9</v>
      </c>
      <c r="N366" s="6" t="str">
        <f t="shared" si="80"/>
        <v/>
      </c>
    </row>
    <row r="367" spans="1:14">
      <c r="A367" s="15"/>
      <c r="B367" s="16" t="str">
        <f t="shared" si="70"/>
        <v/>
      </c>
      <c r="C367" s="17" t="str">
        <f t="shared" si="74"/>
        <v/>
      </c>
      <c r="D367" s="22" t="str">
        <f t="shared" si="76"/>
        <v>10-11-12-13-14-16-17-18-01</v>
      </c>
      <c r="E367" s="22" t="str">
        <f t="shared" si="77"/>
        <v/>
      </c>
      <c r="F367" s="21" t="str">
        <f t="shared" si="71"/>
        <v/>
      </c>
      <c r="G367" s="21" t="str">
        <f t="shared" si="81"/>
        <v/>
      </c>
      <c r="H367" s="17" t="str">
        <f t="shared" si="72"/>
        <v/>
      </c>
      <c r="I367" s="7">
        <f>IF(K366="",I366,IF(SUM($L$8:$L366)&gt;=MAX($M$8:$M366),1,IF(K366="l",I366+$S$1,IF(AND(K366="w",I366&gt;$S$2),I366-$S$2,1))))</f>
        <v>2</v>
      </c>
      <c r="J367" s="6" t="str">
        <f t="shared" si="78"/>
        <v/>
      </c>
      <c r="K367" s="20" t="str">
        <f t="shared" si="75"/>
        <v/>
      </c>
      <c r="L367" s="17">
        <f t="shared" si="73"/>
        <v>0</v>
      </c>
      <c r="M367" s="6">
        <f t="shared" si="79"/>
        <v>-9</v>
      </c>
      <c r="N367" s="6" t="str">
        <f t="shared" si="80"/>
        <v/>
      </c>
    </row>
    <row r="368" spans="1:14">
      <c r="A368" s="15"/>
      <c r="B368" s="16" t="str">
        <f t="shared" si="70"/>
        <v/>
      </c>
      <c r="C368" s="17" t="str">
        <f t="shared" si="74"/>
        <v/>
      </c>
      <c r="D368" s="22" t="str">
        <f t="shared" si="76"/>
        <v>10-11-12-13-14-16-17-18-01</v>
      </c>
      <c r="E368" s="22" t="str">
        <f t="shared" si="77"/>
        <v/>
      </c>
      <c r="F368" s="21" t="str">
        <f t="shared" si="71"/>
        <v/>
      </c>
      <c r="G368" s="21" t="str">
        <f t="shared" si="81"/>
        <v/>
      </c>
      <c r="H368" s="17" t="str">
        <f t="shared" si="72"/>
        <v/>
      </c>
      <c r="I368" s="7">
        <f>IF(K367="",I367,IF(SUM($L$8:$L367)&gt;=MAX($M$8:$M367),1,IF(K367="l",I367+$S$1,IF(AND(K367="w",I367&gt;$S$2),I367-$S$2,1))))</f>
        <v>2</v>
      </c>
      <c r="J368" s="6" t="str">
        <f t="shared" si="78"/>
        <v/>
      </c>
      <c r="K368" s="20" t="str">
        <f t="shared" si="75"/>
        <v/>
      </c>
      <c r="L368" s="17">
        <f t="shared" si="73"/>
        <v>0</v>
      </c>
      <c r="M368" s="6">
        <f t="shared" si="79"/>
        <v>-9</v>
      </c>
      <c r="N368" s="6" t="str">
        <f t="shared" si="80"/>
        <v/>
      </c>
    </row>
    <row r="369" spans="1:14">
      <c r="A369" s="15"/>
      <c r="B369" s="16" t="str">
        <f t="shared" si="70"/>
        <v/>
      </c>
      <c r="C369" s="17" t="str">
        <f t="shared" si="74"/>
        <v/>
      </c>
      <c r="D369" s="22" t="str">
        <f t="shared" si="76"/>
        <v>10-11-12-13-14-16-17-18-01</v>
      </c>
      <c r="E369" s="22" t="str">
        <f t="shared" si="77"/>
        <v/>
      </c>
      <c r="F369" s="21" t="str">
        <f t="shared" si="71"/>
        <v/>
      </c>
      <c r="G369" s="21" t="str">
        <f t="shared" si="81"/>
        <v/>
      </c>
      <c r="H369" s="17" t="str">
        <f t="shared" si="72"/>
        <v/>
      </c>
      <c r="I369" s="7">
        <f>IF(K368="",I368,IF(SUM($L$8:$L368)&gt;=MAX($M$8:$M368),1,IF(K368="l",I368+$S$1,IF(AND(K368="w",I368&gt;$S$2),I368-$S$2,1))))</f>
        <v>2</v>
      </c>
      <c r="J369" s="6" t="str">
        <f t="shared" si="78"/>
        <v/>
      </c>
      <c r="K369" s="20" t="str">
        <f t="shared" si="75"/>
        <v/>
      </c>
      <c r="L369" s="17">
        <f t="shared" si="73"/>
        <v>0</v>
      </c>
      <c r="M369" s="6">
        <f t="shared" si="79"/>
        <v>-9</v>
      </c>
      <c r="N369" s="6" t="str">
        <f t="shared" si="80"/>
        <v/>
      </c>
    </row>
    <row r="370" spans="1:14">
      <c r="A370" s="15"/>
      <c r="B370" s="16" t="str">
        <f t="shared" si="70"/>
        <v/>
      </c>
      <c r="C370" s="17" t="str">
        <f t="shared" si="74"/>
        <v/>
      </c>
      <c r="D370" s="22" t="str">
        <f t="shared" si="76"/>
        <v>10-11-12-13-14-16-17-18-01</v>
      </c>
      <c r="E370" s="22" t="str">
        <f t="shared" si="77"/>
        <v/>
      </c>
      <c r="F370" s="21" t="str">
        <f t="shared" si="71"/>
        <v/>
      </c>
      <c r="G370" s="21" t="str">
        <f t="shared" si="81"/>
        <v/>
      </c>
      <c r="H370" s="17" t="str">
        <f t="shared" si="72"/>
        <v/>
      </c>
      <c r="I370" s="7">
        <f>IF(K369="",I369,IF(SUM($L$8:$L369)&gt;=MAX($M$8:$M369),1,IF(K369="l",I369+$S$1,IF(AND(K369="w",I369&gt;$S$2),I369-$S$2,1))))</f>
        <v>2</v>
      </c>
      <c r="J370" s="6" t="str">
        <f t="shared" si="78"/>
        <v/>
      </c>
      <c r="K370" s="20" t="str">
        <f t="shared" si="75"/>
        <v/>
      </c>
      <c r="L370" s="17">
        <f t="shared" si="73"/>
        <v>0</v>
      </c>
      <c r="M370" s="6">
        <f t="shared" si="79"/>
        <v>-9</v>
      </c>
      <c r="N370" s="6" t="str">
        <f t="shared" si="80"/>
        <v/>
      </c>
    </row>
    <row r="371" spans="1:14">
      <c r="A371" s="15"/>
      <c r="B371" s="16" t="str">
        <f t="shared" si="70"/>
        <v/>
      </c>
      <c r="C371" s="17" t="str">
        <f t="shared" si="74"/>
        <v/>
      </c>
      <c r="D371" s="22" t="str">
        <f t="shared" si="76"/>
        <v>10-11-12-13-14-16-17-18-01</v>
      </c>
      <c r="E371" s="22" t="str">
        <f t="shared" si="77"/>
        <v/>
      </c>
      <c r="F371" s="21" t="str">
        <f t="shared" si="71"/>
        <v/>
      </c>
      <c r="G371" s="21" t="str">
        <f t="shared" si="81"/>
        <v/>
      </c>
      <c r="H371" s="17" t="str">
        <f t="shared" si="72"/>
        <v/>
      </c>
      <c r="I371" s="7">
        <f>IF(K370="",I370,IF(SUM($L$8:$L370)&gt;=MAX($M$8:$M370),1,IF(K370="l",I370+$S$1,IF(AND(K370="w",I370&gt;$S$2),I370-$S$2,1))))</f>
        <v>2</v>
      </c>
      <c r="J371" s="6" t="str">
        <f t="shared" si="78"/>
        <v/>
      </c>
      <c r="K371" s="20" t="str">
        <f t="shared" si="75"/>
        <v/>
      </c>
      <c r="L371" s="17">
        <f t="shared" si="73"/>
        <v>0</v>
      </c>
      <c r="M371" s="6">
        <f t="shared" si="79"/>
        <v>-9</v>
      </c>
      <c r="N371" s="6" t="str">
        <f t="shared" si="80"/>
        <v/>
      </c>
    </row>
    <row r="372" spans="1:14">
      <c r="A372" s="15"/>
      <c r="B372" s="16" t="str">
        <f t="shared" si="70"/>
        <v/>
      </c>
      <c r="C372" s="17" t="str">
        <f t="shared" si="74"/>
        <v/>
      </c>
      <c r="D372" s="22" t="str">
        <f t="shared" si="76"/>
        <v>10-11-12-13-14-16-17-18-01</v>
      </c>
      <c r="E372" s="22" t="str">
        <f t="shared" si="77"/>
        <v/>
      </c>
      <c r="F372" s="21" t="str">
        <f t="shared" si="71"/>
        <v/>
      </c>
      <c r="G372" s="21" t="str">
        <f t="shared" si="81"/>
        <v/>
      </c>
      <c r="H372" s="17" t="str">
        <f t="shared" si="72"/>
        <v/>
      </c>
      <c r="I372" s="7">
        <f>IF(K371="",I371,IF(SUM($L$8:$L371)&gt;=MAX($M$8:$M371),1,IF(K371="l",I371+$S$1,IF(AND(K371="w",I371&gt;$S$2),I371-$S$2,1))))</f>
        <v>2</v>
      </c>
      <c r="J372" s="6" t="str">
        <f t="shared" si="78"/>
        <v/>
      </c>
      <c r="K372" s="20" t="str">
        <f t="shared" si="75"/>
        <v/>
      </c>
      <c r="L372" s="17">
        <f t="shared" si="73"/>
        <v>0</v>
      </c>
      <c r="M372" s="6">
        <f t="shared" si="79"/>
        <v>-9</v>
      </c>
      <c r="N372" s="6" t="str">
        <f t="shared" si="80"/>
        <v/>
      </c>
    </row>
    <row r="373" spans="1:14">
      <c r="A373" s="15"/>
      <c r="B373" s="16" t="str">
        <f t="shared" si="70"/>
        <v/>
      </c>
      <c r="C373" s="17" t="str">
        <f t="shared" si="74"/>
        <v/>
      </c>
      <c r="D373" s="22" t="str">
        <f t="shared" si="76"/>
        <v>10-11-12-13-14-16-17-18-01</v>
      </c>
      <c r="E373" s="22" t="str">
        <f t="shared" si="77"/>
        <v/>
      </c>
      <c r="F373" s="21" t="str">
        <f t="shared" si="71"/>
        <v/>
      </c>
      <c r="G373" s="21" t="str">
        <f t="shared" si="81"/>
        <v/>
      </c>
      <c r="H373" s="17" t="str">
        <f t="shared" si="72"/>
        <v/>
      </c>
      <c r="I373" s="7">
        <f>IF(K372="",I372,IF(SUM($L$8:$L372)&gt;=MAX($M$8:$M372),1,IF(K372="l",I372+$S$1,IF(AND(K372="w",I372&gt;$S$2),I372-$S$2,1))))</f>
        <v>2</v>
      </c>
      <c r="J373" s="6" t="str">
        <f t="shared" si="78"/>
        <v/>
      </c>
      <c r="K373" s="20" t="str">
        <f t="shared" si="75"/>
        <v/>
      </c>
      <c r="L373" s="17">
        <f t="shared" si="73"/>
        <v>0</v>
      </c>
      <c r="M373" s="6">
        <f t="shared" si="79"/>
        <v>-9</v>
      </c>
      <c r="N373" s="6" t="str">
        <f t="shared" si="80"/>
        <v/>
      </c>
    </row>
    <row r="374" spans="1:14">
      <c r="A374" s="15"/>
      <c r="B374" s="16" t="str">
        <f t="shared" si="70"/>
        <v/>
      </c>
      <c r="C374" s="17" t="str">
        <f t="shared" si="74"/>
        <v/>
      </c>
      <c r="D374" s="22" t="str">
        <f t="shared" si="76"/>
        <v>10-11-12-13-14-16-17-18-01</v>
      </c>
      <c r="E374" s="22" t="str">
        <f t="shared" si="77"/>
        <v/>
      </c>
      <c r="F374" s="21" t="str">
        <f t="shared" si="71"/>
        <v/>
      </c>
      <c r="G374" s="21" t="str">
        <f t="shared" si="81"/>
        <v/>
      </c>
      <c r="H374" s="17" t="str">
        <f t="shared" si="72"/>
        <v/>
      </c>
      <c r="I374" s="7">
        <f>IF(K373="",I373,IF(SUM($L$8:$L373)&gt;=MAX($M$8:$M373),1,IF(K373="l",I373+$S$1,IF(AND(K373="w",I373&gt;$S$2),I373-$S$2,1))))</f>
        <v>2</v>
      </c>
      <c r="J374" s="6" t="str">
        <f t="shared" si="78"/>
        <v/>
      </c>
      <c r="K374" s="20" t="str">
        <f t="shared" si="75"/>
        <v/>
      </c>
      <c r="L374" s="17">
        <f t="shared" si="73"/>
        <v>0</v>
      </c>
      <c r="M374" s="6">
        <f t="shared" si="79"/>
        <v>-9</v>
      </c>
      <c r="N374" s="6" t="str">
        <f t="shared" si="80"/>
        <v/>
      </c>
    </row>
    <row r="375" spans="1:14">
      <c r="A375" s="15"/>
      <c r="B375" s="16" t="str">
        <f t="shared" si="70"/>
        <v/>
      </c>
      <c r="C375" s="17" t="str">
        <f t="shared" si="74"/>
        <v/>
      </c>
      <c r="D375" s="22" t="str">
        <f t="shared" si="76"/>
        <v>10-11-12-13-14-16-17-18-01</v>
      </c>
      <c r="E375" s="22" t="str">
        <f t="shared" si="77"/>
        <v/>
      </c>
      <c r="F375" s="21" t="str">
        <f t="shared" si="71"/>
        <v/>
      </c>
      <c r="G375" s="21" t="str">
        <f t="shared" si="81"/>
        <v/>
      </c>
      <c r="H375" s="17" t="str">
        <f t="shared" si="72"/>
        <v/>
      </c>
      <c r="I375" s="7">
        <f>IF(K374="",I374,IF(SUM($L$8:$L374)&gt;=MAX($M$8:$M374),1,IF(K374="l",I374+$S$1,IF(AND(K374="w",I374&gt;$S$2),I374-$S$2,1))))</f>
        <v>2</v>
      </c>
      <c r="J375" s="6" t="str">
        <f t="shared" si="78"/>
        <v/>
      </c>
      <c r="K375" s="20" t="str">
        <f t="shared" si="75"/>
        <v/>
      </c>
      <c r="L375" s="17">
        <f t="shared" si="73"/>
        <v>0</v>
      </c>
      <c r="M375" s="6">
        <f t="shared" si="79"/>
        <v>-9</v>
      </c>
      <c r="N375" s="6" t="str">
        <f t="shared" si="80"/>
        <v/>
      </c>
    </row>
    <row r="376" spans="1:14">
      <c r="A376" s="15"/>
      <c r="B376" s="16" t="str">
        <f t="shared" si="70"/>
        <v/>
      </c>
      <c r="C376" s="17" t="str">
        <f t="shared" si="74"/>
        <v/>
      </c>
      <c r="D376" s="22" t="str">
        <f t="shared" si="76"/>
        <v>10-11-12-13-14-16-17-18-01</v>
      </c>
      <c r="E376" s="22" t="str">
        <f t="shared" si="77"/>
        <v/>
      </c>
      <c r="F376" s="21" t="str">
        <f t="shared" si="71"/>
        <v/>
      </c>
      <c r="G376" s="21" t="str">
        <f t="shared" si="81"/>
        <v/>
      </c>
      <c r="H376" s="17" t="str">
        <f t="shared" si="72"/>
        <v/>
      </c>
      <c r="I376" s="7">
        <f>IF(K375="",I375,IF(SUM($L$8:$L375)&gt;=MAX($M$8:$M375),1,IF(K375="l",I375+$S$1,IF(AND(K375="w",I375&gt;$S$2),I375-$S$2,1))))</f>
        <v>2</v>
      </c>
      <c r="J376" s="6" t="str">
        <f t="shared" si="78"/>
        <v/>
      </c>
      <c r="K376" s="20" t="str">
        <f t="shared" si="75"/>
        <v/>
      </c>
      <c r="L376" s="17">
        <f t="shared" si="73"/>
        <v>0</v>
      </c>
      <c r="M376" s="6">
        <f t="shared" si="79"/>
        <v>-9</v>
      </c>
      <c r="N376" s="6" t="str">
        <f t="shared" si="80"/>
        <v/>
      </c>
    </row>
    <row r="377" spans="1:14">
      <c r="A377" s="15"/>
      <c r="B377" s="16" t="str">
        <f t="shared" si="70"/>
        <v/>
      </c>
      <c r="C377" s="17" t="str">
        <f t="shared" si="74"/>
        <v/>
      </c>
      <c r="D377" s="22" t="str">
        <f t="shared" si="76"/>
        <v>10-11-12-13-14-16-17-18-01</v>
      </c>
      <c r="E377" s="22" t="str">
        <f t="shared" si="77"/>
        <v/>
      </c>
      <c r="F377" s="21" t="str">
        <f t="shared" si="71"/>
        <v/>
      </c>
      <c r="G377" s="21" t="str">
        <f t="shared" si="81"/>
        <v/>
      </c>
      <c r="H377" s="17" t="str">
        <f t="shared" si="72"/>
        <v/>
      </c>
      <c r="I377" s="7">
        <f>IF(K376="",I376,IF(SUM($L$8:$L376)&gt;=MAX($M$8:$M376),1,IF(K376="l",I376+$S$1,IF(AND(K376="w",I376&gt;$S$2),I376-$S$2,1))))</f>
        <v>2</v>
      </c>
      <c r="J377" s="6" t="str">
        <f t="shared" si="78"/>
        <v/>
      </c>
      <c r="K377" s="20" t="str">
        <f t="shared" si="75"/>
        <v/>
      </c>
      <c r="L377" s="17">
        <f t="shared" si="73"/>
        <v>0</v>
      </c>
      <c r="M377" s="6">
        <f t="shared" si="79"/>
        <v>-9</v>
      </c>
      <c r="N377" s="6" t="str">
        <f t="shared" si="80"/>
        <v/>
      </c>
    </row>
    <row r="378" spans="1:14">
      <c r="A378" s="15"/>
      <c r="B378" s="16" t="str">
        <f t="shared" si="70"/>
        <v/>
      </c>
      <c r="C378" s="17" t="str">
        <f t="shared" si="74"/>
        <v/>
      </c>
      <c r="D378" s="22" t="str">
        <f t="shared" si="76"/>
        <v>10-11-12-13-14-16-17-18-01</v>
      </c>
      <c r="E378" s="22" t="str">
        <f t="shared" si="77"/>
        <v/>
      </c>
      <c r="F378" s="21" t="str">
        <f t="shared" si="71"/>
        <v/>
      </c>
      <c r="G378" s="21" t="str">
        <f t="shared" si="81"/>
        <v/>
      </c>
      <c r="H378" s="17" t="str">
        <f t="shared" si="72"/>
        <v/>
      </c>
      <c r="I378" s="7">
        <f>IF(K377="",I377,IF(SUM($L$8:$L377)&gt;=MAX($M$8:$M377),1,IF(K377="l",I377+$S$1,IF(AND(K377="w",I377&gt;$S$2),I377-$S$2,1))))</f>
        <v>2</v>
      </c>
      <c r="J378" s="6" t="str">
        <f t="shared" si="78"/>
        <v/>
      </c>
      <c r="K378" s="20" t="str">
        <f t="shared" si="75"/>
        <v/>
      </c>
      <c r="L378" s="17">
        <f t="shared" si="73"/>
        <v>0</v>
      </c>
      <c r="M378" s="6">
        <f t="shared" si="79"/>
        <v>-9</v>
      </c>
      <c r="N378" s="6" t="str">
        <f t="shared" si="80"/>
        <v/>
      </c>
    </row>
    <row r="379" spans="1:14">
      <c r="A379" s="15"/>
      <c r="B379" s="16" t="str">
        <f t="shared" si="70"/>
        <v/>
      </c>
      <c r="C379" s="17" t="str">
        <f t="shared" si="74"/>
        <v/>
      </c>
      <c r="D379" s="22" t="str">
        <f t="shared" si="76"/>
        <v>10-11-12-13-14-16-17-18-01</v>
      </c>
      <c r="E379" s="22" t="str">
        <f t="shared" si="77"/>
        <v/>
      </c>
      <c r="F379" s="21" t="str">
        <f t="shared" si="71"/>
        <v/>
      </c>
      <c r="G379" s="21" t="str">
        <f t="shared" si="81"/>
        <v/>
      </c>
      <c r="H379" s="17" t="str">
        <f t="shared" si="72"/>
        <v/>
      </c>
      <c r="I379" s="7">
        <f>IF(K378="",I378,IF(SUM($L$8:$L378)&gt;=MAX($M$8:$M378),1,IF(K378="l",I378+$S$1,IF(AND(K378="w",I378&gt;$S$2),I378-$S$2,1))))</f>
        <v>2</v>
      </c>
      <c r="J379" s="6" t="str">
        <f t="shared" si="78"/>
        <v/>
      </c>
      <c r="K379" s="20" t="str">
        <f t="shared" si="75"/>
        <v/>
      </c>
      <c r="L379" s="17">
        <f t="shared" si="73"/>
        <v>0</v>
      </c>
      <c r="M379" s="6">
        <f t="shared" si="79"/>
        <v>-9</v>
      </c>
      <c r="N379" s="6" t="str">
        <f t="shared" si="80"/>
        <v/>
      </c>
    </row>
    <row r="380" spans="1:14">
      <c r="A380" s="15"/>
      <c r="B380" s="16" t="str">
        <f t="shared" si="70"/>
        <v/>
      </c>
      <c r="C380" s="17" t="str">
        <f t="shared" si="74"/>
        <v/>
      </c>
      <c r="D380" s="22" t="str">
        <f t="shared" si="76"/>
        <v>10-11-12-13-14-16-17-18-01</v>
      </c>
      <c r="E380" s="22" t="str">
        <f t="shared" si="77"/>
        <v/>
      </c>
      <c r="F380" s="21" t="str">
        <f t="shared" si="71"/>
        <v/>
      </c>
      <c r="G380" s="21" t="str">
        <f t="shared" si="81"/>
        <v/>
      </c>
      <c r="H380" s="17" t="str">
        <f t="shared" si="72"/>
        <v/>
      </c>
      <c r="I380" s="7">
        <f>IF(K379="",I379,IF(SUM($L$8:$L379)&gt;=MAX($M$8:$M379),1,IF(K379="l",I379+$S$1,IF(AND(K379="w",I379&gt;$S$2),I379-$S$2,1))))</f>
        <v>2</v>
      </c>
      <c r="J380" s="6" t="str">
        <f t="shared" si="78"/>
        <v/>
      </c>
      <c r="K380" s="20" t="str">
        <f t="shared" si="75"/>
        <v/>
      </c>
      <c r="L380" s="17">
        <f t="shared" si="73"/>
        <v>0</v>
      </c>
      <c r="M380" s="6">
        <f t="shared" si="79"/>
        <v>-9</v>
      </c>
      <c r="N380" s="6" t="str">
        <f t="shared" si="80"/>
        <v/>
      </c>
    </row>
    <row r="381" spans="1:14">
      <c r="A381" s="15"/>
      <c r="B381" s="16" t="str">
        <f t="shared" si="70"/>
        <v/>
      </c>
      <c r="C381" s="17" t="str">
        <f t="shared" si="74"/>
        <v/>
      </c>
      <c r="D381" s="22" t="str">
        <f t="shared" si="76"/>
        <v>10-11-12-13-14-16-17-18-01</v>
      </c>
      <c r="E381" s="22" t="str">
        <f t="shared" si="77"/>
        <v/>
      </c>
      <c r="F381" s="21" t="str">
        <f t="shared" si="71"/>
        <v/>
      </c>
      <c r="G381" s="21" t="str">
        <f t="shared" si="81"/>
        <v/>
      </c>
      <c r="H381" s="17" t="str">
        <f t="shared" si="72"/>
        <v/>
      </c>
      <c r="I381" s="7">
        <f>IF(K380="",I380,IF(SUM($L$8:$L380)&gt;=MAX($M$8:$M380),1,IF(K380="l",I380+$S$1,IF(AND(K380="w",I380&gt;$S$2),I380-$S$2,1))))</f>
        <v>2</v>
      </c>
      <c r="J381" s="6" t="str">
        <f t="shared" si="78"/>
        <v/>
      </c>
      <c r="K381" s="20" t="str">
        <f t="shared" si="75"/>
        <v/>
      </c>
      <c r="L381" s="17">
        <f t="shared" si="73"/>
        <v>0</v>
      </c>
      <c r="M381" s="6">
        <f t="shared" si="79"/>
        <v>-9</v>
      </c>
      <c r="N381" s="6" t="str">
        <f t="shared" si="80"/>
        <v/>
      </c>
    </row>
    <row r="382" spans="1:14">
      <c r="A382" s="15"/>
      <c r="B382" s="16" t="str">
        <f t="shared" si="70"/>
        <v/>
      </c>
      <c r="C382" s="17" t="str">
        <f t="shared" si="74"/>
        <v/>
      </c>
      <c r="D382" s="22" t="str">
        <f t="shared" si="76"/>
        <v>10-11-12-13-14-16-17-18-01</v>
      </c>
      <c r="E382" s="22" t="str">
        <f t="shared" si="77"/>
        <v/>
      </c>
      <c r="F382" s="21" t="str">
        <f t="shared" si="71"/>
        <v/>
      </c>
      <c r="G382" s="21" t="str">
        <f t="shared" si="81"/>
        <v/>
      </c>
      <c r="H382" s="17" t="str">
        <f t="shared" si="72"/>
        <v/>
      </c>
      <c r="I382" s="7">
        <f>IF(K381="",I381,IF(SUM($L$8:$L381)&gt;=MAX($M$8:$M381),1,IF(K381="l",I381+$S$1,IF(AND(K381="w",I381&gt;$S$2),I381-$S$2,1))))</f>
        <v>2</v>
      </c>
      <c r="J382" s="6" t="str">
        <f t="shared" si="78"/>
        <v/>
      </c>
      <c r="K382" s="20" t="str">
        <f t="shared" si="75"/>
        <v/>
      </c>
      <c r="L382" s="17">
        <f t="shared" si="73"/>
        <v>0</v>
      </c>
      <c r="M382" s="6">
        <f t="shared" si="79"/>
        <v>-9</v>
      </c>
      <c r="N382" s="6" t="str">
        <f t="shared" si="80"/>
        <v/>
      </c>
    </row>
    <row r="383" spans="1:14">
      <c r="A383" s="15"/>
      <c r="B383" s="16" t="str">
        <f t="shared" si="70"/>
        <v/>
      </c>
      <c r="C383" s="17" t="str">
        <f t="shared" si="74"/>
        <v/>
      </c>
      <c r="D383" s="22" t="str">
        <f t="shared" si="76"/>
        <v>10-11-12-13-14-16-17-18-01</v>
      </c>
      <c r="E383" s="22" t="str">
        <f t="shared" si="77"/>
        <v/>
      </c>
      <c r="F383" s="21" t="str">
        <f t="shared" si="71"/>
        <v/>
      </c>
      <c r="G383" s="21" t="str">
        <f t="shared" si="81"/>
        <v/>
      </c>
      <c r="H383" s="17" t="str">
        <f t="shared" si="72"/>
        <v/>
      </c>
      <c r="I383" s="7">
        <f>IF(K382="",I382,IF(SUM($L$8:$L382)&gt;=MAX($M$8:$M382),1,IF(K382="l",I382+$S$1,IF(AND(K382="w",I382&gt;$S$2),I382-$S$2,1))))</f>
        <v>2</v>
      </c>
      <c r="J383" s="6" t="str">
        <f t="shared" si="78"/>
        <v/>
      </c>
      <c r="K383" s="20" t="str">
        <f t="shared" si="75"/>
        <v/>
      </c>
      <c r="L383" s="17">
        <f t="shared" si="73"/>
        <v>0</v>
      </c>
      <c r="M383" s="6">
        <f t="shared" si="79"/>
        <v>-9</v>
      </c>
      <c r="N383" s="6" t="str">
        <f t="shared" si="80"/>
        <v/>
      </c>
    </row>
    <row r="384" spans="1:14">
      <c r="A384" s="15"/>
      <c r="B384" s="16" t="str">
        <f t="shared" si="70"/>
        <v/>
      </c>
      <c r="C384" s="17" t="str">
        <f t="shared" si="74"/>
        <v/>
      </c>
      <c r="D384" s="22" t="str">
        <f t="shared" si="76"/>
        <v>10-11-12-13-14-16-17-18-01</v>
      </c>
      <c r="E384" s="22" t="str">
        <f t="shared" si="77"/>
        <v/>
      </c>
      <c r="F384" s="21" t="str">
        <f t="shared" si="71"/>
        <v/>
      </c>
      <c r="G384" s="21" t="str">
        <f t="shared" si="81"/>
        <v/>
      </c>
      <c r="H384" s="17" t="str">
        <f t="shared" si="72"/>
        <v/>
      </c>
      <c r="I384" s="7">
        <f>IF(K383="",I383,IF(SUM($L$8:$L383)&gt;=MAX($M$8:$M383),1,IF(K383="l",I383+$S$1,IF(AND(K383="w",I383&gt;$S$2),I383-$S$2,1))))</f>
        <v>2</v>
      </c>
      <c r="J384" s="6" t="str">
        <f t="shared" si="78"/>
        <v/>
      </c>
      <c r="K384" s="20" t="str">
        <f t="shared" si="75"/>
        <v/>
      </c>
      <c r="L384" s="17">
        <f t="shared" si="73"/>
        <v>0</v>
      </c>
      <c r="M384" s="6">
        <f t="shared" si="79"/>
        <v>-9</v>
      </c>
      <c r="N384" s="6" t="str">
        <f t="shared" si="80"/>
        <v/>
      </c>
    </row>
    <row r="385" spans="1:14">
      <c r="A385" s="15"/>
      <c r="B385" s="16" t="str">
        <f t="shared" si="70"/>
        <v/>
      </c>
      <c r="C385" s="17" t="str">
        <f t="shared" si="74"/>
        <v/>
      </c>
      <c r="D385" s="22" t="str">
        <f t="shared" si="76"/>
        <v>10-11-12-13-14-16-17-18-01</v>
      </c>
      <c r="E385" s="22" t="str">
        <f t="shared" si="77"/>
        <v/>
      </c>
      <c r="F385" s="21" t="str">
        <f t="shared" si="71"/>
        <v/>
      </c>
      <c r="G385" s="21" t="str">
        <f t="shared" si="81"/>
        <v/>
      </c>
      <c r="H385" s="17" t="str">
        <f t="shared" si="72"/>
        <v/>
      </c>
      <c r="I385" s="7">
        <f>IF(K384="",I384,IF(SUM($L$8:$L384)&gt;=MAX($M$8:$M384),1,IF(K384="l",I384+$S$1,IF(AND(K384="w",I384&gt;$S$2),I384-$S$2,1))))</f>
        <v>2</v>
      </c>
      <c r="J385" s="6" t="str">
        <f t="shared" si="78"/>
        <v/>
      </c>
      <c r="K385" s="20" t="str">
        <f t="shared" si="75"/>
        <v/>
      </c>
      <c r="L385" s="17">
        <f t="shared" si="73"/>
        <v>0</v>
      </c>
      <c r="M385" s="6">
        <f t="shared" si="79"/>
        <v>-9</v>
      </c>
      <c r="N385" s="6" t="str">
        <f t="shared" si="80"/>
        <v/>
      </c>
    </row>
    <row r="386" spans="1:14">
      <c r="A386" s="15"/>
      <c r="B386" s="16" t="str">
        <f t="shared" si="70"/>
        <v/>
      </c>
      <c r="C386" s="17" t="str">
        <f t="shared" si="74"/>
        <v/>
      </c>
      <c r="D386" s="22" t="str">
        <f t="shared" si="76"/>
        <v>10-11-12-13-14-16-17-18-01</v>
      </c>
      <c r="E386" s="22" t="str">
        <f t="shared" si="77"/>
        <v/>
      </c>
      <c r="F386" s="21" t="str">
        <f t="shared" si="71"/>
        <v/>
      </c>
      <c r="G386" s="21" t="str">
        <f t="shared" si="81"/>
        <v/>
      </c>
      <c r="H386" s="17" t="str">
        <f t="shared" si="72"/>
        <v/>
      </c>
      <c r="I386" s="7">
        <f>IF(K385="",I385,IF(SUM($L$8:$L385)&gt;=MAX($M$8:$M385),1,IF(K385="l",I385+$S$1,IF(AND(K385="w",I385&gt;$S$2),I385-$S$2,1))))</f>
        <v>2</v>
      </c>
      <c r="J386" s="6" t="str">
        <f t="shared" si="78"/>
        <v/>
      </c>
      <c r="K386" s="20" t="str">
        <f t="shared" si="75"/>
        <v/>
      </c>
      <c r="L386" s="17">
        <f t="shared" si="73"/>
        <v>0</v>
      </c>
      <c r="M386" s="6">
        <f t="shared" si="79"/>
        <v>-9</v>
      </c>
      <c r="N386" s="6" t="str">
        <f t="shared" si="80"/>
        <v/>
      </c>
    </row>
    <row r="387" spans="1:14">
      <c r="A387" s="15"/>
      <c r="B387" s="16" t="str">
        <f t="shared" si="70"/>
        <v/>
      </c>
      <c r="C387" s="17" t="str">
        <f t="shared" si="74"/>
        <v/>
      </c>
      <c r="D387" s="22" t="str">
        <f t="shared" si="76"/>
        <v>10-11-12-13-14-16-17-18-01</v>
      </c>
      <c r="E387" s="22" t="str">
        <f t="shared" si="77"/>
        <v/>
      </c>
      <c r="F387" s="21" t="str">
        <f t="shared" si="71"/>
        <v/>
      </c>
      <c r="G387" s="21" t="str">
        <f t="shared" si="81"/>
        <v/>
      </c>
      <c r="H387" s="17" t="str">
        <f t="shared" si="72"/>
        <v/>
      </c>
      <c r="I387" s="7">
        <f>IF(K386="",I386,IF(SUM($L$8:$L386)&gt;=MAX($M$8:$M386),1,IF(K386="l",I386+$S$1,IF(AND(K386="w",I386&gt;$S$2),I386-$S$2,1))))</f>
        <v>2</v>
      </c>
      <c r="J387" s="6" t="str">
        <f t="shared" si="78"/>
        <v/>
      </c>
      <c r="K387" s="20" t="str">
        <f t="shared" si="75"/>
        <v/>
      </c>
      <c r="L387" s="17">
        <f t="shared" si="73"/>
        <v>0</v>
      </c>
      <c r="M387" s="6">
        <f t="shared" si="79"/>
        <v>-9</v>
      </c>
      <c r="N387" s="6" t="str">
        <f t="shared" si="80"/>
        <v/>
      </c>
    </row>
    <row r="388" spans="1:14">
      <c r="A388" s="15"/>
      <c r="B388" s="16" t="str">
        <f t="shared" ref="B388:B451" si="82">IF($A388="","",LOOKUP($A388,$AF:$AF,$AL:$AL))</f>
        <v/>
      </c>
      <c r="C388" s="17" t="str">
        <f t="shared" si="74"/>
        <v/>
      </c>
      <c r="D388" s="22" t="str">
        <f t="shared" si="76"/>
        <v>10-11-12-13-14-16-17-18-01</v>
      </c>
      <c r="E388" s="22" t="str">
        <f t="shared" si="77"/>
        <v/>
      </c>
      <c r="F388" s="21" t="str">
        <f t="shared" si="71"/>
        <v/>
      </c>
      <c r="G388" s="21" t="str">
        <f t="shared" si="81"/>
        <v/>
      </c>
      <c r="H388" s="17" t="str">
        <f t="shared" si="72"/>
        <v/>
      </c>
      <c r="I388" s="7">
        <f>IF(K387="",I387,IF(SUM($L$8:$L387)&gt;=MAX($M$8:$M387),1,IF(K387="l",I387+$S$1,IF(AND(K387="w",I387&gt;$S$2),I387-$S$2,1))))</f>
        <v>2</v>
      </c>
      <c r="J388" s="6" t="str">
        <f t="shared" si="78"/>
        <v/>
      </c>
      <c r="K388" s="20" t="str">
        <f t="shared" si="75"/>
        <v/>
      </c>
      <c r="L388" s="17">
        <f t="shared" si="73"/>
        <v>0</v>
      </c>
      <c r="M388" s="6">
        <f t="shared" si="79"/>
        <v>-9</v>
      </c>
      <c r="N388" s="6" t="str">
        <f t="shared" si="80"/>
        <v/>
      </c>
    </row>
    <row r="389" spans="1:14">
      <c r="A389" s="15"/>
      <c r="B389" s="16" t="str">
        <f t="shared" si="82"/>
        <v/>
      </c>
      <c r="C389" s="17" t="str">
        <f t="shared" si="74"/>
        <v/>
      </c>
      <c r="D389" s="22" t="str">
        <f t="shared" si="76"/>
        <v>10-11-12-13-14-16-17-18-01</v>
      </c>
      <c r="E389" s="22" t="str">
        <f t="shared" si="77"/>
        <v/>
      </c>
      <c r="F389" s="21" t="str">
        <f t="shared" si="71"/>
        <v/>
      </c>
      <c r="G389" s="21" t="str">
        <f t="shared" si="81"/>
        <v/>
      </c>
      <c r="H389" s="17" t="str">
        <f t="shared" si="72"/>
        <v/>
      </c>
      <c r="I389" s="7">
        <f>IF(K388="",I388,IF(SUM($L$8:$L388)&gt;=MAX($M$8:$M388),1,IF(K388="l",I388+$S$1,IF(AND(K388="w",I388&gt;$S$2),I388-$S$2,1))))</f>
        <v>2</v>
      </c>
      <c r="J389" s="6" t="str">
        <f t="shared" si="78"/>
        <v/>
      </c>
      <c r="K389" s="20" t="str">
        <f t="shared" si="75"/>
        <v/>
      </c>
      <c r="L389" s="17">
        <f t="shared" si="73"/>
        <v>0</v>
      </c>
      <c r="M389" s="6">
        <f t="shared" si="79"/>
        <v>-9</v>
      </c>
      <c r="N389" s="6" t="str">
        <f t="shared" si="80"/>
        <v/>
      </c>
    </row>
    <row r="390" spans="1:14">
      <c r="A390" s="15"/>
      <c r="B390" s="16" t="str">
        <f t="shared" si="82"/>
        <v/>
      </c>
      <c r="C390" s="17" t="str">
        <f t="shared" si="74"/>
        <v/>
      </c>
      <c r="D390" s="22" t="str">
        <f t="shared" si="76"/>
        <v>10-11-12-13-14-16-17-18-01</v>
      </c>
      <c r="E390" s="22" t="str">
        <f t="shared" si="77"/>
        <v/>
      </c>
      <c r="F390" s="21" t="str">
        <f t="shared" si="71"/>
        <v/>
      </c>
      <c r="G390" s="21" t="str">
        <f t="shared" si="81"/>
        <v/>
      </c>
      <c r="H390" s="17" t="str">
        <f t="shared" si="72"/>
        <v/>
      </c>
      <c r="I390" s="7">
        <f>IF(K389="",I389,IF(SUM($L$8:$L389)&gt;=MAX($M$8:$M389),1,IF(K389="l",I389+$S$1,IF(AND(K389="w",I389&gt;$S$2),I389-$S$2,1))))</f>
        <v>2</v>
      </c>
      <c r="J390" s="6" t="str">
        <f t="shared" si="78"/>
        <v/>
      </c>
      <c r="K390" s="20" t="str">
        <f t="shared" si="75"/>
        <v/>
      </c>
      <c r="L390" s="17">
        <f t="shared" si="73"/>
        <v>0</v>
      </c>
      <c r="M390" s="6">
        <f t="shared" si="79"/>
        <v>-9</v>
      </c>
      <c r="N390" s="6" t="str">
        <f t="shared" si="80"/>
        <v/>
      </c>
    </row>
    <row r="391" spans="1:14">
      <c r="A391" s="15"/>
      <c r="B391" s="16" t="str">
        <f t="shared" si="82"/>
        <v/>
      </c>
      <c r="C391" s="17" t="str">
        <f t="shared" si="74"/>
        <v/>
      </c>
      <c r="D391" s="22" t="str">
        <f t="shared" si="76"/>
        <v>10-11-12-13-14-16-17-18-01</v>
      </c>
      <c r="E391" s="22" t="str">
        <f t="shared" si="77"/>
        <v/>
      </c>
      <c r="F391" s="21" t="str">
        <f t="shared" si="71"/>
        <v/>
      </c>
      <c r="G391" s="21" t="str">
        <f t="shared" si="81"/>
        <v/>
      </c>
      <c r="H391" s="17" t="str">
        <f t="shared" si="72"/>
        <v/>
      </c>
      <c r="I391" s="7">
        <f>IF(K390="",I390,IF(SUM($L$8:$L390)&gt;=MAX($M$8:$M390),1,IF(K390="l",I390+$S$1,IF(AND(K390="w",I390&gt;$S$2),I390-$S$2,1))))</f>
        <v>2</v>
      </c>
      <c r="J391" s="6" t="str">
        <f t="shared" si="78"/>
        <v/>
      </c>
      <c r="K391" s="20" t="str">
        <f t="shared" si="75"/>
        <v/>
      </c>
      <c r="L391" s="17">
        <f t="shared" si="73"/>
        <v>0</v>
      </c>
      <c r="M391" s="6">
        <f t="shared" si="79"/>
        <v>-9</v>
      </c>
      <c r="N391" s="6" t="str">
        <f t="shared" si="80"/>
        <v/>
      </c>
    </row>
    <row r="392" spans="1:14">
      <c r="A392" s="15"/>
      <c r="B392" s="16" t="str">
        <f t="shared" si="82"/>
        <v/>
      </c>
      <c r="C392" s="17" t="str">
        <f t="shared" si="74"/>
        <v/>
      </c>
      <c r="D392" s="22" t="str">
        <f t="shared" si="76"/>
        <v>10-11-12-13-14-16-17-18-01</v>
      </c>
      <c r="E392" s="22" t="str">
        <f t="shared" si="77"/>
        <v/>
      </c>
      <c r="F392" s="21" t="str">
        <f t="shared" ref="F392:F427" si="83">IF(AND($H392="b",$G391=""),"last",IF(AND(K391="l",A391=0),F391,IF(AND($K391="w",$G391=$C391),"last",IF(AND($K391="w",$G391=$D391),"furthest",IF(AND($K391="l",$G391=$C391),"furthest",IF(AND($K391="l",$G391=$D391),"last",""))))))</f>
        <v/>
      </c>
      <c r="G392" s="21" t="str">
        <f t="shared" si="81"/>
        <v/>
      </c>
      <c r="H392" s="17" t="str">
        <f t="shared" si="72"/>
        <v/>
      </c>
      <c r="I392" s="7">
        <f>IF(K391="",I391,IF(SUM($L$8:$L391)&gt;=MAX($M$8:$M391),1,IF(K391="l",I391+$S$1,IF(AND(K391="w",I391&gt;$S$2),I391-$S$2,1))))</f>
        <v>2</v>
      </c>
      <c r="J392" s="6" t="str">
        <f t="shared" si="78"/>
        <v/>
      </c>
      <c r="K392" s="20" t="str">
        <f t="shared" si="75"/>
        <v/>
      </c>
      <c r="L392" s="17">
        <f t="shared" si="73"/>
        <v>0</v>
      </c>
      <c r="M392" s="6">
        <f t="shared" si="79"/>
        <v>-9</v>
      </c>
      <c r="N392" s="6" t="str">
        <f t="shared" si="80"/>
        <v/>
      </c>
    </row>
    <row r="393" spans="1:14">
      <c r="A393" s="15"/>
      <c r="B393" s="16" t="str">
        <f t="shared" si="82"/>
        <v/>
      </c>
      <c r="C393" s="17" t="str">
        <f t="shared" si="74"/>
        <v/>
      </c>
      <c r="D393" s="22" t="str">
        <f t="shared" si="76"/>
        <v>10-11-12-13-14-16-17-18-01</v>
      </c>
      <c r="E393" s="22" t="str">
        <f t="shared" si="77"/>
        <v/>
      </c>
      <c r="F393" s="21" t="str">
        <f t="shared" si="83"/>
        <v/>
      </c>
      <c r="G393" s="21" t="str">
        <f t="shared" si="81"/>
        <v/>
      </c>
      <c r="H393" s="17" t="str">
        <f t="shared" ref="H393:H456" si="84">IF(A392="","",IF(LEN(C393)=26,"b",""))</f>
        <v/>
      </c>
      <c r="I393" s="7">
        <f>IF(K392="",I392,IF(SUM($L$8:$L392)&gt;=MAX($M$8:$M392),1,IF(K392="l",I392+$S$1,IF(AND(K392="w",I392&gt;$S$2),I392-$S$2,1))))</f>
        <v>2</v>
      </c>
      <c r="J393" s="6" t="str">
        <f t="shared" si="78"/>
        <v/>
      </c>
      <c r="K393" s="20" t="str">
        <f t="shared" si="75"/>
        <v/>
      </c>
      <c r="L393" s="17">
        <f t="shared" ref="L393:L456" si="85">IF(K393="",0,IF(K393="w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J393,IF(K393="l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-J393)))</f>
        <v>0</v>
      </c>
      <c r="M393" s="6">
        <f t="shared" si="79"/>
        <v>-9</v>
      </c>
      <c r="N393" s="6" t="str">
        <f t="shared" si="80"/>
        <v/>
      </c>
    </row>
    <row r="394" spans="1:14">
      <c r="A394" s="15"/>
      <c r="B394" s="16" t="str">
        <f t="shared" si="82"/>
        <v/>
      </c>
      <c r="C394" s="17" t="str">
        <f t="shared" si="74"/>
        <v/>
      </c>
      <c r="D394" s="22" t="str">
        <f t="shared" si="76"/>
        <v>10-11-12-13-14-16-17-18-01</v>
      </c>
      <c r="E394" s="22" t="str">
        <f t="shared" si="77"/>
        <v/>
      </c>
      <c r="F394" s="21" t="str">
        <f t="shared" si="83"/>
        <v/>
      </c>
      <c r="G394" s="21" t="str">
        <f t="shared" si="81"/>
        <v/>
      </c>
      <c r="H394" s="17" t="str">
        <f t="shared" si="84"/>
        <v/>
      </c>
      <c r="I394" s="7">
        <f>IF(K393="",I393,IF(SUM($L$8:$L393)&gt;=MAX($M$8:$M393),1,IF(K393="l",I393+$S$1,IF(AND(K393="w",I393&gt;$S$2),I393-$S$2,1))))</f>
        <v>2</v>
      </c>
      <c r="J394" s="6" t="str">
        <f t="shared" si="78"/>
        <v/>
      </c>
      <c r="K394" s="20" t="str">
        <f t="shared" si="75"/>
        <v/>
      </c>
      <c r="L394" s="17">
        <f t="shared" si="85"/>
        <v>0</v>
      </c>
      <c r="M394" s="6">
        <f t="shared" si="79"/>
        <v>-9</v>
      </c>
      <c r="N394" s="6" t="str">
        <f t="shared" si="80"/>
        <v/>
      </c>
    </row>
    <row r="395" spans="1:14">
      <c r="A395" s="15"/>
      <c r="B395" s="16" t="str">
        <f t="shared" si="82"/>
        <v/>
      </c>
      <c r="C395" s="17" t="str">
        <f t="shared" si="74"/>
        <v/>
      </c>
      <c r="D395" s="22" t="str">
        <f t="shared" si="76"/>
        <v>10-11-12-13-14-16-17-18-01</v>
      </c>
      <c r="E395" s="22" t="str">
        <f t="shared" si="77"/>
        <v/>
      </c>
      <c r="F395" s="21" t="str">
        <f t="shared" si="83"/>
        <v/>
      </c>
      <c r="G395" s="21" t="str">
        <f t="shared" si="81"/>
        <v/>
      </c>
      <c r="H395" s="17" t="str">
        <f t="shared" si="84"/>
        <v/>
      </c>
      <c r="I395" s="7">
        <f>IF(K394="",I394,IF(SUM($L$8:$L394)&gt;=MAX($M$8:$M394),1,IF(K394="l",I394+$S$1,IF(AND(K394="w",I394&gt;$S$2),I394-$S$2,1))))</f>
        <v>2</v>
      </c>
      <c r="J395" s="6" t="str">
        <f t="shared" si="78"/>
        <v/>
      </c>
      <c r="K395" s="20" t="str">
        <f t="shared" si="75"/>
        <v/>
      </c>
      <c r="L395" s="17">
        <f t="shared" si="85"/>
        <v>0</v>
      </c>
      <c r="M395" s="6">
        <f t="shared" si="79"/>
        <v>-9</v>
      </c>
      <c r="N395" s="6" t="str">
        <f t="shared" si="80"/>
        <v/>
      </c>
    </row>
    <row r="396" spans="1:14">
      <c r="A396" s="15"/>
      <c r="B396" s="16" t="str">
        <f t="shared" si="82"/>
        <v/>
      </c>
      <c r="C396" s="17" t="str">
        <f t="shared" si="74"/>
        <v/>
      </c>
      <c r="D396" s="22" t="str">
        <f t="shared" si="76"/>
        <v>10-11-12-13-14-16-17-18-01</v>
      </c>
      <c r="E396" s="22" t="str">
        <f t="shared" si="77"/>
        <v/>
      </c>
      <c r="F396" s="21" t="str">
        <f t="shared" si="83"/>
        <v/>
      </c>
      <c r="G396" s="21" t="str">
        <f t="shared" si="81"/>
        <v/>
      </c>
      <c r="H396" s="17" t="str">
        <f t="shared" si="84"/>
        <v/>
      </c>
      <c r="I396" s="7">
        <f>IF(K395="",I395,IF(SUM($L$8:$L395)&gt;=MAX($M$8:$M395),1,IF(K395="l",I395+$S$1,IF(AND(K395="w",I395&gt;$S$2),I395-$S$2,1))))</f>
        <v>2</v>
      </c>
      <c r="J396" s="6" t="str">
        <f t="shared" si="78"/>
        <v/>
      </c>
      <c r="K396" s="20" t="str">
        <f t="shared" si="75"/>
        <v/>
      </c>
      <c r="L396" s="17">
        <f t="shared" si="85"/>
        <v>0</v>
      </c>
      <c r="M396" s="6">
        <f t="shared" si="79"/>
        <v>-9</v>
      </c>
      <c r="N396" s="6" t="str">
        <f t="shared" si="80"/>
        <v/>
      </c>
    </row>
    <row r="397" spans="1:14">
      <c r="A397" s="15"/>
      <c r="B397" s="16" t="str">
        <f t="shared" si="82"/>
        <v/>
      </c>
      <c r="C397" s="17" t="str">
        <f t="shared" si="74"/>
        <v/>
      </c>
      <c r="D397" s="22" t="str">
        <f t="shared" si="76"/>
        <v>10-11-12-13-14-16-17-18-01</v>
      </c>
      <c r="E397" s="22" t="str">
        <f t="shared" si="77"/>
        <v/>
      </c>
      <c r="F397" s="21" t="str">
        <f t="shared" si="83"/>
        <v/>
      </c>
      <c r="G397" s="21" t="str">
        <f t="shared" si="81"/>
        <v/>
      </c>
      <c r="H397" s="17" t="str">
        <f t="shared" si="84"/>
        <v/>
      </c>
      <c r="I397" s="7">
        <f>IF(K396="",I396,IF(SUM($L$8:$L396)&gt;=MAX($M$8:$M396),1,IF(K396="l",I396+$S$1,IF(AND(K396="w",I396&gt;$S$2),I396-$S$2,1))))</f>
        <v>2</v>
      </c>
      <c r="J397" s="6" t="str">
        <f t="shared" si="78"/>
        <v/>
      </c>
      <c r="K397" s="20" t="str">
        <f t="shared" si="75"/>
        <v/>
      </c>
      <c r="L397" s="17">
        <f t="shared" si="85"/>
        <v>0</v>
      </c>
      <c r="M397" s="6">
        <f t="shared" si="79"/>
        <v>-9</v>
      </c>
      <c r="N397" s="6" t="str">
        <f t="shared" si="80"/>
        <v/>
      </c>
    </row>
    <row r="398" spans="1:14">
      <c r="A398" s="15"/>
      <c r="B398" s="16" t="str">
        <f t="shared" si="82"/>
        <v/>
      </c>
      <c r="C398" s="17" t="str">
        <f t="shared" ref="C398:C461" si="86">IF(A397="","",IF(B397=B396,C397,IF(B397=0,C397,IF(AND(B397=B395,B396=0),C397,IF(AND(B397=B394,B395=0,B396=0),C397,IF(AND(LEN(C397)=26,OR(MID(C397,1,2)=B397,MID(C397,4,2)=B397,MID(C397,7,2)=B397,MID(C397,10,2)=B397,MID(C397,13,2)=B397,MID(C397,16,2)=B397,MID(C397,19,2)=B397,MID(C397,22,2)=B397,MID(C397,25,2)=B397)),CONCATENATE(REPLACE($C397,SEARCH($B397,$C397,1),3,""),"-",$B397),IF(LEN(C397)=26,CONCATENATE(MID(C397,4,23),"-",B397),IF(AND(LEN(C397)=23,OR(MID(C397,1,2)=B397,MID(C397,4,2)=B397,MID(C397,7,2)=B397,MID(C397,10,2)=B397,MID(C397,13,2)=B397,MID(C397,16,2)=B397,MID(C397,19,2)=B397,MID(C397,22,2)=B397)),CONCATENATE(REPLACE($C397,SEARCH($B397,$C397,1),3,""),"-",$B397),IF(LEN(C397)=23,CONCATENATE(C397,"-",B397),IF(AND(LEN(C397)=20,OR(MID(C397,1,2)=B397,MID(C397,4,2)=B397,MID(C397,7,2)=B397,MID(C397,10,2)=B397,MID(C397,13,2)=B397,MID(C397,16,2)=B397,MID(C397,19,2)=B397)),CONCATENATE(REPLACE($C397,SEARCH($B397,$C397,1),3,""),"-",$B397),IF(LEN(C397)=20,CONCATENATE(C397,"-",B397),IF(AND(LEN(C397)=17,OR(MID(C397,1,2)=B397,MID(C397,4,2)=B397,MID(C397,7,2)=B397,MID(C397,10,2)=B397,MID(C397,13,2)=B397,MID(C397,16,2)=B397)),CONCATENATE(REPLACE($C397,SEARCH($B397,$C397,1),3,""),"-",$B397),IF(LEN(C397)=17,CONCATENATE(C397,"-",B397),IF(AND(LEN(C397)=14,OR(MID(C397,1,2)=B397,MID(C397,4,2)=B397,MID(C397,7,2)=B397,MID(C397,10,2)=B397,MID(C397,13,2)=B397)),CONCATENATE(REPLACE($C397,SEARCH($B397,$C397,1),3,""),"-",$B397),IF(LEN(C397)=14,CONCATENATE(C397,"-",B397),IF(AND(LEN(C397)=11,OR(MID(C397,1,2)=B397,MID(C397,4,2)=B397,MID(C397,7,2)=B397,MID(C397,10,2)=B397)),CONCATENATE(REPLACE($C397,SEARCH($B397,$C397,1),3,""),"-",$B397),IF(LEN(C397)=11,CONCATENATE(C397,"-",B397),IF(AND(LEN(C397)=8,OR(MID(C397,1,2)=B397,MID(C397,4,2)=B397,MID(C397,7,2)=B397)),CONCATENATE(REPLACE($C397,SEARCH($B397,$C397,1),3,""),"-",$B397),IF(B397=B395,C397,CONCATENATE(C397,"-",B397))))))))))))))))))))</f>
        <v/>
      </c>
      <c r="D398" s="22" t="str">
        <f t="shared" si="76"/>
        <v>10-11-12-13-14-16-17-18-01</v>
      </c>
      <c r="E398" s="22" t="str">
        <f t="shared" si="77"/>
        <v/>
      </c>
      <c r="F398" s="21" t="str">
        <f t="shared" si="83"/>
        <v/>
      </c>
      <c r="G398" s="21" t="str">
        <f t="shared" si="81"/>
        <v/>
      </c>
      <c r="H398" s="17" t="str">
        <f t="shared" si="84"/>
        <v/>
      </c>
      <c r="I398" s="7">
        <f>IF(K397="",I397,IF(SUM($L$8:$L397)&gt;=MAX($M$8:$M397),1,IF(K397="l",I397+$S$1,IF(AND(K397="w",I397&gt;$S$2),I397-$S$2,1))))</f>
        <v>2</v>
      </c>
      <c r="J398" s="6" t="str">
        <f t="shared" si="78"/>
        <v/>
      </c>
      <c r="K398" s="20" t="str">
        <f t="shared" si="75"/>
        <v/>
      </c>
      <c r="L398" s="17">
        <f t="shared" si="85"/>
        <v>0</v>
      </c>
      <c r="M398" s="6">
        <f t="shared" si="79"/>
        <v>-9</v>
      </c>
      <c r="N398" s="6" t="str">
        <f t="shared" si="80"/>
        <v/>
      </c>
    </row>
    <row r="399" spans="1:14">
      <c r="A399" s="15"/>
      <c r="B399" s="16" t="str">
        <f t="shared" si="82"/>
        <v/>
      </c>
      <c r="C399" s="17" t="str">
        <f t="shared" si="86"/>
        <v/>
      </c>
      <c r="D399" s="22" t="str">
        <f t="shared" si="76"/>
        <v>10-11-12-13-14-16-17-18-01</v>
      </c>
      <c r="E399" s="22" t="str">
        <f t="shared" si="77"/>
        <v/>
      </c>
      <c r="F399" s="21" t="str">
        <f t="shared" si="83"/>
        <v/>
      </c>
      <c r="G399" s="21" t="str">
        <f t="shared" si="81"/>
        <v/>
      </c>
      <c r="H399" s="17" t="str">
        <f t="shared" si="84"/>
        <v/>
      </c>
      <c r="I399" s="7">
        <f>IF(K398="",I398,IF(SUM($L$8:$L398)&gt;=MAX($M$8:$M398),1,IF(K398="l",I398+$S$1,IF(AND(K398="w",I398&gt;$S$2),I398-$S$2,1))))</f>
        <v>2</v>
      </c>
      <c r="J399" s="6" t="str">
        <f t="shared" si="78"/>
        <v/>
      </c>
      <c r="K399" s="20" t="str">
        <f t="shared" si="75"/>
        <v/>
      </c>
      <c r="L399" s="17">
        <f t="shared" si="85"/>
        <v>0</v>
      </c>
      <c r="M399" s="6">
        <f t="shared" si="79"/>
        <v>-9</v>
      </c>
      <c r="N399" s="6" t="str">
        <f t="shared" si="80"/>
        <v/>
      </c>
    </row>
    <row r="400" spans="1:14">
      <c r="A400" s="15"/>
      <c r="B400" s="16" t="str">
        <f t="shared" si="82"/>
        <v/>
      </c>
      <c r="C400" s="17" t="str">
        <f t="shared" si="86"/>
        <v/>
      </c>
      <c r="D400" s="22" t="str">
        <f t="shared" si="76"/>
        <v>10-11-12-13-14-16-17-18-01</v>
      </c>
      <c r="E400" s="22" t="str">
        <f t="shared" si="77"/>
        <v/>
      </c>
      <c r="F400" s="21" t="str">
        <f t="shared" si="83"/>
        <v/>
      </c>
      <c r="G400" s="21" t="str">
        <f t="shared" si="81"/>
        <v/>
      </c>
      <c r="H400" s="17" t="str">
        <f t="shared" si="84"/>
        <v/>
      </c>
      <c r="I400" s="7">
        <f>IF(K399="",I399,IF(SUM($L$8:$L399)&gt;=MAX($M$8:$M399),1,IF(K399="l",I399+$S$1,IF(AND(K399="w",I399&gt;$S$2),I399-$S$2,1))))</f>
        <v>2</v>
      </c>
      <c r="J400" s="6" t="str">
        <f t="shared" si="78"/>
        <v/>
      </c>
      <c r="K400" s="20" t="str">
        <f t="shared" si="75"/>
        <v/>
      </c>
      <c r="L400" s="17">
        <f t="shared" si="85"/>
        <v>0</v>
      </c>
      <c r="M400" s="6">
        <f t="shared" si="79"/>
        <v>-9</v>
      </c>
      <c r="N400" s="6" t="str">
        <f t="shared" si="80"/>
        <v/>
      </c>
    </row>
    <row r="401" spans="1:14">
      <c r="A401" s="15"/>
      <c r="B401" s="16" t="str">
        <f t="shared" si="82"/>
        <v/>
      </c>
      <c r="C401" s="17" t="str">
        <f t="shared" si="86"/>
        <v/>
      </c>
      <c r="D401" s="22" t="str">
        <f t="shared" si="76"/>
        <v>10-11-12-13-14-16-17-18-01</v>
      </c>
      <c r="E401" s="22" t="str">
        <f t="shared" si="77"/>
        <v/>
      </c>
      <c r="F401" s="21" t="str">
        <f t="shared" si="83"/>
        <v/>
      </c>
      <c r="G401" s="21" t="str">
        <f t="shared" si="81"/>
        <v/>
      </c>
      <c r="H401" s="17" t="str">
        <f t="shared" si="84"/>
        <v/>
      </c>
      <c r="I401" s="7">
        <f>IF(K400="",I400,IF(SUM($L$8:$L400)&gt;=MAX($M$8:$M400),1,IF(K400="l",I400+$S$1,IF(AND(K400="w",I400&gt;$S$2),I400-$S$2,1))))</f>
        <v>2</v>
      </c>
      <c r="J401" s="6" t="str">
        <f t="shared" si="78"/>
        <v/>
      </c>
      <c r="K401" s="20" t="str">
        <f t="shared" si="75"/>
        <v/>
      </c>
      <c r="L401" s="17">
        <f t="shared" si="85"/>
        <v>0</v>
      </c>
      <c r="M401" s="6">
        <f t="shared" si="79"/>
        <v>-9</v>
      </c>
      <c r="N401" s="6" t="str">
        <f t="shared" si="80"/>
        <v/>
      </c>
    </row>
    <row r="402" spans="1:14">
      <c r="A402" s="15"/>
      <c r="B402" s="16" t="str">
        <f t="shared" si="82"/>
        <v/>
      </c>
      <c r="C402" s="17" t="str">
        <f t="shared" si="86"/>
        <v/>
      </c>
      <c r="D402" s="22" t="str">
        <f t="shared" si="76"/>
        <v>10-11-12-13-14-16-17-18-01</v>
      </c>
      <c r="E402" s="22" t="str">
        <f t="shared" si="77"/>
        <v/>
      </c>
      <c r="F402" s="21" t="str">
        <f t="shared" si="83"/>
        <v/>
      </c>
      <c r="G402" s="21" t="str">
        <f t="shared" si="81"/>
        <v/>
      </c>
      <c r="H402" s="17" t="str">
        <f t="shared" si="84"/>
        <v/>
      </c>
      <c r="I402" s="7">
        <f>IF(K401="",I401,IF(SUM($L$8:$L401)&gt;=MAX($M$8:$M401),1,IF(K401="l",I401+$S$1,IF(AND(K401="w",I401&gt;$S$2),I401-$S$2,1))))</f>
        <v>2</v>
      </c>
      <c r="J402" s="6" t="str">
        <f t="shared" si="78"/>
        <v/>
      </c>
      <c r="K402" s="20" t="str">
        <f t="shared" ref="K402:K465" si="87">IF(A402="","",IF(H402="","",IF(AND(H402="b",OR(MID(G402,1,2)=B402,MID(G402,4,2)=B402,MID(G402,7,2)=B402,MID(G402,10,2)=B402,MID(G402,13,2)=B402,MID(G402,16,2)=B402,MID(G402,19,2)=B402,MID(G402,22,2)=B402,MID(G402,25,2)=B402)),"w","l")))</f>
        <v/>
      </c>
      <c r="L402" s="17">
        <f t="shared" si="85"/>
        <v>0</v>
      </c>
      <c r="M402" s="6">
        <f t="shared" si="79"/>
        <v>-9</v>
      </c>
      <c r="N402" s="6" t="str">
        <f t="shared" si="80"/>
        <v/>
      </c>
    </row>
    <row r="403" spans="1:14">
      <c r="A403" s="15"/>
      <c r="B403" s="16" t="str">
        <f t="shared" si="82"/>
        <v/>
      </c>
      <c r="C403" s="17" t="str">
        <f t="shared" si="86"/>
        <v/>
      </c>
      <c r="D403" s="22" t="str">
        <f t="shared" si="76"/>
        <v>10-11-12-13-14-16-17-18-01</v>
      </c>
      <c r="E403" s="22" t="str">
        <f t="shared" si="77"/>
        <v/>
      </c>
      <c r="F403" s="21" t="str">
        <f t="shared" si="83"/>
        <v/>
      </c>
      <c r="G403" s="21" t="str">
        <f t="shared" si="81"/>
        <v/>
      </c>
      <c r="H403" s="17" t="str">
        <f t="shared" si="84"/>
        <v/>
      </c>
      <c r="I403" s="7">
        <f>IF(K402="",I402,IF(SUM($L$8:$L402)&gt;=MAX($M$8:$M402),1,IF(K402="l",I402+$S$1,IF(AND(K402="w",I402&gt;$S$2),I402-$S$2,1))))</f>
        <v>2</v>
      </c>
      <c r="J403" s="6" t="str">
        <f t="shared" si="78"/>
        <v/>
      </c>
      <c r="K403" s="20" t="str">
        <f t="shared" si="87"/>
        <v/>
      </c>
      <c r="L403" s="17">
        <f t="shared" si="85"/>
        <v>0</v>
      </c>
      <c r="M403" s="6">
        <f t="shared" si="79"/>
        <v>-9</v>
      </c>
      <c r="N403" s="6" t="str">
        <f t="shared" si="80"/>
        <v/>
      </c>
    </row>
    <row r="404" spans="1:14">
      <c r="A404" s="15"/>
      <c r="B404" s="16" t="str">
        <f t="shared" si="82"/>
        <v/>
      </c>
      <c r="C404" s="17" t="str">
        <f t="shared" si="86"/>
        <v/>
      </c>
      <c r="D404" s="22" t="str">
        <f t="shared" si="76"/>
        <v>10-11-12-13-14-16-17-18-01</v>
      </c>
      <c r="E404" s="22" t="str">
        <f t="shared" si="77"/>
        <v/>
      </c>
      <c r="F404" s="21" t="str">
        <f t="shared" si="83"/>
        <v/>
      </c>
      <c r="G404" s="21" t="str">
        <f t="shared" si="81"/>
        <v/>
      </c>
      <c r="H404" s="17" t="str">
        <f t="shared" si="84"/>
        <v/>
      </c>
      <c r="I404" s="7">
        <f>IF(K403="",I403,IF(SUM($L$8:$L403)&gt;=MAX($M$8:$M403),1,IF(K403="l",I403+$S$1,IF(AND(K403="w",I403&gt;$S$2),I403-$S$2,1))))</f>
        <v>2</v>
      </c>
      <c r="J404" s="6" t="str">
        <f t="shared" si="78"/>
        <v/>
      </c>
      <c r="K404" s="20" t="str">
        <f t="shared" si="87"/>
        <v/>
      </c>
      <c r="L404" s="17">
        <f t="shared" si="85"/>
        <v>0</v>
      </c>
      <c r="M404" s="6">
        <f t="shared" si="79"/>
        <v>-9</v>
      </c>
      <c r="N404" s="6" t="str">
        <f t="shared" si="80"/>
        <v/>
      </c>
    </row>
    <row r="405" spans="1:14">
      <c r="A405" s="15"/>
      <c r="B405" s="16" t="str">
        <f t="shared" si="82"/>
        <v/>
      </c>
      <c r="C405" s="17" t="str">
        <f t="shared" si="86"/>
        <v/>
      </c>
      <c r="D405" s="22" t="str">
        <f t="shared" ref="D405:D468" si="88">IF(A404=0,D404,IF(AND(LEN(C404)=26,OR(MID(C404,1,2)=B404,MID(C404,4,2)=B404,MID(C404,7,2)=B404,MID(C404,10,2)=B404,MID(C404,13,2)=B404,MID(C404,16,2)=B404,MID(C404,19,2)=B404,MID(C404,22,2)=B404,MID(C404,25,2)=B404)),D404,IF(LEN(C404)=26,CONCATENATE(E405,"-",MID(C404,1,2)),IF(RIGHT(D404,2)=B404,MID(D404,1,LEN(D404)-3),IF(OR(MID(C404,1,2)=B404,MID(C404,4,2)=B404,MID(C404,7,2)=B404,MID(C404,10,2)=B404,MID(C404,13,2)=B404,MID(C404,16,2)=B404,MID(C404,19,2)=B404,MID(C404,22,2)=B404,MID(C404,25,2)=B404),D404,REPLACE(D404,SEARCH(B404,D404,1),3,""))))))</f>
        <v>10-11-12-13-14-16-17-18-01</v>
      </c>
      <c r="E405" s="22" t="str">
        <f t="shared" si="77"/>
        <v/>
      </c>
      <c r="F405" s="21" t="str">
        <f t="shared" si="83"/>
        <v/>
      </c>
      <c r="G405" s="21" t="str">
        <f t="shared" si="81"/>
        <v/>
      </c>
      <c r="H405" s="17" t="str">
        <f t="shared" si="84"/>
        <v/>
      </c>
      <c r="I405" s="7">
        <f>IF(K404="",I404,IF(SUM($L$8:$L404)&gt;=MAX($M$8:$M404),1,IF(K404="l",I404+$S$1,IF(AND(K404="w",I404&gt;$S$2),I404-$S$2,1))))</f>
        <v>2</v>
      </c>
      <c r="J405" s="6" t="str">
        <f t="shared" si="78"/>
        <v/>
      </c>
      <c r="K405" s="20" t="str">
        <f t="shared" si="87"/>
        <v/>
      </c>
      <c r="L405" s="17">
        <f t="shared" si="85"/>
        <v>0</v>
      </c>
      <c r="M405" s="6">
        <f t="shared" si="79"/>
        <v>-9</v>
      </c>
      <c r="N405" s="6" t="str">
        <f t="shared" si="80"/>
        <v/>
      </c>
    </row>
    <row r="406" spans="1:14">
      <c r="A406" s="15"/>
      <c r="B406" s="16" t="str">
        <f t="shared" si="82"/>
        <v/>
      </c>
      <c r="C406" s="17" t="str">
        <f t="shared" si="86"/>
        <v/>
      </c>
      <c r="D406" s="22" t="str">
        <f t="shared" si="88"/>
        <v>10-11-12-13-14-16-17-18-01</v>
      </c>
      <c r="E406" s="22" t="str">
        <f t="shared" ref="E406:E469" si="89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1" t="str">
        <f t="shared" si="83"/>
        <v/>
      </c>
      <c r="G406" s="21" t="str">
        <f t="shared" si="81"/>
        <v/>
      </c>
      <c r="H406" s="17" t="str">
        <f t="shared" si="84"/>
        <v/>
      </c>
      <c r="I406" s="7">
        <f>IF(K405="",I405,IF(SUM($L$8:$L405)&gt;=MAX($M$8:$M405),1,IF(K405="l",I405+$S$1,IF(AND(K405="w",I405&gt;$S$2),I405-$S$2,1))))</f>
        <v>2</v>
      </c>
      <c r="J406" s="6" t="str">
        <f t="shared" si="78"/>
        <v/>
      </c>
      <c r="K406" s="20" t="str">
        <f t="shared" si="87"/>
        <v/>
      </c>
      <c r="L406" s="17">
        <f t="shared" si="85"/>
        <v>0</v>
      </c>
      <c r="M406" s="6">
        <f t="shared" si="79"/>
        <v>-9</v>
      </c>
      <c r="N406" s="6" t="str">
        <f t="shared" si="80"/>
        <v/>
      </c>
    </row>
    <row r="407" spans="1:14">
      <c r="A407" s="15"/>
      <c r="B407" s="16" t="str">
        <f t="shared" si="82"/>
        <v/>
      </c>
      <c r="C407" s="17" t="str">
        <f t="shared" si="86"/>
        <v/>
      </c>
      <c r="D407" s="22" t="str">
        <f t="shared" si="88"/>
        <v>10-11-12-13-14-16-17-18-01</v>
      </c>
      <c r="E407" s="22" t="str">
        <f t="shared" si="89"/>
        <v/>
      </c>
      <c r="F407" s="21" t="str">
        <f t="shared" si="83"/>
        <v/>
      </c>
      <c r="G407" s="21" t="str">
        <f t="shared" si="81"/>
        <v/>
      </c>
      <c r="H407" s="17" t="str">
        <f t="shared" si="84"/>
        <v/>
      </c>
      <c r="I407" s="7">
        <f>IF(K406="",I406,IF(SUM($L$8:$L406)&gt;=MAX($M$8:$M406),1,IF(K406="l",I406+$S$1,IF(AND(K406="w",I406&gt;$S$2),I406-$S$2,1))))</f>
        <v>2</v>
      </c>
      <c r="J407" s="6" t="str">
        <f t="shared" ref="J407:J470" si="90">IF(H407="","",VLOOKUP(I407,$P$3:$Q$32,2,FALSE))</f>
        <v/>
      </c>
      <c r="K407" s="20" t="str">
        <f t="shared" si="87"/>
        <v/>
      </c>
      <c r="L407" s="17">
        <f t="shared" si="85"/>
        <v>0</v>
      </c>
      <c r="M407" s="6">
        <f t="shared" ref="M407:M470" si="91">L407+M406</f>
        <v>-9</v>
      </c>
      <c r="N407" s="6" t="str">
        <f t="shared" ref="N407:N470" si="92">IF(K407="","",IF(M407&gt;=$S$4,$R$4,IF(M407&lt;=$S$5,$R$5,"")))</f>
        <v/>
      </c>
    </row>
    <row r="408" spans="1:14">
      <c r="A408" s="15"/>
      <c r="B408" s="16" t="str">
        <f t="shared" si="82"/>
        <v/>
      </c>
      <c r="C408" s="17" t="str">
        <f t="shared" si="86"/>
        <v/>
      </c>
      <c r="D408" s="22" t="str">
        <f t="shared" si="88"/>
        <v>10-11-12-13-14-16-17-18-01</v>
      </c>
      <c r="E408" s="22" t="str">
        <f t="shared" si="89"/>
        <v/>
      </c>
      <c r="F408" s="21" t="str">
        <f t="shared" si="83"/>
        <v/>
      </c>
      <c r="G408" s="21" t="str">
        <f t="shared" ref="G408:G471" si="93">IF(AND(H408="b",G407=""),C408,IF(AND(K407="l",A407=0),G407,IF(AND(K407="w",G407=C407),C408,IF(AND(K407="w",G407=D407),D408,IF(AND(K407="l",G407=C407),D408,IF(AND(K407="l",G407=D407),C408,""))))))</f>
        <v/>
      </c>
      <c r="H408" s="17" t="str">
        <f t="shared" si="84"/>
        <v/>
      </c>
      <c r="I408" s="7">
        <f>IF(K407="",I407,IF(SUM($L$8:$L407)&gt;=MAX($M$8:$M407),1,IF(K407="l",I407+$S$1,IF(AND(K407="w",I407&gt;$S$2),I407-$S$2,1))))</f>
        <v>2</v>
      </c>
      <c r="J408" s="6" t="str">
        <f t="shared" si="90"/>
        <v/>
      </c>
      <c r="K408" s="20" t="str">
        <f t="shared" si="87"/>
        <v/>
      </c>
      <c r="L408" s="17">
        <f t="shared" si="85"/>
        <v>0</v>
      </c>
      <c r="M408" s="6">
        <f t="shared" si="91"/>
        <v>-9</v>
      </c>
      <c r="N408" s="6" t="str">
        <f t="shared" si="92"/>
        <v/>
      </c>
    </row>
    <row r="409" spans="1:14">
      <c r="A409" s="15"/>
      <c r="B409" s="16" t="str">
        <f t="shared" si="82"/>
        <v/>
      </c>
      <c r="C409" s="17" t="str">
        <f t="shared" si="86"/>
        <v/>
      </c>
      <c r="D409" s="22" t="str">
        <f t="shared" si="88"/>
        <v>10-11-12-13-14-16-17-18-01</v>
      </c>
      <c r="E409" s="22" t="str">
        <f t="shared" si="89"/>
        <v/>
      </c>
      <c r="F409" s="21" t="str">
        <f t="shared" si="83"/>
        <v/>
      </c>
      <c r="G409" s="21" t="str">
        <f t="shared" si="93"/>
        <v/>
      </c>
      <c r="H409" s="17" t="str">
        <f t="shared" si="84"/>
        <v/>
      </c>
      <c r="I409" s="7">
        <f>IF(K408="",I408,IF(SUM($L$8:$L408)&gt;=MAX($M$8:$M408),1,IF(K408="l",I408+$S$1,IF(AND(K408="w",I408&gt;$S$2),I408-$S$2,1))))</f>
        <v>2</v>
      </c>
      <c r="J409" s="6" t="str">
        <f t="shared" si="90"/>
        <v/>
      </c>
      <c r="K409" s="20" t="str">
        <f t="shared" si="87"/>
        <v/>
      </c>
      <c r="L409" s="17">
        <f t="shared" si="85"/>
        <v>0</v>
      </c>
      <c r="M409" s="6">
        <f t="shared" si="91"/>
        <v>-9</v>
      </c>
      <c r="N409" s="6" t="str">
        <f t="shared" si="92"/>
        <v/>
      </c>
    </row>
    <row r="410" spans="1:14">
      <c r="A410" s="15"/>
      <c r="B410" s="16" t="str">
        <f t="shared" si="82"/>
        <v/>
      </c>
      <c r="C410" s="17" t="str">
        <f t="shared" si="86"/>
        <v/>
      </c>
      <c r="D410" s="22" t="str">
        <f t="shared" si="88"/>
        <v>10-11-12-13-14-16-17-18-01</v>
      </c>
      <c r="E410" s="22" t="str">
        <f t="shared" si="89"/>
        <v/>
      </c>
      <c r="F410" s="21" t="str">
        <f t="shared" si="83"/>
        <v/>
      </c>
      <c r="G410" s="21" t="str">
        <f t="shared" si="93"/>
        <v/>
      </c>
      <c r="H410" s="17" t="str">
        <f t="shared" si="84"/>
        <v/>
      </c>
      <c r="I410" s="7">
        <f>IF(K409="",I409,IF(SUM($L$8:$L409)&gt;=MAX($M$8:$M409),1,IF(K409="l",I409+$S$1,IF(AND(K409="w",I409&gt;$S$2),I409-$S$2,1))))</f>
        <v>2</v>
      </c>
      <c r="J410" s="6" t="str">
        <f t="shared" si="90"/>
        <v/>
      </c>
      <c r="K410" s="20" t="str">
        <f t="shared" si="87"/>
        <v/>
      </c>
      <c r="L410" s="17">
        <f t="shared" si="85"/>
        <v>0</v>
      </c>
      <c r="M410" s="6">
        <f t="shared" si="91"/>
        <v>-9</v>
      </c>
      <c r="N410" s="6" t="str">
        <f t="shared" si="92"/>
        <v/>
      </c>
    </row>
    <row r="411" spans="1:14">
      <c r="A411" s="15"/>
      <c r="B411" s="16" t="str">
        <f t="shared" si="82"/>
        <v/>
      </c>
      <c r="C411" s="17" t="str">
        <f t="shared" si="86"/>
        <v/>
      </c>
      <c r="D411" s="22" t="str">
        <f t="shared" si="88"/>
        <v>10-11-12-13-14-16-17-18-01</v>
      </c>
      <c r="E411" s="22" t="str">
        <f t="shared" si="89"/>
        <v/>
      </c>
      <c r="F411" s="21" t="str">
        <f t="shared" si="83"/>
        <v/>
      </c>
      <c r="G411" s="21" t="str">
        <f t="shared" si="93"/>
        <v/>
      </c>
      <c r="H411" s="17" t="str">
        <f t="shared" si="84"/>
        <v/>
      </c>
      <c r="I411" s="7">
        <f>IF(K410="",I410,IF(SUM($L$8:$L410)&gt;=MAX($M$8:$M410),1,IF(K410="l",I410+$S$1,IF(AND(K410="w",I410&gt;$S$2),I410-$S$2,1))))</f>
        <v>2</v>
      </c>
      <c r="J411" s="6" t="str">
        <f t="shared" si="90"/>
        <v/>
      </c>
      <c r="K411" s="20" t="str">
        <f t="shared" si="87"/>
        <v/>
      </c>
      <c r="L411" s="17">
        <f t="shared" si="85"/>
        <v>0</v>
      </c>
      <c r="M411" s="6">
        <f t="shared" si="91"/>
        <v>-9</v>
      </c>
      <c r="N411" s="6" t="str">
        <f t="shared" si="92"/>
        <v/>
      </c>
    </row>
    <row r="412" spans="1:14">
      <c r="A412" s="15"/>
      <c r="B412" s="16" t="str">
        <f t="shared" si="82"/>
        <v/>
      </c>
      <c r="C412" s="17" t="str">
        <f t="shared" si="86"/>
        <v/>
      </c>
      <c r="D412" s="22" t="str">
        <f t="shared" si="88"/>
        <v>10-11-12-13-14-16-17-18-01</v>
      </c>
      <c r="E412" s="22" t="str">
        <f t="shared" si="89"/>
        <v/>
      </c>
      <c r="F412" s="21" t="str">
        <f t="shared" si="83"/>
        <v/>
      </c>
      <c r="G412" s="21" t="str">
        <f t="shared" si="93"/>
        <v/>
      </c>
      <c r="H412" s="17" t="str">
        <f t="shared" si="84"/>
        <v/>
      </c>
      <c r="I412" s="7">
        <f>IF(K411="",I411,IF(SUM($L$8:$L411)&gt;=MAX($M$8:$M411),1,IF(K411="l",I411+$S$1,IF(AND(K411="w",I411&gt;$S$2),I411-$S$2,1))))</f>
        <v>2</v>
      </c>
      <c r="J412" s="6" t="str">
        <f t="shared" si="90"/>
        <v/>
      </c>
      <c r="K412" s="20" t="str">
        <f t="shared" si="87"/>
        <v/>
      </c>
      <c r="L412" s="17">
        <f t="shared" si="85"/>
        <v>0</v>
      </c>
      <c r="M412" s="6">
        <f t="shared" si="91"/>
        <v>-9</v>
      </c>
      <c r="N412" s="6" t="str">
        <f t="shared" si="92"/>
        <v/>
      </c>
    </row>
    <row r="413" spans="1:14">
      <c r="A413" s="15"/>
      <c r="B413" s="16" t="str">
        <f t="shared" si="82"/>
        <v/>
      </c>
      <c r="C413" s="17" t="str">
        <f t="shared" si="86"/>
        <v/>
      </c>
      <c r="D413" s="22" t="str">
        <f t="shared" si="88"/>
        <v>10-11-12-13-14-16-17-18-01</v>
      </c>
      <c r="E413" s="22" t="str">
        <f t="shared" si="89"/>
        <v/>
      </c>
      <c r="F413" s="21" t="str">
        <f t="shared" si="83"/>
        <v/>
      </c>
      <c r="G413" s="21" t="str">
        <f t="shared" si="93"/>
        <v/>
      </c>
      <c r="H413" s="17" t="str">
        <f t="shared" si="84"/>
        <v/>
      </c>
      <c r="I413" s="7">
        <f>IF(K412="",I412,IF(SUM($L$8:$L412)&gt;=MAX($M$8:$M412),1,IF(K412="l",I412+$S$1,IF(AND(K412="w",I412&gt;$S$2),I412-$S$2,1))))</f>
        <v>2</v>
      </c>
      <c r="J413" s="6" t="str">
        <f t="shared" si="90"/>
        <v/>
      </c>
      <c r="K413" s="20" t="str">
        <f t="shared" si="87"/>
        <v/>
      </c>
      <c r="L413" s="17">
        <f t="shared" si="85"/>
        <v>0</v>
      </c>
      <c r="M413" s="6">
        <f t="shared" si="91"/>
        <v>-9</v>
      </c>
      <c r="N413" s="6" t="str">
        <f t="shared" si="92"/>
        <v/>
      </c>
    </row>
    <row r="414" spans="1:14">
      <c r="A414" s="15"/>
      <c r="B414" s="16" t="str">
        <f t="shared" si="82"/>
        <v/>
      </c>
      <c r="C414" s="17" t="str">
        <f t="shared" si="86"/>
        <v/>
      </c>
      <c r="D414" s="22" t="str">
        <f t="shared" si="88"/>
        <v>10-11-12-13-14-16-17-18-01</v>
      </c>
      <c r="E414" s="22" t="str">
        <f t="shared" si="89"/>
        <v/>
      </c>
      <c r="F414" s="21" t="str">
        <f t="shared" si="83"/>
        <v/>
      </c>
      <c r="G414" s="21" t="str">
        <f t="shared" si="93"/>
        <v/>
      </c>
      <c r="H414" s="17" t="str">
        <f t="shared" si="84"/>
        <v/>
      </c>
      <c r="I414" s="7">
        <f>IF(K413="",I413,IF(SUM($L$8:$L413)&gt;=MAX($M$8:$M413),1,IF(K413="l",I413+$S$1,IF(AND(K413="w",I413&gt;$S$2),I413-$S$2,1))))</f>
        <v>2</v>
      </c>
      <c r="J414" s="6" t="str">
        <f t="shared" si="90"/>
        <v/>
      </c>
      <c r="K414" s="20" t="str">
        <f t="shared" si="87"/>
        <v/>
      </c>
      <c r="L414" s="17">
        <f t="shared" si="85"/>
        <v>0</v>
      </c>
      <c r="M414" s="6">
        <f t="shared" si="91"/>
        <v>-9</v>
      </c>
      <c r="N414" s="6" t="str">
        <f t="shared" si="92"/>
        <v/>
      </c>
    </row>
    <row r="415" spans="1:14">
      <c r="A415" s="15"/>
      <c r="B415" s="16" t="str">
        <f t="shared" si="82"/>
        <v/>
      </c>
      <c r="C415" s="17" t="str">
        <f t="shared" si="86"/>
        <v/>
      </c>
      <c r="D415" s="22" t="str">
        <f t="shared" si="88"/>
        <v>10-11-12-13-14-16-17-18-01</v>
      </c>
      <c r="E415" s="22" t="str">
        <f t="shared" si="89"/>
        <v/>
      </c>
      <c r="F415" s="21" t="str">
        <f t="shared" si="83"/>
        <v/>
      </c>
      <c r="G415" s="21" t="str">
        <f t="shared" si="93"/>
        <v/>
      </c>
      <c r="H415" s="17" t="str">
        <f t="shared" si="84"/>
        <v/>
      </c>
      <c r="I415" s="7">
        <f>IF(K414="",I414,IF(SUM($L$8:$L414)&gt;=MAX($M$8:$M414),1,IF(K414="l",I414+$S$1,IF(AND(K414="w",I414&gt;$S$2),I414-$S$2,1))))</f>
        <v>2</v>
      </c>
      <c r="J415" s="6" t="str">
        <f t="shared" si="90"/>
        <v/>
      </c>
      <c r="K415" s="20" t="str">
        <f t="shared" si="87"/>
        <v/>
      </c>
      <c r="L415" s="17">
        <f t="shared" si="85"/>
        <v>0</v>
      </c>
      <c r="M415" s="6">
        <f t="shared" si="91"/>
        <v>-9</v>
      </c>
      <c r="N415" s="6" t="str">
        <f t="shared" si="92"/>
        <v/>
      </c>
    </row>
    <row r="416" spans="1:14">
      <c r="A416" s="15"/>
      <c r="B416" s="16" t="str">
        <f t="shared" si="82"/>
        <v/>
      </c>
      <c r="C416" s="17" t="str">
        <f t="shared" si="86"/>
        <v/>
      </c>
      <c r="D416" s="22" t="str">
        <f t="shared" si="88"/>
        <v>10-11-12-13-14-16-17-18-01</v>
      </c>
      <c r="E416" s="22" t="str">
        <f t="shared" si="89"/>
        <v/>
      </c>
      <c r="F416" s="21" t="str">
        <f t="shared" si="83"/>
        <v/>
      </c>
      <c r="G416" s="21" t="str">
        <f t="shared" si="93"/>
        <v/>
      </c>
      <c r="H416" s="17" t="str">
        <f t="shared" si="84"/>
        <v/>
      </c>
      <c r="I416" s="7">
        <f>IF(K415="",I415,IF(SUM($L$8:$L415)&gt;=MAX($M$8:$M415),1,IF(K415="l",I415+$S$1,IF(AND(K415="w",I415&gt;$S$2),I415-$S$2,1))))</f>
        <v>2</v>
      </c>
      <c r="J416" s="6" t="str">
        <f t="shared" si="90"/>
        <v/>
      </c>
      <c r="K416" s="20" t="str">
        <f t="shared" si="87"/>
        <v/>
      </c>
      <c r="L416" s="17">
        <f t="shared" si="85"/>
        <v>0</v>
      </c>
      <c r="M416" s="6">
        <f t="shared" si="91"/>
        <v>-9</v>
      </c>
      <c r="N416" s="6" t="str">
        <f t="shared" si="92"/>
        <v/>
      </c>
    </row>
    <row r="417" spans="1:14">
      <c r="A417" s="15"/>
      <c r="B417" s="16" t="str">
        <f t="shared" si="82"/>
        <v/>
      </c>
      <c r="C417" s="17" t="str">
        <f t="shared" si="86"/>
        <v/>
      </c>
      <c r="D417" s="22" t="str">
        <f t="shared" si="88"/>
        <v>10-11-12-13-14-16-17-18-01</v>
      </c>
      <c r="E417" s="22" t="str">
        <f t="shared" si="89"/>
        <v/>
      </c>
      <c r="F417" s="21" t="str">
        <f t="shared" si="83"/>
        <v/>
      </c>
      <c r="G417" s="21" t="str">
        <f t="shared" si="93"/>
        <v/>
      </c>
      <c r="H417" s="17" t="str">
        <f t="shared" si="84"/>
        <v/>
      </c>
      <c r="I417" s="7">
        <f>IF(K416="",I416,IF(SUM($L$8:$L416)&gt;=MAX($M$8:$M416),1,IF(K416="l",I416+$S$1,IF(AND(K416="w",I416&gt;$S$2),I416-$S$2,1))))</f>
        <v>2</v>
      </c>
      <c r="J417" s="6" t="str">
        <f t="shared" si="90"/>
        <v/>
      </c>
      <c r="K417" s="20" t="str">
        <f t="shared" si="87"/>
        <v/>
      </c>
      <c r="L417" s="17">
        <f t="shared" si="85"/>
        <v>0</v>
      </c>
      <c r="M417" s="6">
        <f t="shared" si="91"/>
        <v>-9</v>
      </c>
      <c r="N417" s="6" t="str">
        <f t="shared" si="92"/>
        <v/>
      </c>
    </row>
    <row r="418" spans="1:14">
      <c r="A418" s="15"/>
      <c r="B418" s="16" t="str">
        <f t="shared" si="82"/>
        <v/>
      </c>
      <c r="C418" s="17" t="str">
        <f t="shared" si="86"/>
        <v/>
      </c>
      <c r="D418" s="22" t="str">
        <f t="shared" si="88"/>
        <v>10-11-12-13-14-16-17-18-01</v>
      </c>
      <c r="E418" s="22" t="str">
        <f t="shared" si="89"/>
        <v/>
      </c>
      <c r="F418" s="21" t="str">
        <f t="shared" si="83"/>
        <v/>
      </c>
      <c r="G418" s="21" t="str">
        <f t="shared" si="93"/>
        <v/>
      </c>
      <c r="H418" s="17" t="str">
        <f t="shared" si="84"/>
        <v/>
      </c>
      <c r="I418" s="7">
        <f>IF(K417="",I417,IF(SUM($L$8:$L417)&gt;=MAX($M$8:$M417),1,IF(K417="l",I417+$S$1,IF(AND(K417="w",I417&gt;$S$2),I417-$S$2,1))))</f>
        <v>2</v>
      </c>
      <c r="J418" s="6" t="str">
        <f t="shared" si="90"/>
        <v/>
      </c>
      <c r="K418" s="20" t="str">
        <f t="shared" si="87"/>
        <v/>
      </c>
      <c r="L418" s="17">
        <f t="shared" si="85"/>
        <v>0</v>
      </c>
      <c r="M418" s="6">
        <f t="shared" si="91"/>
        <v>-9</v>
      </c>
      <c r="N418" s="6" t="str">
        <f t="shared" si="92"/>
        <v/>
      </c>
    </row>
    <row r="419" spans="1:14">
      <c r="A419" s="15"/>
      <c r="B419" s="16" t="str">
        <f t="shared" si="82"/>
        <v/>
      </c>
      <c r="C419" s="17" t="str">
        <f t="shared" si="86"/>
        <v/>
      </c>
      <c r="D419" s="22" t="str">
        <f t="shared" si="88"/>
        <v>10-11-12-13-14-16-17-18-01</v>
      </c>
      <c r="E419" s="22" t="str">
        <f t="shared" si="89"/>
        <v/>
      </c>
      <c r="F419" s="21" t="str">
        <f t="shared" si="83"/>
        <v/>
      </c>
      <c r="G419" s="21" t="str">
        <f t="shared" si="93"/>
        <v/>
      </c>
      <c r="H419" s="17" t="str">
        <f t="shared" si="84"/>
        <v/>
      </c>
      <c r="I419" s="7">
        <f>IF(K418="",I418,IF(SUM($L$8:$L418)&gt;=MAX($M$8:$M418),1,IF(K418="l",I418+$S$1,IF(AND(K418="w",I418&gt;$S$2),I418-$S$2,1))))</f>
        <v>2</v>
      </c>
      <c r="J419" s="6" t="str">
        <f t="shared" si="90"/>
        <v/>
      </c>
      <c r="K419" s="20" t="str">
        <f t="shared" si="87"/>
        <v/>
      </c>
      <c r="L419" s="17">
        <f t="shared" si="85"/>
        <v>0</v>
      </c>
      <c r="M419" s="6">
        <f t="shared" si="91"/>
        <v>-9</v>
      </c>
      <c r="N419" s="6" t="str">
        <f t="shared" si="92"/>
        <v/>
      </c>
    </row>
    <row r="420" spans="1:14">
      <c r="A420" s="15"/>
      <c r="B420" s="16" t="str">
        <f t="shared" si="82"/>
        <v/>
      </c>
      <c r="C420" s="17" t="str">
        <f t="shared" si="86"/>
        <v/>
      </c>
      <c r="D420" s="22" t="str">
        <f t="shared" si="88"/>
        <v>10-11-12-13-14-16-17-18-01</v>
      </c>
      <c r="E420" s="22" t="str">
        <f t="shared" si="89"/>
        <v/>
      </c>
      <c r="F420" s="21" t="str">
        <f t="shared" si="83"/>
        <v/>
      </c>
      <c r="G420" s="21" t="str">
        <f t="shared" si="93"/>
        <v/>
      </c>
      <c r="H420" s="17" t="str">
        <f t="shared" si="84"/>
        <v/>
      </c>
      <c r="I420" s="7">
        <f>IF(K419="",I419,IF(SUM($L$8:$L419)&gt;=MAX($M$8:$M419),1,IF(K419="l",I419+$S$1,IF(AND(K419="w",I419&gt;$S$2),I419-$S$2,1))))</f>
        <v>2</v>
      </c>
      <c r="J420" s="6" t="str">
        <f t="shared" si="90"/>
        <v/>
      </c>
      <c r="K420" s="20" t="str">
        <f t="shared" si="87"/>
        <v/>
      </c>
      <c r="L420" s="17">
        <f t="shared" si="85"/>
        <v>0</v>
      </c>
      <c r="M420" s="6">
        <f t="shared" si="91"/>
        <v>-9</v>
      </c>
      <c r="N420" s="6" t="str">
        <f t="shared" si="92"/>
        <v/>
      </c>
    </row>
    <row r="421" spans="1:14">
      <c r="A421" s="15"/>
      <c r="B421" s="16" t="str">
        <f t="shared" si="82"/>
        <v/>
      </c>
      <c r="C421" s="17" t="str">
        <f t="shared" si="86"/>
        <v/>
      </c>
      <c r="D421" s="22" t="str">
        <f t="shared" si="88"/>
        <v>10-11-12-13-14-16-17-18-01</v>
      </c>
      <c r="E421" s="22" t="str">
        <f t="shared" si="89"/>
        <v/>
      </c>
      <c r="F421" s="21" t="str">
        <f t="shared" si="83"/>
        <v/>
      </c>
      <c r="G421" s="21" t="str">
        <f t="shared" si="93"/>
        <v/>
      </c>
      <c r="H421" s="17" t="str">
        <f t="shared" si="84"/>
        <v/>
      </c>
      <c r="I421" s="7">
        <f>IF(K420="",I420,IF(SUM($L$8:$L420)&gt;=MAX($M$8:$M420),1,IF(K420="l",I420+$S$1,IF(AND(K420="w",I420&gt;$S$2),I420-$S$2,1))))</f>
        <v>2</v>
      </c>
      <c r="J421" s="6" t="str">
        <f t="shared" si="90"/>
        <v/>
      </c>
      <c r="K421" s="20" t="str">
        <f t="shared" si="87"/>
        <v/>
      </c>
      <c r="L421" s="17">
        <f t="shared" si="85"/>
        <v>0</v>
      </c>
      <c r="M421" s="6">
        <f t="shared" si="91"/>
        <v>-9</v>
      </c>
      <c r="N421" s="6" t="str">
        <f t="shared" si="92"/>
        <v/>
      </c>
    </row>
    <row r="422" spans="1:14">
      <c r="A422" s="15"/>
      <c r="B422" s="16" t="str">
        <f t="shared" si="82"/>
        <v/>
      </c>
      <c r="C422" s="17" t="str">
        <f t="shared" si="86"/>
        <v/>
      </c>
      <c r="D422" s="22" t="str">
        <f t="shared" si="88"/>
        <v>10-11-12-13-14-16-17-18-01</v>
      </c>
      <c r="E422" s="22" t="str">
        <f t="shared" si="89"/>
        <v/>
      </c>
      <c r="F422" s="21" t="str">
        <f t="shared" si="83"/>
        <v/>
      </c>
      <c r="G422" s="21" t="str">
        <f t="shared" si="93"/>
        <v/>
      </c>
      <c r="H422" s="17" t="str">
        <f t="shared" si="84"/>
        <v/>
      </c>
      <c r="I422" s="7">
        <f>IF(K421="",I421,IF(SUM($L$8:$L421)&gt;=MAX($M$8:$M421),1,IF(K421="l",I421+$S$1,IF(AND(K421="w",I421&gt;$S$2),I421-$S$2,1))))</f>
        <v>2</v>
      </c>
      <c r="J422" s="6" t="str">
        <f t="shared" si="90"/>
        <v/>
      </c>
      <c r="K422" s="20" t="str">
        <f t="shared" si="87"/>
        <v/>
      </c>
      <c r="L422" s="17">
        <f t="shared" si="85"/>
        <v>0</v>
      </c>
      <c r="M422" s="6">
        <f t="shared" si="91"/>
        <v>-9</v>
      </c>
      <c r="N422" s="6" t="str">
        <f t="shared" si="92"/>
        <v/>
      </c>
    </row>
    <row r="423" spans="1:14">
      <c r="A423" s="15"/>
      <c r="B423" s="16" t="str">
        <f t="shared" si="82"/>
        <v/>
      </c>
      <c r="C423" s="17" t="str">
        <f t="shared" si="86"/>
        <v/>
      </c>
      <c r="D423" s="22" t="str">
        <f t="shared" si="88"/>
        <v>10-11-12-13-14-16-17-18-01</v>
      </c>
      <c r="E423" s="22" t="str">
        <f t="shared" si="89"/>
        <v/>
      </c>
      <c r="F423" s="21" t="str">
        <f t="shared" si="83"/>
        <v/>
      </c>
      <c r="G423" s="21" t="str">
        <f t="shared" si="93"/>
        <v/>
      </c>
      <c r="H423" s="17" t="str">
        <f t="shared" si="84"/>
        <v/>
      </c>
      <c r="I423" s="7">
        <f>IF(K422="",I422,IF(SUM($L$8:$L422)&gt;=MAX($M$8:$M422),1,IF(K422="l",I422+$S$1,IF(AND(K422="w",I422&gt;$S$2),I422-$S$2,1))))</f>
        <v>2</v>
      </c>
      <c r="J423" s="6" t="str">
        <f t="shared" si="90"/>
        <v/>
      </c>
      <c r="K423" s="20" t="str">
        <f t="shared" si="87"/>
        <v/>
      </c>
      <c r="L423" s="17">
        <f t="shared" si="85"/>
        <v>0</v>
      </c>
      <c r="M423" s="6">
        <f t="shared" si="91"/>
        <v>-9</v>
      </c>
      <c r="N423" s="6" t="str">
        <f t="shared" si="92"/>
        <v/>
      </c>
    </row>
    <row r="424" spans="1:14">
      <c r="A424" s="15"/>
      <c r="B424" s="16" t="str">
        <f t="shared" si="82"/>
        <v/>
      </c>
      <c r="C424" s="17" t="str">
        <f t="shared" si="86"/>
        <v/>
      </c>
      <c r="D424" s="22" t="str">
        <f t="shared" si="88"/>
        <v>10-11-12-13-14-16-17-18-01</v>
      </c>
      <c r="E424" s="22" t="str">
        <f t="shared" si="89"/>
        <v/>
      </c>
      <c r="F424" s="21" t="str">
        <f t="shared" si="83"/>
        <v/>
      </c>
      <c r="G424" s="21" t="str">
        <f t="shared" si="93"/>
        <v/>
      </c>
      <c r="H424" s="17" t="str">
        <f t="shared" si="84"/>
        <v/>
      </c>
      <c r="I424" s="7">
        <f>IF(K423="",I423,IF(SUM($L$8:$L423)&gt;=MAX($M$8:$M423),1,IF(K423="l",I423+$S$1,IF(AND(K423="w",I423&gt;$S$2),I423-$S$2,1))))</f>
        <v>2</v>
      </c>
      <c r="J424" s="6" t="str">
        <f t="shared" si="90"/>
        <v/>
      </c>
      <c r="K424" s="20" t="str">
        <f t="shared" si="87"/>
        <v/>
      </c>
      <c r="L424" s="17">
        <f t="shared" si="85"/>
        <v>0</v>
      </c>
      <c r="M424" s="6">
        <f t="shared" si="91"/>
        <v>-9</v>
      </c>
      <c r="N424" s="6" t="str">
        <f t="shared" si="92"/>
        <v/>
      </c>
    </row>
    <row r="425" spans="1:14">
      <c r="A425" s="15"/>
      <c r="B425" s="16" t="str">
        <f t="shared" si="82"/>
        <v/>
      </c>
      <c r="C425" s="17" t="str">
        <f t="shared" si="86"/>
        <v/>
      </c>
      <c r="D425" s="22" t="str">
        <f t="shared" si="88"/>
        <v>10-11-12-13-14-16-17-18-01</v>
      </c>
      <c r="E425" s="22" t="str">
        <f t="shared" si="89"/>
        <v/>
      </c>
      <c r="F425" s="21" t="str">
        <f t="shared" si="83"/>
        <v/>
      </c>
      <c r="G425" s="21" t="str">
        <f t="shared" si="93"/>
        <v/>
      </c>
      <c r="H425" s="17" t="str">
        <f t="shared" si="84"/>
        <v/>
      </c>
      <c r="I425" s="7">
        <f>IF(K424="",I424,IF(SUM($L$8:$L424)&gt;=MAX($M$8:$M424),1,IF(K424="l",I424+$S$1,IF(AND(K424="w",I424&gt;$S$2),I424-$S$2,1))))</f>
        <v>2</v>
      </c>
      <c r="J425" s="6" t="str">
        <f t="shared" si="90"/>
        <v/>
      </c>
      <c r="K425" s="20" t="str">
        <f t="shared" si="87"/>
        <v/>
      </c>
      <c r="L425" s="17">
        <f t="shared" si="85"/>
        <v>0</v>
      </c>
      <c r="M425" s="6">
        <f t="shared" si="91"/>
        <v>-9</v>
      </c>
      <c r="N425" s="6" t="str">
        <f t="shared" si="92"/>
        <v/>
      </c>
    </row>
    <row r="426" spans="1:14">
      <c r="A426" s="15"/>
      <c r="B426" s="16" t="str">
        <f t="shared" si="82"/>
        <v/>
      </c>
      <c r="C426" s="17" t="str">
        <f t="shared" si="86"/>
        <v/>
      </c>
      <c r="D426" s="22" t="str">
        <f t="shared" si="88"/>
        <v>10-11-12-13-14-16-17-18-01</v>
      </c>
      <c r="E426" s="22" t="str">
        <f t="shared" si="89"/>
        <v/>
      </c>
      <c r="F426" s="21" t="str">
        <f t="shared" si="83"/>
        <v/>
      </c>
      <c r="G426" s="21" t="str">
        <f t="shared" si="93"/>
        <v/>
      </c>
      <c r="H426" s="17" t="str">
        <f t="shared" si="84"/>
        <v/>
      </c>
      <c r="I426" s="7">
        <f>IF(K425="",I425,IF(SUM($L$8:$L425)&gt;=MAX($M$8:$M425),1,IF(K425="l",I425+$S$1,IF(AND(K425="w",I425&gt;$S$2),I425-$S$2,1))))</f>
        <v>2</v>
      </c>
      <c r="J426" s="6" t="str">
        <f t="shared" si="90"/>
        <v/>
      </c>
      <c r="K426" s="20" t="str">
        <f t="shared" si="87"/>
        <v/>
      </c>
      <c r="L426" s="17">
        <f t="shared" si="85"/>
        <v>0</v>
      </c>
      <c r="M426" s="6">
        <f t="shared" si="91"/>
        <v>-9</v>
      </c>
      <c r="N426" s="6" t="str">
        <f t="shared" si="92"/>
        <v/>
      </c>
    </row>
    <row r="427" spans="1:14">
      <c r="A427" s="15"/>
      <c r="B427" s="16" t="str">
        <f t="shared" si="82"/>
        <v/>
      </c>
      <c r="C427" s="17" t="str">
        <f t="shared" si="86"/>
        <v/>
      </c>
      <c r="D427" s="22" t="str">
        <f t="shared" si="88"/>
        <v>10-11-12-13-14-16-17-18-01</v>
      </c>
      <c r="E427" s="22" t="str">
        <f t="shared" si="89"/>
        <v/>
      </c>
      <c r="F427" s="21" t="str">
        <f t="shared" si="83"/>
        <v/>
      </c>
      <c r="G427" s="21" t="str">
        <f t="shared" si="93"/>
        <v/>
      </c>
      <c r="H427" s="17" t="str">
        <f t="shared" si="84"/>
        <v/>
      </c>
      <c r="I427" s="7">
        <f>IF(K426="",I426,IF(SUM($L$8:$L426)&gt;=MAX($M$8:$M426),1,IF(K426="l",I426+$S$1,IF(AND(K426="w",I426&gt;$S$2),I426-$S$2,1))))</f>
        <v>2</v>
      </c>
      <c r="J427" s="6" t="str">
        <f t="shared" si="90"/>
        <v/>
      </c>
      <c r="K427" s="20" t="str">
        <f t="shared" si="87"/>
        <v/>
      </c>
      <c r="L427" s="17">
        <f t="shared" si="85"/>
        <v>0</v>
      </c>
      <c r="M427" s="6">
        <f t="shared" si="91"/>
        <v>-9</v>
      </c>
      <c r="N427" s="6" t="str">
        <f t="shared" si="92"/>
        <v/>
      </c>
    </row>
    <row r="428" spans="1:14">
      <c r="A428" s="15"/>
      <c r="B428" s="16" t="str">
        <f t="shared" si="82"/>
        <v/>
      </c>
      <c r="C428" s="17" t="str">
        <f t="shared" si="86"/>
        <v/>
      </c>
      <c r="D428" s="22" t="str">
        <f t="shared" si="88"/>
        <v>10-11-12-13-14-16-17-18-01</v>
      </c>
      <c r="E428" s="22" t="str">
        <f t="shared" si="89"/>
        <v/>
      </c>
      <c r="F428" s="19" t="str">
        <f>IF(AND($H428="b",$G427=""),"last",IF(AND(K427="l",A427=0),F427,IF(AND($K427="w",$G427=$C427),"last",IF(AND($K427="w",$G427=$D427),"furthest",IF(AND($K427="l",$G427=$C427),"furthest",IF(AND($K427="l",$G427=$D427),"last",""))))))</f>
        <v/>
      </c>
      <c r="G428" s="21" t="str">
        <f t="shared" si="93"/>
        <v/>
      </c>
      <c r="H428" s="17" t="str">
        <f t="shared" si="84"/>
        <v/>
      </c>
      <c r="I428" s="7">
        <f>IF(K427="",I427,IF(SUM($L$8:$L427)&gt;=MAX($M$8:$M427),1,IF(K427="l",I427+$S$1,IF(AND(K427="w",I427&gt;$S$2),I427-$S$2,1))))</f>
        <v>2</v>
      </c>
      <c r="J428" s="6" t="str">
        <f t="shared" si="90"/>
        <v/>
      </c>
      <c r="K428" s="20" t="str">
        <f t="shared" si="87"/>
        <v/>
      </c>
      <c r="L428" s="17">
        <f t="shared" si="85"/>
        <v>0</v>
      </c>
      <c r="M428" s="6">
        <f t="shared" si="91"/>
        <v>-9</v>
      </c>
      <c r="N428" s="6" t="str">
        <f t="shared" si="92"/>
        <v/>
      </c>
    </row>
    <row r="429" spans="1:14">
      <c r="A429" s="15"/>
      <c r="B429" s="16" t="str">
        <f t="shared" si="82"/>
        <v/>
      </c>
      <c r="C429" s="17" t="str">
        <f t="shared" si="86"/>
        <v/>
      </c>
      <c r="D429" s="22" t="str">
        <f t="shared" si="88"/>
        <v>10-11-12-13-14-16-17-18-01</v>
      </c>
      <c r="E429" s="22" t="str">
        <f t="shared" si="89"/>
        <v/>
      </c>
      <c r="F429" s="21" t="str">
        <f t="shared" ref="F429:F492" si="94">IF(AND($H429="b",$G428=""),"last",IF(AND(K428="l",A428=0),F428,IF(AND($K428="w",$G428=$C428),"last",IF(AND($K428="w",$G428=$D428),"furthest",IF(AND($K428="l",$G428=$C428),"furthest",IF(AND($K428="l",$G428=$D428),"last",""))))))</f>
        <v/>
      </c>
      <c r="G429" s="21" t="str">
        <f t="shared" si="93"/>
        <v/>
      </c>
      <c r="H429" s="17" t="str">
        <f t="shared" si="84"/>
        <v/>
      </c>
      <c r="I429" s="7">
        <f>IF(K428="",I428,IF(SUM($L$8:$L428)&gt;=MAX($M$8:$M428),1,IF(K428="l",I428+$S$1,IF(AND(K428="w",I428&gt;$S$2),I428-$S$2,1))))</f>
        <v>2</v>
      </c>
      <c r="J429" s="6" t="str">
        <f t="shared" si="90"/>
        <v/>
      </c>
      <c r="K429" s="20" t="str">
        <f t="shared" si="87"/>
        <v/>
      </c>
      <c r="L429" s="17">
        <f t="shared" si="85"/>
        <v>0</v>
      </c>
      <c r="M429" s="6">
        <f t="shared" si="91"/>
        <v>-9</v>
      </c>
      <c r="N429" s="6" t="str">
        <f t="shared" si="92"/>
        <v/>
      </c>
    </row>
    <row r="430" spans="1:14">
      <c r="A430" s="15"/>
      <c r="B430" s="16" t="str">
        <f t="shared" si="82"/>
        <v/>
      </c>
      <c r="C430" s="17" t="str">
        <f t="shared" si="86"/>
        <v/>
      </c>
      <c r="D430" s="22" t="str">
        <f t="shared" si="88"/>
        <v>10-11-12-13-14-16-17-18-01</v>
      </c>
      <c r="E430" s="22" t="str">
        <f t="shared" si="89"/>
        <v/>
      </c>
      <c r="F430" s="21" t="str">
        <f t="shared" si="94"/>
        <v/>
      </c>
      <c r="G430" s="21" t="str">
        <f t="shared" si="93"/>
        <v/>
      </c>
      <c r="H430" s="17" t="str">
        <f t="shared" si="84"/>
        <v/>
      </c>
      <c r="I430" s="7">
        <f>IF(K429="",I429,IF(SUM($L$8:$L429)&gt;=MAX($M$8:$M429),1,IF(K429="l",I429+$S$1,IF(AND(K429="w",I429&gt;$S$2),I429-$S$2,1))))</f>
        <v>2</v>
      </c>
      <c r="J430" s="6" t="str">
        <f t="shared" si="90"/>
        <v/>
      </c>
      <c r="K430" s="20" t="str">
        <f t="shared" si="87"/>
        <v/>
      </c>
      <c r="L430" s="17">
        <f t="shared" si="85"/>
        <v>0</v>
      </c>
      <c r="M430" s="6">
        <f t="shared" si="91"/>
        <v>-9</v>
      </c>
      <c r="N430" s="6" t="str">
        <f t="shared" si="92"/>
        <v/>
      </c>
    </row>
    <row r="431" spans="1:14">
      <c r="A431" s="15"/>
      <c r="B431" s="16" t="str">
        <f t="shared" si="82"/>
        <v/>
      </c>
      <c r="C431" s="17" t="str">
        <f t="shared" si="86"/>
        <v/>
      </c>
      <c r="D431" s="22" t="str">
        <f t="shared" si="88"/>
        <v>10-11-12-13-14-16-17-18-01</v>
      </c>
      <c r="E431" s="22" t="str">
        <f t="shared" si="89"/>
        <v/>
      </c>
      <c r="F431" s="21" t="str">
        <f t="shared" si="94"/>
        <v/>
      </c>
      <c r="G431" s="21" t="str">
        <f t="shared" si="93"/>
        <v/>
      </c>
      <c r="H431" s="17" t="str">
        <f t="shared" si="84"/>
        <v/>
      </c>
      <c r="I431" s="7">
        <f>IF(K430="",I430,IF(SUM($L$8:$L430)&gt;=MAX($M$8:$M430),1,IF(K430="l",I430+$S$1,IF(AND(K430="w",I430&gt;$S$2),I430-$S$2,1))))</f>
        <v>2</v>
      </c>
      <c r="J431" s="6" t="str">
        <f t="shared" si="90"/>
        <v/>
      </c>
      <c r="K431" s="20" t="str">
        <f t="shared" si="87"/>
        <v/>
      </c>
      <c r="L431" s="17">
        <f t="shared" si="85"/>
        <v>0</v>
      </c>
      <c r="M431" s="6">
        <f t="shared" si="91"/>
        <v>-9</v>
      </c>
      <c r="N431" s="6" t="str">
        <f t="shared" si="92"/>
        <v/>
      </c>
    </row>
    <row r="432" spans="1:14">
      <c r="A432" s="15"/>
      <c r="B432" s="16" t="str">
        <f t="shared" si="82"/>
        <v/>
      </c>
      <c r="C432" s="17" t="str">
        <f t="shared" si="86"/>
        <v/>
      </c>
      <c r="D432" s="22" t="str">
        <f t="shared" si="88"/>
        <v>10-11-12-13-14-16-17-18-01</v>
      </c>
      <c r="E432" s="22" t="str">
        <f t="shared" si="89"/>
        <v/>
      </c>
      <c r="F432" s="21" t="str">
        <f t="shared" si="94"/>
        <v/>
      </c>
      <c r="G432" s="21" t="str">
        <f t="shared" si="93"/>
        <v/>
      </c>
      <c r="H432" s="17" t="str">
        <f t="shared" si="84"/>
        <v/>
      </c>
      <c r="I432" s="7">
        <f>IF(K431="",I431,IF(SUM($L$8:$L431)&gt;=MAX($M$8:$M431),1,IF(K431="l",I431+$S$1,IF(AND(K431="w",I431&gt;$S$2),I431-$S$2,1))))</f>
        <v>2</v>
      </c>
      <c r="J432" s="6" t="str">
        <f t="shared" si="90"/>
        <v/>
      </c>
      <c r="K432" s="20" t="str">
        <f t="shared" si="87"/>
        <v/>
      </c>
      <c r="L432" s="17">
        <f t="shared" si="85"/>
        <v>0</v>
      </c>
      <c r="M432" s="6">
        <f t="shared" si="91"/>
        <v>-9</v>
      </c>
      <c r="N432" s="6" t="str">
        <f t="shared" si="92"/>
        <v/>
      </c>
    </row>
    <row r="433" spans="1:14">
      <c r="A433" s="15"/>
      <c r="B433" s="16" t="str">
        <f t="shared" si="82"/>
        <v/>
      </c>
      <c r="C433" s="17" t="str">
        <f t="shared" si="86"/>
        <v/>
      </c>
      <c r="D433" s="22" t="str">
        <f t="shared" si="88"/>
        <v>10-11-12-13-14-16-17-18-01</v>
      </c>
      <c r="E433" s="22" t="str">
        <f t="shared" si="89"/>
        <v/>
      </c>
      <c r="F433" s="21" t="str">
        <f t="shared" si="94"/>
        <v/>
      </c>
      <c r="G433" s="21" t="str">
        <f t="shared" si="93"/>
        <v/>
      </c>
      <c r="H433" s="17" t="str">
        <f t="shared" si="84"/>
        <v/>
      </c>
      <c r="I433" s="7">
        <f>IF(K432="",I432,IF(SUM($L$8:$L432)&gt;=MAX($M$8:$M432),1,IF(K432="l",I432+$S$1,IF(AND(K432="w",I432&gt;$S$2),I432-$S$2,1))))</f>
        <v>2</v>
      </c>
      <c r="J433" s="6" t="str">
        <f t="shared" si="90"/>
        <v/>
      </c>
      <c r="K433" s="20" t="str">
        <f t="shared" si="87"/>
        <v/>
      </c>
      <c r="L433" s="17">
        <f t="shared" si="85"/>
        <v>0</v>
      </c>
      <c r="M433" s="6">
        <f t="shared" si="91"/>
        <v>-9</v>
      </c>
      <c r="N433" s="6" t="str">
        <f t="shared" si="92"/>
        <v/>
      </c>
    </row>
    <row r="434" spans="1:14">
      <c r="A434" s="15"/>
      <c r="B434" s="16" t="str">
        <f t="shared" si="82"/>
        <v/>
      </c>
      <c r="C434" s="17" t="str">
        <f t="shared" si="86"/>
        <v/>
      </c>
      <c r="D434" s="22" t="str">
        <f t="shared" si="88"/>
        <v>10-11-12-13-14-16-17-18-01</v>
      </c>
      <c r="E434" s="22" t="str">
        <f t="shared" si="89"/>
        <v/>
      </c>
      <c r="F434" s="21" t="str">
        <f t="shared" si="94"/>
        <v/>
      </c>
      <c r="G434" s="21" t="str">
        <f t="shared" si="93"/>
        <v/>
      </c>
      <c r="H434" s="17" t="str">
        <f t="shared" si="84"/>
        <v/>
      </c>
      <c r="I434" s="7">
        <f>IF(K433="",I433,IF(SUM($L$8:$L433)&gt;=MAX($M$8:$M433),1,IF(K433="l",I433+$S$1,IF(AND(K433="w",I433&gt;$S$2),I433-$S$2,1))))</f>
        <v>2</v>
      </c>
      <c r="J434" s="6" t="str">
        <f t="shared" si="90"/>
        <v/>
      </c>
      <c r="K434" s="20" t="str">
        <f t="shared" si="87"/>
        <v/>
      </c>
      <c r="L434" s="17">
        <f t="shared" si="85"/>
        <v>0</v>
      </c>
      <c r="M434" s="6">
        <f t="shared" si="91"/>
        <v>-9</v>
      </c>
      <c r="N434" s="6" t="str">
        <f t="shared" si="92"/>
        <v/>
      </c>
    </row>
    <row r="435" spans="1:14">
      <c r="A435" s="15"/>
      <c r="B435" s="16" t="str">
        <f t="shared" si="82"/>
        <v/>
      </c>
      <c r="C435" s="17" t="str">
        <f t="shared" si="86"/>
        <v/>
      </c>
      <c r="D435" s="22" t="str">
        <f t="shared" si="88"/>
        <v>10-11-12-13-14-16-17-18-01</v>
      </c>
      <c r="E435" s="22" t="str">
        <f t="shared" si="89"/>
        <v/>
      </c>
      <c r="F435" s="21" t="str">
        <f t="shared" si="94"/>
        <v/>
      </c>
      <c r="G435" s="21" t="str">
        <f t="shared" si="93"/>
        <v/>
      </c>
      <c r="H435" s="17" t="str">
        <f t="shared" si="84"/>
        <v/>
      </c>
      <c r="I435" s="7">
        <f>IF(K434="",I434,IF(SUM($L$8:$L434)&gt;=MAX($M$8:$M434),1,IF(K434="l",I434+$S$1,IF(AND(K434="w",I434&gt;$S$2),I434-$S$2,1))))</f>
        <v>2</v>
      </c>
      <c r="J435" s="6" t="str">
        <f t="shared" si="90"/>
        <v/>
      </c>
      <c r="K435" s="20" t="str">
        <f t="shared" si="87"/>
        <v/>
      </c>
      <c r="L435" s="17">
        <f t="shared" si="85"/>
        <v>0</v>
      </c>
      <c r="M435" s="6">
        <f t="shared" si="91"/>
        <v>-9</v>
      </c>
      <c r="N435" s="6" t="str">
        <f t="shared" si="92"/>
        <v/>
      </c>
    </row>
    <row r="436" spans="1:14">
      <c r="A436" s="15"/>
      <c r="B436" s="16" t="str">
        <f t="shared" si="82"/>
        <v/>
      </c>
      <c r="C436" s="17" t="str">
        <f t="shared" si="86"/>
        <v/>
      </c>
      <c r="D436" s="22" t="str">
        <f t="shared" si="88"/>
        <v>10-11-12-13-14-16-17-18-01</v>
      </c>
      <c r="E436" s="22" t="str">
        <f t="shared" si="89"/>
        <v/>
      </c>
      <c r="F436" s="21" t="str">
        <f t="shared" si="94"/>
        <v/>
      </c>
      <c r="G436" s="21" t="str">
        <f t="shared" si="93"/>
        <v/>
      </c>
      <c r="H436" s="17" t="str">
        <f t="shared" si="84"/>
        <v/>
      </c>
      <c r="I436" s="7">
        <f>IF(K435="",I435,IF(SUM($L$8:$L435)&gt;=MAX($M$8:$M435),1,IF(K435="l",I435+$S$1,IF(AND(K435="w",I435&gt;$S$2),I435-$S$2,1))))</f>
        <v>2</v>
      </c>
      <c r="J436" s="6" t="str">
        <f t="shared" si="90"/>
        <v/>
      </c>
      <c r="K436" s="20" t="str">
        <f t="shared" si="87"/>
        <v/>
      </c>
      <c r="L436" s="17">
        <f t="shared" si="85"/>
        <v>0</v>
      </c>
      <c r="M436" s="6">
        <f t="shared" si="91"/>
        <v>-9</v>
      </c>
      <c r="N436" s="6" t="str">
        <f t="shared" si="92"/>
        <v/>
      </c>
    </row>
    <row r="437" spans="1:14">
      <c r="A437" s="15"/>
      <c r="B437" s="16" t="str">
        <f t="shared" si="82"/>
        <v/>
      </c>
      <c r="C437" s="17" t="str">
        <f t="shared" si="86"/>
        <v/>
      </c>
      <c r="D437" s="22" t="str">
        <f t="shared" si="88"/>
        <v>10-11-12-13-14-16-17-18-01</v>
      </c>
      <c r="E437" s="22" t="str">
        <f t="shared" si="89"/>
        <v/>
      </c>
      <c r="F437" s="21" t="str">
        <f t="shared" si="94"/>
        <v/>
      </c>
      <c r="G437" s="21" t="str">
        <f t="shared" si="93"/>
        <v/>
      </c>
      <c r="H437" s="17" t="str">
        <f t="shared" si="84"/>
        <v/>
      </c>
      <c r="I437" s="7">
        <f>IF(K436="",I436,IF(SUM($L$8:$L436)&gt;=MAX($M$8:$M436),1,IF(K436="l",I436+$S$1,IF(AND(K436="w",I436&gt;$S$2),I436-$S$2,1))))</f>
        <v>2</v>
      </c>
      <c r="J437" s="6" t="str">
        <f t="shared" si="90"/>
        <v/>
      </c>
      <c r="K437" s="20" t="str">
        <f t="shared" si="87"/>
        <v/>
      </c>
      <c r="L437" s="17">
        <f t="shared" si="85"/>
        <v>0</v>
      </c>
      <c r="M437" s="6">
        <f t="shared" si="91"/>
        <v>-9</v>
      </c>
      <c r="N437" s="6" t="str">
        <f t="shared" si="92"/>
        <v/>
      </c>
    </row>
    <row r="438" spans="1:14">
      <c r="A438" s="15"/>
      <c r="B438" s="16" t="str">
        <f t="shared" si="82"/>
        <v/>
      </c>
      <c r="C438" s="17" t="str">
        <f t="shared" si="86"/>
        <v/>
      </c>
      <c r="D438" s="22" t="str">
        <f t="shared" si="88"/>
        <v>10-11-12-13-14-16-17-18-01</v>
      </c>
      <c r="E438" s="22" t="str">
        <f t="shared" si="89"/>
        <v/>
      </c>
      <c r="F438" s="21" t="str">
        <f t="shared" si="94"/>
        <v/>
      </c>
      <c r="G438" s="21" t="str">
        <f t="shared" si="93"/>
        <v/>
      </c>
      <c r="H438" s="17" t="str">
        <f t="shared" si="84"/>
        <v/>
      </c>
      <c r="I438" s="7">
        <f>IF(K437="",I437,IF(SUM($L$8:$L437)&gt;=MAX($M$8:$M437),1,IF(K437="l",I437+$S$1,IF(AND(K437="w",I437&gt;$S$2),I437-$S$2,1))))</f>
        <v>2</v>
      </c>
      <c r="J438" s="6" t="str">
        <f t="shared" si="90"/>
        <v/>
      </c>
      <c r="K438" s="20" t="str">
        <f t="shared" si="87"/>
        <v/>
      </c>
      <c r="L438" s="17">
        <f t="shared" si="85"/>
        <v>0</v>
      </c>
      <c r="M438" s="6">
        <f t="shared" si="91"/>
        <v>-9</v>
      </c>
      <c r="N438" s="6" t="str">
        <f t="shared" si="92"/>
        <v/>
      </c>
    </row>
    <row r="439" spans="1:14">
      <c r="A439" s="15"/>
      <c r="B439" s="16" t="str">
        <f t="shared" si="82"/>
        <v/>
      </c>
      <c r="C439" s="17" t="str">
        <f t="shared" si="86"/>
        <v/>
      </c>
      <c r="D439" s="22" t="str">
        <f t="shared" si="88"/>
        <v>10-11-12-13-14-16-17-18-01</v>
      </c>
      <c r="E439" s="22" t="str">
        <f t="shared" si="89"/>
        <v/>
      </c>
      <c r="F439" s="21" t="str">
        <f t="shared" si="94"/>
        <v/>
      </c>
      <c r="G439" s="21" t="str">
        <f t="shared" si="93"/>
        <v/>
      </c>
      <c r="H439" s="17" t="str">
        <f t="shared" si="84"/>
        <v/>
      </c>
      <c r="I439" s="7">
        <f>IF(K438="",I438,IF(SUM($L$8:$L438)&gt;=MAX($M$8:$M438),1,IF(K438="l",I438+$S$1,IF(AND(K438="w",I438&gt;$S$2),I438-$S$2,1))))</f>
        <v>2</v>
      </c>
      <c r="J439" s="6" t="str">
        <f t="shared" si="90"/>
        <v/>
      </c>
      <c r="K439" s="20" t="str">
        <f t="shared" si="87"/>
        <v/>
      </c>
      <c r="L439" s="17">
        <f t="shared" si="85"/>
        <v>0</v>
      </c>
      <c r="M439" s="6">
        <f t="shared" si="91"/>
        <v>-9</v>
      </c>
      <c r="N439" s="6" t="str">
        <f t="shared" si="92"/>
        <v/>
      </c>
    </row>
    <row r="440" spans="1:14">
      <c r="A440" s="15"/>
      <c r="B440" s="16" t="str">
        <f t="shared" si="82"/>
        <v/>
      </c>
      <c r="C440" s="17" t="str">
        <f t="shared" si="86"/>
        <v/>
      </c>
      <c r="D440" s="22" t="str">
        <f t="shared" si="88"/>
        <v>10-11-12-13-14-16-17-18-01</v>
      </c>
      <c r="E440" s="22" t="str">
        <f t="shared" si="89"/>
        <v/>
      </c>
      <c r="F440" s="21" t="str">
        <f t="shared" si="94"/>
        <v/>
      </c>
      <c r="G440" s="21" t="str">
        <f t="shared" si="93"/>
        <v/>
      </c>
      <c r="H440" s="17" t="str">
        <f t="shared" si="84"/>
        <v/>
      </c>
      <c r="I440" s="7">
        <f>IF(K439="",I439,IF(SUM($L$8:$L439)&gt;=MAX($M$8:$M439),1,IF(K439="l",I439+$S$1,IF(AND(K439="w",I439&gt;$S$2),I439-$S$2,1))))</f>
        <v>2</v>
      </c>
      <c r="J440" s="6" t="str">
        <f t="shared" si="90"/>
        <v/>
      </c>
      <c r="K440" s="20" t="str">
        <f t="shared" si="87"/>
        <v/>
      </c>
      <c r="L440" s="17">
        <f t="shared" si="85"/>
        <v>0</v>
      </c>
      <c r="M440" s="6">
        <f t="shared" si="91"/>
        <v>-9</v>
      </c>
      <c r="N440" s="6" t="str">
        <f t="shared" si="92"/>
        <v/>
      </c>
    </row>
    <row r="441" spans="1:14">
      <c r="A441" s="15"/>
      <c r="B441" s="16" t="str">
        <f t="shared" si="82"/>
        <v/>
      </c>
      <c r="C441" s="17" t="str">
        <f t="shared" si="86"/>
        <v/>
      </c>
      <c r="D441" s="22" t="str">
        <f t="shared" si="88"/>
        <v>10-11-12-13-14-16-17-18-01</v>
      </c>
      <c r="E441" s="22" t="str">
        <f t="shared" si="89"/>
        <v/>
      </c>
      <c r="F441" s="21" t="str">
        <f t="shared" si="94"/>
        <v/>
      </c>
      <c r="G441" s="21" t="str">
        <f t="shared" si="93"/>
        <v/>
      </c>
      <c r="H441" s="17" t="str">
        <f t="shared" si="84"/>
        <v/>
      </c>
      <c r="I441" s="7">
        <f>IF(K440="",I440,IF(SUM($L$8:$L440)&gt;=MAX($M$8:$M440),1,IF(K440="l",I440+$S$1,IF(AND(K440="w",I440&gt;$S$2),I440-$S$2,1))))</f>
        <v>2</v>
      </c>
      <c r="J441" s="6" t="str">
        <f t="shared" si="90"/>
        <v/>
      </c>
      <c r="K441" s="20" t="str">
        <f t="shared" si="87"/>
        <v/>
      </c>
      <c r="L441" s="17">
        <f t="shared" si="85"/>
        <v>0</v>
      </c>
      <c r="M441" s="6">
        <f t="shared" si="91"/>
        <v>-9</v>
      </c>
      <c r="N441" s="6" t="str">
        <f t="shared" si="92"/>
        <v/>
      </c>
    </row>
    <row r="442" spans="1:14">
      <c r="A442" s="15"/>
      <c r="B442" s="16" t="str">
        <f t="shared" si="82"/>
        <v/>
      </c>
      <c r="C442" s="17" t="str">
        <f t="shared" si="86"/>
        <v/>
      </c>
      <c r="D442" s="22" t="str">
        <f t="shared" si="88"/>
        <v>10-11-12-13-14-16-17-18-01</v>
      </c>
      <c r="E442" s="22" t="str">
        <f t="shared" si="89"/>
        <v/>
      </c>
      <c r="F442" s="21" t="str">
        <f t="shared" si="94"/>
        <v/>
      </c>
      <c r="G442" s="21" t="str">
        <f t="shared" si="93"/>
        <v/>
      </c>
      <c r="H442" s="17" t="str">
        <f t="shared" si="84"/>
        <v/>
      </c>
      <c r="I442" s="7">
        <f>IF(K441="",I441,IF(SUM($L$8:$L441)&gt;=MAX($M$8:$M441),1,IF(K441="l",I441+$S$1,IF(AND(K441="w",I441&gt;$S$2),I441-$S$2,1))))</f>
        <v>2</v>
      </c>
      <c r="J442" s="6" t="str">
        <f t="shared" si="90"/>
        <v/>
      </c>
      <c r="K442" s="20" t="str">
        <f t="shared" si="87"/>
        <v/>
      </c>
      <c r="L442" s="17">
        <f t="shared" si="85"/>
        <v>0</v>
      </c>
      <c r="M442" s="6">
        <f t="shared" si="91"/>
        <v>-9</v>
      </c>
      <c r="N442" s="6" t="str">
        <f t="shared" si="92"/>
        <v/>
      </c>
    </row>
    <row r="443" spans="1:14">
      <c r="A443" s="15"/>
      <c r="B443" s="16" t="str">
        <f t="shared" si="82"/>
        <v/>
      </c>
      <c r="C443" s="17" t="str">
        <f t="shared" si="86"/>
        <v/>
      </c>
      <c r="D443" s="22" t="str">
        <f t="shared" si="88"/>
        <v>10-11-12-13-14-16-17-18-01</v>
      </c>
      <c r="E443" s="22" t="str">
        <f t="shared" si="89"/>
        <v/>
      </c>
      <c r="F443" s="21" t="str">
        <f t="shared" si="94"/>
        <v/>
      </c>
      <c r="G443" s="21" t="str">
        <f t="shared" si="93"/>
        <v/>
      </c>
      <c r="H443" s="17" t="str">
        <f t="shared" si="84"/>
        <v/>
      </c>
      <c r="I443" s="7">
        <f>IF(K442="",I442,IF(SUM($L$8:$L442)&gt;=MAX($M$8:$M442),1,IF(K442="l",I442+$S$1,IF(AND(K442="w",I442&gt;$S$2),I442-$S$2,1))))</f>
        <v>2</v>
      </c>
      <c r="J443" s="6" t="str">
        <f t="shared" si="90"/>
        <v/>
      </c>
      <c r="K443" s="20" t="str">
        <f t="shared" si="87"/>
        <v/>
      </c>
      <c r="L443" s="17">
        <f t="shared" si="85"/>
        <v>0</v>
      </c>
      <c r="M443" s="6">
        <f t="shared" si="91"/>
        <v>-9</v>
      </c>
      <c r="N443" s="6" t="str">
        <f t="shared" si="92"/>
        <v/>
      </c>
    </row>
    <row r="444" spans="1:14">
      <c r="A444" s="15"/>
      <c r="B444" s="16" t="str">
        <f t="shared" si="82"/>
        <v/>
      </c>
      <c r="C444" s="17" t="str">
        <f t="shared" si="86"/>
        <v/>
      </c>
      <c r="D444" s="22" t="str">
        <f t="shared" si="88"/>
        <v>10-11-12-13-14-16-17-18-01</v>
      </c>
      <c r="E444" s="22" t="str">
        <f t="shared" si="89"/>
        <v/>
      </c>
      <c r="F444" s="21" t="str">
        <f t="shared" si="94"/>
        <v/>
      </c>
      <c r="G444" s="21" t="str">
        <f t="shared" si="93"/>
        <v/>
      </c>
      <c r="H444" s="17" t="str">
        <f t="shared" si="84"/>
        <v/>
      </c>
      <c r="I444" s="7">
        <f>IF(K443="",I443,IF(SUM($L$8:$L443)&gt;=MAX($M$8:$M443),1,IF(K443="l",I443+$S$1,IF(AND(K443="w",I443&gt;$S$2),I443-$S$2,1))))</f>
        <v>2</v>
      </c>
      <c r="J444" s="6" t="str">
        <f t="shared" si="90"/>
        <v/>
      </c>
      <c r="K444" s="20" t="str">
        <f t="shared" si="87"/>
        <v/>
      </c>
      <c r="L444" s="17">
        <f t="shared" si="85"/>
        <v>0</v>
      </c>
      <c r="M444" s="6">
        <f t="shared" si="91"/>
        <v>-9</v>
      </c>
      <c r="N444" s="6" t="str">
        <f t="shared" si="92"/>
        <v/>
      </c>
    </row>
    <row r="445" spans="1:14">
      <c r="A445" s="15"/>
      <c r="B445" s="16" t="str">
        <f t="shared" si="82"/>
        <v/>
      </c>
      <c r="C445" s="17" t="str">
        <f t="shared" si="86"/>
        <v/>
      </c>
      <c r="D445" s="22" t="str">
        <f t="shared" si="88"/>
        <v>10-11-12-13-14-16-17-18-01</v>
      </c>
      <c r="E445" s="22" t="str">
        <f t="shared" si="89"/>
        <v/>
      </c>
      <c r="F445" s="21" t="str">
        <f t="shared" si="94"/>
        <v/>
      </c>
      <c r="G445" s="21" t="str">
        <f t="shared" si="93"/>
        <v/>
      </c>
      <c r="H445" s="17" t="str">
        <f t="shared" si="84"/>
        <v/>
      </c>
      <c r="I445" s="7">
        <f>IF(K444="",I444,IF(SUM($L$8:$L444)&gt;=MAX($M$8:$M444),1,IF(K444="l",I444+$S$1,IF(AND(K444="w",I444&gt;$S$2),I444-$S$2,1))))</f>
        <v>2</v>
      </c>
      <c r="J445" s="6" t="str">
        <f t="shared" si="90"/>
        <v/>
      </c>
      <c r="K445" s="20" t="str">
        <f t="shared" si="87"/>
        <v/>
      </c>
      <c r="L445" s="17">
        <f t="shared" si="85"/>
        <v>0</v>
      </c>
      <c r="M445" s="6">
        <f t="shared" si="91"/>
        <v>-9</v>
      </c>
      <c r="N445" s="6" t="str">
        <f t="shared" si="92"/>
        <v/>
      </c>
    </row>
    <row r="446" spans="1:14">
      <c r="A446" s="15"/>
      <c r="B446" s="16" t="str">
        <f t="shared" si="82"/>
        <v/>
      </c>
      <c r="C446" s="17" t="str">
        <f t="shared" si="86"/>
        <v/>
      </c>
      <c r="D446" s="22" t="str">
        <f t="shared" si="88"/>
        <v>10-11-12-13-14-16-17-18-01</v>
      </c>
      <c r="E446" s="22" t="str">
        <f t="shared" si="89"/>
        <v/>
      </c>
      <c r="F446" s="21" t="str">
        <f t="shared" si="94"/>
        <v/>
      </c>
      <c r="G446" s="21" t="str">
        <f t="shared" si="93"/>
        <v/>
      </c>
      <c r="H446" s="17" t="str">
        <f t="shared" si="84"/>
        <v/>
      </c>
      <c r="I446" s="7">
        <f>IF(K445="",I445,IF(SUM($L$8:$L445)&gt;=MAX($M$8:$M445),1,IF(K445="l",I445+$S$1,IF(AND(K445="w",I445&gt;$S$2),I445-$S$2,1))))</f>
        <v>2</v>
      </c>
      <c r="J446" s="6" t="str">
        <f t="shared" si="90"/>
        <v/>
      </c>
      <c r="K446" s="20" t="str">
        <f t="shared" si="87"/>
        <v/>
      </c>
      <c r="L446" s="17">
        <f t="shared" si="85"/>
        <v>0</v>
      </c>
      <c r="M446" s="6">
        <f t="shared" si="91"/>
        <v>-9</v>
      </c>
      <c r="N446" s="6" t="str">
        <f t="shared" si="92"/>
        <v/>
      </c>
    </row>
    <row r="447" spans="1:14">
      <c r="A447" s="15"/>
      <c r="B447" s="16" t="str">
        <f t="shared" si="82"/>
        <v/>
      </c>
      <c r="C447" s="17" t="str">
        <f t="shared" si="86"/>
        <v/>
      </c>
      <c r="D447" s="22" t="str">
        <f t="shared" si="88"/>
        <v>10-11-12-13-14-16-17-18-01</v>
      </c>
      <c r="E447" s="22" t="str">
        <f t="shared" si="89"/>
        <v/>
      </c>
      <c r="F447" s="21" t="str">
        <f t="shared" si="94"/>
        <v/>
      </c>
      <c r="G447" s="21" t="str">
        <f t="shared" si="93"/>
        <v/>
      </c>
      <c r="H447" s="17" t="str">
        <f t="shared" si="84"/>
        <v/>
      </c>
      <c r="I447" s="7">
        <f>IF(K446="",I446,IF(SUM($L$8:$L446)&gt;=MAX($M$8:$M446),1,IF(K446="l",I446+$S$1,IF(AND(K446="w",I446&gt;$S$2),I446-$S$2,1))))</f>
        <v>2</v>
      </c>
      <c r="J447" s="6" t="str">
        <f t="shared" si="90"/>
        <v/>
      </c>
      <c r="K447" s="20" t="str">
        <f t="shared" si="87"/>
        <v/>
      </c>
      <c r="L447" s="17">
        <f t="shared" si="85"/>
        <v>0</v>
      </c>
      <c r="M447" s="6">
        <f t="shared" si="91"/>
        <v>-9</v>
      </c>
      <c r="N447" s="6" t="str">
        <f t="shared" si="92"/>
        <v/>
      </c>
    </row>
    <row r="448" spans="1:14">
      <c r="A448" s="15"/>
      <c r="B448" s="16" t="str">
        <f t="shared" si="82"/>
        <v/>
      </c>
      <c r="C448" s="17" t="str">
        <f t="shared" si="86"/>
        <v/>
      </c>
      <c r="D448" s="22" t="str">
        <f t="shared" si="88"/>
        <v>10-11-12-13-14-16-17-18-01</v>
      </c>
      <c r="E448" s="22" t="str">
        <f t="shared" si="89"/>
        <v/>
      </c>
      <c r="F448" s="21" t="str">
        <f t="shared" si="94"/>
        <v/>
      </c>
      <c r="G448" s="21" t="str">
        <f t="shared" si="93"/>
        <v/>
      </c>
      <c r="H448" s="17" t="str">
        <f t="shared" si="84"/>
        <v/>
      </c>
      <c r="I448" s="7">
        <f>IF(K447="",I447,IF(SUM($L$8:$L447)&gt;=MAX($M$8:$M447),1,IF(K447="l",I447+$S$1,IF(AND(K447="w",I447&gt;$S$2),I447-$S$2,1))))</f>
        <v>2</v>
      </c>
      <c r="J448" s="6" t="str">
        <f t="shared" si="90"/>
        <v/>
      </c>
      <c r="K448" s="20" t="str">
        <f t="shared" si="87"/>
        <v/>
      </c>
      <c r="L448" s="17">
        <f t="shared" si="85"/>
        <v>0</v>
      </c>
      <c r="M448" s="6">
        <f t="shared" si="91"/>
        <v>-9</v>
      </c>
      <c r="N448" s="6" t="str">
        <f t="shared" si="92"/>
        <v/>
      </c>
    </row>
    <row r="449" spans="1:14">
      <c r="A449" s="15"/>
      <c r="B449" s="16" t="str">
        <f t="shared" si="82"/>
        <v/>
      </c>
      <c r="C449" s="17" t="str">
        <f t="shared" si="86"/>
        <v/>
      </c>
      <c r="D449" s="22" t="str">
        <f t="shared" si="88"/>
        <v>10-11-12-13-14-16-17-18-01</v>
      </c>
      <c r="E449" s="22" t="str">
        <f t="shared" si="89"/>
        <v/>
      </c>
      <c r="F449" s="21" t="str">
        <f t="shared" si="94"/>
        <v/>
      </c>
      <c r="G449" s="21" t="str">
        <f t="shared" si="93"/>
        <v/>
      </c>
      <c r="H449" s="17" t="str">
        <f t="shared" si="84"/>
        <v/>
      </c>
      <c r="I449" s="7">
        <f>IF(K448="",I448,IF(SUM($L$8:$L448)&gt;=MAX($M$8:$M448),1,IF(K448="l",I448+$S$1,IF(AND(K448="w",I448&gt;$S$2),I448-$S$2,1))))</f>
        <v>2</v>
      </c>
      <c r="J449" s="6" t="str">
        <f t="shared" si="90"/>
        <v/>
      </c>
      <c r="K449" s="20" t="str">
        <f t="shared" si="87"/>
        <v/>
      </c>
      <c r="L449" s="17">
        <f t="shared" si="85"/>
        <v>0</v>
      </c>
      <c r="M449" s="6">
        <f t="shared" si="91"/>
        <v>-9</v>
      </c>
      <c r="N449" s="6" t="str">
        <f t="shared" si="92"/>
        <v/>
      </c>
    </row>
    <row r="450" spans="1:14">
      <c r="A450" s="15"/>
      <c r="B450" s="16" t="str">
        <f t="shared" si="82"/>
        <v/>
      </c>
      <c r="C450" s="17" t="str">
        <f t="shared" si="86"/>
        <v/>
      </c>
      <c r="D450" s="22" t="str">
        <f t="shared" si="88"/>
        <v>10-11-12-13-14-16-17-18-01</v>
      </c>
      <c r="E450" s="22" t="str">
        <f t="shared" si="89"/>
        <v/>
      </c>
      <c r="F450" s="21" t="str">
        <f t="shared" si="94"/>
        <v/>
      </c>
      <c r="G450" s="21" t="str">
        <f t="shared" si="93"/>
        <v/>
      </c>
      <c r="H450" s="17" t="str">
        <f t="shared" si="84"/>
        <v/>
      </c>
      <c r="I450" s="7">
        <f>IF(K449="",I449,IF(SUM($L$8:$L449)&gt;=MAX($M$8:$M449),1,IF(K449="l",I449+$S$1,IF(AND(K449="w",I449&gt;$S$2),I449-$S$2,1))))</f>
        <v>2</v>
      </c>
      <c r="J450" s="6" t="str">
        <f t="shared" si="90"/>
        <v/>
      </c>
      <c r="K450" s="20" t="str">
        <f t="shared" si="87"/>
        <v/>
      </c>
      <c r="L450" s="17">
        <f t="shared" si="85"/>
        <v>0</v>
      </c>
      <c r="M450" s="6">
        <f t="shared" si="91"/>
        <v>-9</v>
      </c>
      <c r="N450" s="6" t="str">
        <f t="shared" si="92"/>
        <v/>
      </c>
    </row>
    <row r="451" spans="1:14">
      <c r="A451" s="15"/>
      <c r="B451" s="16" t="str">
        <f t="shared" si="82"/>
        <v/>
      </c>
      <c r="C451" s="17" t="str">
        <f t="shared" si="86"/>
        <v/>
      </c>
      <c r="D451" s="22" t="str">
        <f t="shared" si="88"/>
        <v>10-11-12-13-14-16-17-18-01</v>
      </c>
      <c r="E451" s="22" t="str">
        <f t="shared" si="89"/>
        <v/>
      </c>
      <c r="F451" s="21" t="str">
        <f t="shared" si="94"/>
        <v/>
      </c>
      <c r="G451" s="21" t="str">
        <f t="shared" si="93"/>
        <v/>
      </c>
      <c r="H451" s="17" t="str">
        <f t="shared" si="84"/>
        <v/>
      </c>
      <c r="I451" s="7">
        <f>IF(K450="",I450,IF(SUM($L$8:$L450)&gt;=MAX($M$8:$M450),1,IF(K450="l",I450+$S$1,IF(AND(K450="w",I450&gt;$S$2),I450-$S$2,1))))</f>
        <v>2</v>
      </c>
      <c r="J451" s="6" t="str">
        <f t="shared" si="90"/>
        <v/>
      </c>
      <c r="K451" s="20" t="str">
        <f t="shared" si="87"/>
        <v/>
      </c>
      <c r="L451" s="17">
        <f t="shared" si="85"/>
        <v>0</v>
      </c>
      <c r="M451" s="6">
        <f t="shared" si="91"/>
        <v>-9</v>
      </c>
      <c r="N451" s="6" t="str">
        <f t="shared" si="92"/>
        <v/>
      </c>
    </row>
    <row r="452" spans="1:14">
      <c r="A452" s="15"/>
      <c r="B452" s="16" t="str">
        <f t="shared" ref="B452:B500" si="95">IF($A452="","",LOOKUP($A452,$AF:$AF,$AL:$AL))</f>
        <v/>
      </c>
      <c r="C452" s="17" t="str">
        <f t="shared" si="86"/>
        <v/>
      </c>
      <c r="D452" s="22" t="str">
        <f t="shared" si="88"/>
        <v>10-11-12-13-14-16-17-18-01</v>
      </c>
      <c r="E452" s="22" t="str">
        <f t="shared" si="89"/>
        <v/>
      </c>
      <c r="F452" s="21" t="str">
        <f t="shared" si="94"/>
        <v/>
      </c>
      <c r="G452" s="21" t="str">
        <f t="shared" si="93"/>
        <v/>
      </c>
      <c r="H452" s="17" t="str">
        <f t="shared" si="84"/>
        <v/>
      </c>
      <c r="I452" s="7">
        <f>IF(K451="",I451,IF(SUM($L$8:$L451)&gt;=MAX($M$8:$M451),1,IF(K451="l",I451+$S$1,IF(AND(K451="w",I451&gt;$S$2),I451-$S$2,1))))</f>
        <v>2</v>
      </c>
      <c r="J452" s="6" t="str">
        <f t="shared" si="90"/>
        <v/>
      </c>
      <c r="K452" s="20" t="str">
        <f t="shared" si="87"/>
        <v/>
      </c>
      <c r="L452" s="17">
        <f t="shared" si="85"/>
        <v>0</v>
      </c>
      <c r="M452" s="6">
        <f t="shared" si="91"/>
        <v>-9</v>
      </c>
      <c r="N452" s="6" t="str">
        <f t="shared" si="92"/>
        <v/>
      </c>
    </row>
    <row r="453" spans="1:14">
      <c r="A453" s="15"/>
      <c r="B453" s="16" t="str">
        <f t="shared" si="95"/>
        <v/>
      </c>
      <c r="C453" s="17" t="str">
        <f t="shared" si="86"/>
        <v/>
      </c>
      <c r="D453" s="22" t="str">
        <f t="shared" si="88"/>
        <v>10-11-12-13-14-16-17-18-01</v>
      </c>
      <c r="E453" s="22" t="str">
        <f t="shared" si="89"/>
        <v/>
      </c>
      <c r="F453" s="21" t="str">
        <f t="shared" si="94"/>
        <v/>
      </c>
      <c r="G453" s="21" t="str">
        <f t="shared" si="93"/>
        <v/>
      </c>
      <c r="H453" s="17" t="str">
        <f t="shared" si="84"/>
        <v/>
      </c>
      <c r="I453" s="7">
        <f>IF(K452="",I452,IF(SUM($L$8:$L452)&gt;=MAX($M$8:$M452),1,IF(K452="l",I452+$S$1,IF(AND(K452="w",I452&gt;$S$2),I452-$S$2,1))))</f>
        <v>2</v>
      </c>
      <c r="J453" s="6" t="str">
        <f t="shared" si="90"/>
        <v/>
      </c>
      <c r="K453" s="20" t="str">
        <f t="shared" si="87"/>
        <v/>
      </c>
      <c r="L453" s="17">
        <f t="shared" si="85"/>
        <v>0</v>
      </c>
      <c r="M453" s="6">
        <f t="shared" si="91"/>
        <v>-9</v>
      </c>
      <c r="N453" s="6" t="str">
        <f t="shared" si="92"/>
        <v/>
      </c>
    </row>
    <row r="454" spans="1:14">
      <c r="A454" s="15"/>
      <c r="B454" s="16" t="str">
        <f t="shared" si="95"/>
        <v/>
      </c>
      <c r="C454" s="17" t="str">
        <f t="shared" si="86"/>
        <v/>
      </c>
      <c r="D454" s="22" t="str">
        <f t="shared" si="88"/>
        <v>10-11-12-13-14-16-17-18-01</v>
      </c>
      <c r="E454" s="22" t="str">
        <f t="shared" si="89"/>
        <v/>
      </c>
      <c r="F454" s="21" t="str">
        <f t="shared" si="94"/>
        <v/>
      </c>
      <c r="G454" s="21" t="str">
        <f t="shared" si="93"/>
        <v/>
      </c>
      <c r="H454" s="17" t="str">
        <f t="shared" si="84"/>
        <v/>
      </c>
      <c r="I454" s="7">
        <f>IF(K453="",I453,IF(SUM($L$8:$L453)&gt;=MAX($M$8:$M453),1,IF(K453="l",I453+$S$1,IF(AND(K453="w",I453&gt;$S$2),I453-$S$2,1))))</f>
        <v>2</v>
      </c>
      <c r="J454" s="6" t="str">
        <f t="shared" si="90"/>
        <v/>
      </c>
      <c r="K454" s="20" t="str">
        <f t="shared" si="87"/>
        <v/>
      </c>
      <c r="L454" s="17">
        <f t="shared" si="85"/>
        <v>0</v>
      </c>
      <c r="M454" s="6">
        <f t="shared" si="91"/>
        <v>-9</v>
      </c>
      <c r="N454" s="6" t="str">
        <f t="shared" si="92"/>
        <v/>
      </c>
    </row>
    <row r="455" spans="1:14">
      <c r="A455" s="15"/>
      <c r="B455" s="16" t="str">
        <f t="shared" si="95"/>
        <v/>
      </c>
      <c r="C455" s="17" t="str">
        <f t="shared" si="86"/>
        <v/>
      </c>
      <c r="D455" s="22" t="str">
        <f t="shared" si="88"/>
        <v>10-11-12-13-14-16-17-18-01</v>
      </c>
      <c r="E455" s="22" t="str">
        <f t="shared" si="89"/>
        <v/>
      </c>
      <c r="F455" s="21" t="str">
        <f t="shared" si="94"/>
        <v/>
      </c>
      <c r="G455" s="21" t="str">
        <f t="shared" si="93"/>
        <v/>
      </c>
      <c r="H455" s="17" t="str">
        <f t="shared" si="84"/>
        <v/>
      </c>
      <c r="I455" s="7">
        <f>IF(K454="",I454,IF(SUM($L$8:$L454)&gt;=MAX($M$8:$M454),1,IF(K454="l",I454+$S$1,IF(AND(K454="w",I454&gt;$S$2),I454-$S$2,1))))</f>
        <v>2</v>
      </c>
      <c r="J455" s="6" t="str">
        <f t="shared" si="90"/>
        <v/>
      </c>
      <c r="K455" s="20" t="str">
        <f t="shared" si="87"/>
        <v/>
      </c>
      <c r="L455" s="17">
        <f t="shared" si="85"/>
        <v>0</v>
      </c>
      <c r="M455" s="6">
        <f t="shared" si="91"/>
        <v>-9</v>
      </c>
      <c r="N455" s="6" t="str">
        <f t="shared" si="92"/>
        <v/>
      </c>
    </row>
    <row r="456" spans="1:14">
      <c r="A456" s="15"/>
      <c r="B456" s="16" t="str">
        <f t="shared" si="95"/>
        <v/>
      </c>
      <c r="C456" s="17" t="str">
        <f t="shared" si="86"/>
        <v/>
      </c>
      <c r="D456" s="22" t="str">
        <f t="shared" si="88"/>
        <v>10-11-12-13-14-16-17-18-01</v>
      </c>
      <c r="E456" s="22" t="str">
        <f t="shared" si="89"/>
        <v/>
      </c>
      <c r="F456" s="21" t="str">
        <f t="shared" si="94"/>
        <v/>
      </c>
      <c r="G456" s="21" t="str">
        <f t="shared" si="93"/>
        <v/>
      </c>
      <c r="H456" s="17" t="str">
        <f t="shared" si="84"/>
        <v/>
      </c>
      <c r="I456" s="7">
        <f>IF(K455="",I455,IF(SUM($L$8:$L455)&gt;=MAX($M$8:$M455),1,IF(K455="l",I455+$S$1,IF(AND(K455="w",I455&gt;$S$2),I455-$S$2,1))))</f>
        <v>2</v>
      </c>
      <c r="J456" s="6" t="str">
        <f t="shared" si="90"/>
        <v/>
      </c>
      <c r="K456" s="20" t="str">
        <f t="shared" si="87"/>
        <v/>
      </c>
      <c r="L456" s="17">
        <f t="shared" si="85"/>
        <v>0</v>
      </c>
      <c r="M456" s="6">
        <f t="shared" si="91"/>
        <v>-9</v>
      </c>
      <c r="N456" s="6" t="str">
        <f t="shared" si="92"/>
        <v/>
      </c>
    </row>
    <row r="457" spans="1:14">
      <c r="A457" s="15"/>
      <c r="B457" s="16" t="str">
        <f t="shared" si="95"/>
        <v/>
      </c>
      <c r="C457" s="17" t="str">
        <f t="shared" si="86"/>
        <v/>
      </c>
      <c r="D457" s="22" t="str">
        <f t="shared" si="88"/>
        <v>10-11-12-13-14-16-17-18-01</v>
      </c>
      <c r="E457" s="22" t="str">
        <f t="shared" si="89"/>
        <v/>
      </c>
      <c r="F457" s="21" t="str">
        <f t="shared" si="94"/>
        <v/>
      </c>
      <c r="G457" s="21" t="str">
        <f t="shared" si="93"/>
        <v/>
      </c>
      <c r="H457" s="17" t="str">
        <f t="shared" ref="H457:H500" si="96">IF(A456="","",IF(LEN(C457)=26,"b",""))</f>
        <v/>
      </c>
      <c r="I457" s="7">
        <f>IF(K456="",I456,IF(SUM($L$8:$L456)&gt;=MAX($M$8:$M456),1,IF(K456="l",I456+$S$1,IF(AND(K456="w",I456&gt;$S$2),I456-$S$2,1))))</f>
        <v>2</v>
      </c>
      <c r="J457" s="6" t="str">
        <f t="shared" si="90"/>
        <v/>
      </c>
      <c r="K457" s="20" t="str">
        <f t="shared" si="87"/>
        <v/>
      </c>
      <c r="L457" s="17">
        <f t="shared" ref="L457:L500" si="97">IF(K457="",0,IF(K457="w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J457,IF(K457="l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-J457)))</f>
        <v>0</v>
      </c>
      <c r="M457" s="6">
        <f t="shared" si="91"/>
        <v>-9</v>
      </c>
      <c r="N457" s="6" t="str">
        <f t="shared" si="92"/>
        <v/>
      </c>
    </row>
    <row r="458" spans="1:14">
      <c r="A458" s="15"/>
      <c r="B458" s="16" t="str">
        <f t="shared" si="95"/>
        <v/>
      </c>
      <c r="C458" s="17" t="str">
        <f t="shared" si="86"/>
        <v/>
      </c>
      <c r="D458" s="22" t="str">
        <f t="shared" si="88"/>
        <v>10-11-12-13-14-16-17-18-01</v>
      </c>
      <c r="E458" s="22" t="str">
        <f t="shared" si="89"/>
        <v/>
      </c>
      <c r="F458" s="21" t="str">
        <f t="shared" si="94"/>
        <v/>
      </c>
      <c r="G458" s="21" t="str">
        <f t="shared" si="93"/>
        <v/>
      </c>
      <c r="H458" s="17" t="str">
        <f t="shared" si="96"/>
        <v/>
      </c>
      <c r="I458" s="7">
        <f>IF(K457="",I457,IF(SUM($L$8:$L457)&gt;=MAX($M$8:$M457),1,IF(K457="l",I457+$S$1,IF(AND(K457="w",I457&gt;$S$2),I457-$S$2,1))))</f>
        <v>2</v>
      </c>
      <c r="J458" s="6" t="str">
        <f t="shared" si="90"/>
        <v/>
      </c>
      <c r="K458" s="20" t="str">
        <f t="shared" si="87"/>
        <v/>
      </c>
      <c r="L458" s="17">
        <f t="shared" si="97"/>
        <v>0</v>
      </c>
      <c r="M458" s="6">
        <f t="shared" si="91"/>
        <v>-9</v>
      </c>
      <c r="N458" s="6" t="str">
        <f t="shared" si="92"/>
        <v/>
      </c>
    </row>
    <row r="459" spans="1:14">
      <c r="A459" s="15"/>
      <c r="B459" s="16" t="str">
        <f t="shared" si="95"/>
        <v/>
      </c>
      <c r="C459" s="17" t="str">
        <f t="shared" si="86"/>
        <v/>
      </c>
      <c r="D459" s="22" t="str">
        <f t="shared" si="88"/>
        <v>10-11-12-13-14-16-17-18-01</v>
      </c>
      <c r="E459" s="22" t="str">
        <f t="shared" si="89"/>
        <v/>
      </c>
      <c r="F459" s="21" t="str">
        <f t="shared" si="94"/>
        <v/>
      </c>
      <c r="G459" s="21" t="str">
        <f t="shared" si="93"/>
        <v/>
      </c>
      <c r="H459" s="17" t="str">
        <f t="shared" si="96"/>
        <v/>
      </c>
      <c r="I459" s="7">
        <f>IF(K458="",I458,IF(SUM($L$8:$L458)&gt;=MAX($M$8:$M458),1,IF(K458="l",I458+$S$1,IF(AND(K458="w",I458&gt;$S$2),I458-$S$2,1))))</f>
        <v>2</v>
      </c>
      <c r="J459" s="6" t="str">
        <f t="shared" si="90"/>
        <v/>
      </c>
      <c r="K459" s="20" t="str">
        <f t="shared" si="87"/>
        <v/>
      </c>
      <c r="L459" s="17">
        <f t="shared" si="97"/>
        <v>0</v>
      </c>
      <c r="M459" s="6">
        <f t="shared" si="91"/>
        <v>-9</v>
      </c>
      <c r="N459" s="6" t="str">
        <f t="shared" si="92"/>
        <v/>
      </c>
    </row>
    <row r="460" spans="1:14">
      <c r="A460" s="15"/>
      <c r="B460" s="16" t="str">
        <f t="shared" si="95"/>
        <v/>
      </c>
      <c r="C460" s="17" t="str">
        <f t="shared" si="86"/>
        <v/>
      </c>
      <c r="D460" s="22" t="str">
        <f t="shared" si="88"/>
        <v>10-11-12-13-14-16-17-18-01</v>
      </c>
      <c r="E460" s="22" t="str">
        <f t="shared" si="89"/>
        <v/>
      </c>
      <c r="F460" s="21" t="str">
        <f t="shared" si="94"/>
        <v/>
      </c>
      <c r="G460" s="21" t="str">
        <f t="shared" si="93"/>
        <v/>
      </c>
      <c r="H460" s="17" t="str">
        <f t="shared" si="96"/>
        <v/>
      </c>
      <c r="I460" s="7">
        <f>IF(K459="",I459,IF(SUM($L$8:$L459)&gt;=MAX($M$8:$M459),1,IF(K459="l",I459+$S$1,IF(AND(K459="w",I459&gt;$S$2),I459-$S$2,1))))</f>
        <v>2</v>
      </c>
      <c r="J460" s="6" t="str">
        <f t="shared" si="90"/>
        <v/>
      </c>
      <c r="K460" s="20" t="str">
        <f t="shared" si="87"/>
        <v/>
      </c>
      <c r="L460" s="17">
        <f t="shared" si="97"/>
        <v>0</v>
      </c>
      <c r="M460" s="6">
        <f t="shared" si="91"/>
        <v>-9</v>
      </c>
      <c r="N460" s="6" t="str">
        <f t="shared" si="92"/>
        <v/>
      </c>
    </row>
    <row r="461" spans="1:14">
      <c r="A461" s="15"/>
      <c r="B461" s="16" t="str">
        <f t="shared" si="95"/>
        <v/>
      </c>
      <c r="C461" s="17" t="str">
        <f t="shared" si="86"/>
        <v/>
      </c>
      <c r="D461" s="22" t="str">
        <f t="shared" si="88"/>
        <v>10-11-12-13-14-16-17-18-01</v>
      </c>
      <c r="E461" s="22" t="str">
        <f t="shared" si="89"/>
        <v/>
      </c>
      <c r="F461" s="21" t="str">
        <f t="shared" si="94"/>
        <v/>
      </c>
      <c r="G461" s="21" t="str">
        <f t="shared" si="93"/>
        <v/>
      </c>
      <c r="H461" s="17" t="str">
        <f t="shared" si="96"/>
        <v/>
      </c>
      <c r="I461" s="7">
        <f>IF(K460="",I460,IF(SUM($L$8:$L460)&gt;=MAX($M$8:$M460),1,IF(K460="l",I460+$S$1,IF(AND(K460="w",I460&gt;$S$2),I460-$S$2,1))))</f>
        <v>2</v>
      </c>
      <c r="J461" s="6" t="str">
        <f t="shared" si="90"/>
        <v/>
      </c>
      <c r="K461" s="20" t="str">
        <f t="shared" si="87"/>
        <v/>
      </c>
      <c r="L461" s="17">
        <f t="shared" si="97"/>
        <v>0</v>
      </c>
      <c r="M461" s="6">
        <f t="shared" si="91"/>
        <v>-9</v>
      </c>
      <c r="N461" s="6" t="str">
        <f t="shared" si="92"/>
        <v/>
      </c>
    </row>
    <row r="462" spans="1:14">
      <c r="A462" s="15"/>
      <c r="B462" s="16" t="str">
        <f t="shared" si="95"/>
        <v/>
      </c>
      <c r="C462" s="17" t="str">
        <f t="shared" ref="C462:C500" si="98">IF(A461="","",IF(B461=B460,C461,IF(B461=0,C461,IF(AND(B461=B459,B460=0),C461,IF(AND(B461=B458,B459=0,B460=0),C461,IF(AND(LEN(C461)=26,OR(MID(C461,1,2)=B461,MID(C461,4,2)=B461,MID(C461,7,2)=B461,MID(C461,10,2)=B461,MID(C461,13,2)=B461,MID(C461,16,2)=B461,MID(C461,19,2)=B461,MID(C461,22,2)=B461,MID(C461,25,2)=B461)),CONCATENATE(REPLACE($C461,SEARCH($B461,$C461,1),3,""),"-",$B461),IF(LEN(C461)=26,CONCATENATE(MID(C461,4,23),"-",B461),IF(AND(LEN(C461)=23,OR(MID(C461,1,2)=B461,MID(C461,4,2)=B461,MID(C461,7,2)=B461,MID(C461,10,2)=B461,MID(C461,13,2)=B461,MID(C461,16,2)=B461,MID(C461,19,2)=B461,MID(C461,22,2)=B461)),CONCATENATE(REPLACE($C461,SEARCH($B461,$C461,1),3,""),"-",$B461),IF(LEN(C461)=23,CONCATENATE(C461,"-",B461),IF(AND(LEN(C461)=20,OR(MID(C461,1,2)=B461,MID(C461,4,2)=B461,MID(C461,7,2)=B461,MID(C461,10,2)=B461,MID(C461,13,2)=B461,MID(C461,16,2)=B461,MID(C461,19,2)=B461)),CONCATENATE(REPLACE($C461,SEARCH($B461,$C461,1),3,""),"-",$B461),IF(LEN(C461)=20,CONCATENATE(C461,"-",B461),IF(AND(LEN(C461)=17,OR(MID(C461,1,2)=B461,MID(C461,4,2)=B461,MID(C461,7,2)=B461,MID(C461,10,2)=B461,MID(C461,13,2)=B461,MID(C461,16,2)=B461)),CONCATENATE(REPLACE($C461,SEARCH($B461,$C461,1),3,""),"-",$B461),IF(LEN(C461)=17,CONCATENATE(C461,"-",B461),IF(AND(LEN(C461)=14,OR(MID(C461,1,2)=B461,MID(C461,4,2)=B461,MID(C461,7,2)=B461,MID(C461,10,2)=B461,MID(C461,13,2)=B461)),CONCATENATE(REPLACE($C461,SEARCH($B461,$C461,1),3,""),"-",$B461),IF(LEN(C461)=14,CONCATENATE(C461,"-",B461),IF(AND(LEN(C461)=11,OR(MID(C461,1,2)=B461,MID(C461,4,2)=B461,MID(C461,7,2)=B461,MID(C461,10,2)=B461)),CONCATENATE(REPLACE($C461,SEARCH($B461,$C461,1),3,""),"-",$B461),IF(LEN(C461)=11,CONCATENATE(C461,"-",B461),IF(AND(LEN(C461)=8,OR(MID(C461,1,2)=B461,MID(C461,4,2)=B461,MID(C461,7,2)=B461)),CONCATENATE(REPLACE($C461,SEARCH($B461,$C461,1),3,""),"-",$B461),IF(B461=B459,C461,CONCATENATE(C461,"-",B461))))))))))))))))))))</f>
        <v/>
      </c>
      <c r="D462" s="22" t="str">
        <f t="shared" si="88"/>
        <v>10-11-12-13-14-16-17-18-01</v>
      </c>
      <c r="E462" s="22" t="str">
        <f t="shared" si="89"/>
        <v/>
      </c>
      <c r="F462" s="21" t="str">
        <f t="shared" si="94"/>
        <v/>
      </c>
      <c r="G462" s="21" t="str">
        <f t="shared" si="93"/>
        <v/>
      </c>
      <c r="H462" s="17" t="str">
        <f t="shared" si="96"/>
        <v/>
      </c>
      <c r="I462" s="7">
        <f>IF(K461="",I461,IF(SUM($L$8:$L461)&gt;=MAX($M$8:$M461),1,IF(K461="l",I461+$S$1,IF(AND(K461="w",I461&gt;$S$2),I461-$S$2,1))))</f>
        <v>2</v>
      </c>
      <c r="J462" s="6" t="str">
        <f t="shared" si="90"/>
        <v/>
      </c>
      <c r="K462" s="20" t="str">
        <f t="shared" si="87"/>
        <v/>
      </c>
      <c r="L462" s="17">
        <f t="shared" si="97"/>
        <v>0</v>
      </c>
      <c r="M462" s="6">
        <f t="shared" si="91"/>
        <v>-9</v>
      </c>
      <c r="N462" s="6" t="str">
        <f t="shared" si="92"/>
        <v/>
      </c>
    </row>
    <row r="463" spans="1:14">
      <c r="A463" s="15"/>
      <c r="B463" s="16" t="str">
        <f t="shared" si="95"/>
        <v/>
      </c>
      <c r="C463" s="17" t="str">
        <f t="shared" si="98"/>
        <v/>
      </c>
      <c r="D463" s="22" t="str">
        <f t="shared" si="88"/>
        <v>10-11-12-13-14-16-17-18-01</v>
      </c>
      <c r="E463" s="22" t="str">
        <f t="shared" si="89"/>
        <v/>
      </c>
      <c r="F463" s="21" t="str">
        <f t="shared" si="94"/>
        <v/>
      </c>
      <c r="G463" s="21" t="str">
        <f t="shared" si="93"/>
        <v/>
      </c>
      <c r="H463" s="17" t="str">
        <f t="shared" si="96"/>
        <v/>
      </c>
      <c r="I463" s="7">
        <f>IF(K462="",I462,IF(SUM($L$8:$L462)&gt;=MAX($M$8:$M462),1,IF(K462="l",I462+$S$1,IF(AND(K462="w",I462&gt;$S$2),I462-$S$2,1))))</f>
        <v>2</v>
      </c>
      <c r="J463" s="6" t="str">
        <f t="shared" si="90"/>
        <v/>
      </c>
      <c r="K463" s="20" t="str">
        <f t="shared" si="87"/>
        <v/>
      </c>
      <c r="L463" s="17">
        <f t="shared" si="97"/>
        <v>0</v>
      </c>
      <c r="M463" s="6">
        <f t="shared" si="91"/>
        <v>-9</v>
      </c>
      <c r="N463" s="6" t="str">
        <f t="shared" si="92"/>
        <v/>
      </c>
    </row>
    <row r="464" spans="1:14">
      <c r="A464" s="15"/>
      <c r="B464" s="16" t="str">
        <f t="shared" si="95"/>
        <v/>
      </c>
      <c r="C464" s="17" t="str">
        <f t="shared" si="98"/>
        <v/>
      </c>
      <c r="D464" s="22" t="str">
        <f t="shared" si="88"/>
        <v>10-11-12-13-14-16-17-18-01</v>
      </c>
      <c r="E464" s="22" t="str">
        <f t="shared" si="89"/>
        <v/>
      </c>
      <c r="F464" s="21" t="str">
        <f t="shared" si="94"/>
        <v/>
      </c>
      <c r="G464" s="21" t="str">
        <f t="shared" si="93"/>
        <v/>
      </c>
      <c r="H464" s="17" t="str">
        <f t="shared" si="96"/>
        <v/>
      </c>
      <c r="I464" s="7">
        <f>IF(K463="",I463,IF(SUM($L$8:$L463)&gt;=MAX($M$8:$M463),1,IF(K463="l",I463+$S$1,IF(AND(K463="w",I463&gt;$S$2),I463-$S$2,1))))</f>
        <v>2</v>
      </c>
      <c r="J464" s="6" t="str">
        <f t="shared" si="90"/>
        <v/>
      </c>
      <c r="K464" s="20" t="str">
        <f t="shared" si="87"/>
        <v/>
      </c>
      <c r="L464" s="17">
        <f t="shared" si="97"/>
        <v>0</v>
      </c>
      <c r="M464" s="6">
        <f t="shared" si="91"/>
        <v>-9</v>
      </c>
      <c r="N464" s="6" t="str">
        <f t="shared" si="92"/>
        <v/>
      </c>
    </row>
    <row r="465" spans="1:14">
      <c r="A465" s="15"/>
      <c r="B465" s="16" t="str">
        <f t="shared" si="95"/>
        <v/>
      </c>
      <c r="C465" s="17" t="str">
        <f t="shared" si="98"/>
        <v/>
      </c>
      <c r="D465" s="22" t="str">
        <f t="shared" si="88"/>
        <v>10-11-12-13-14-16-17-18-01</v>
      </c>
      <c r="E465" s="22" t="str">
        <f t="shared" si="89"/>
        <v/>
      </c>
      <c r="F465" s="21" t="str">
        <f t="shared" si="94"/>
        <v/>
      </c>
      <c r="G465" s="21" t="str">
        <f t="shared" si="93"/>
        <v/>
      </c>
      <c r="H465" s="17" t="str">
        <f t="shared" si="96"/>
        <v/>
      </c>
      <c r="I465" s="7">
        <f>IF(K464="",I464,IF(SUM($L$8:$L464)&gt;=MAX($M$8:$M464),1,IF(K464="l",I464+$S$1,IF(AND(K464="w",I464&gt;$S$2),I464-$S$2,1))))</f>
        <v>2</v>
      </c>
      <c r="J465" s="6" t="str">
        <f t="shared" si="90"/>
        <v/>
      </c>
      <c r="K465" s="20" t="str">
        <f t="shared" si="87"/>
        <v/>
      </c>
      <c r="L465" s="17">
        <f t="shared" si="97"/>
        <v>0</v>
      </c>
      <c r="M465" s="6">
        <f t="shared" si="91"/>
        <v>-9</v>
      </c>
      <c r="N465" s="6" t="str">
        <f t="shared" si="92"/>
        <v/>
      </c>
    </row>
    <row r="466" spans="1:14">
      <c r="A466" s="15"/>
      <c r="B466" s="16" t="str">
        <f t="shared" si="95"/>
        <v/>
      </c>
      <c r="C466" s="17" t="str">
        <f t="shared" si="98"/>
        <v/>
      </c>
      <c r="D466" s="22" t="str">
        <f t="shared" si="88"/>
        <v>10-11-12-13-14-16-17-18-01</v>
      </c>
      <c r="E466" s="22" t="str">
        <f t="shared" si="89"/>
        <v/>
      </c>
      <c r="F466" s="21" t="str">
        <f t="shared" si="94"/>
        <v/>
      </c>
      <c r="G466" s="21" t="str">
        <f t="shared" si="93"/>
        <v/>
      </c>
      <c r="H466" s="17" t="str">
        <f t="shared" si="96"/>
        <v/>
      </c>
      <c r="I466" s="7">
        <f>IF(K465="",I465,IF(SUM($L$8:$L465)&gt;=MAX($M$8:$M465),1,IF(K465="l",I465+$S$1,IF(AND(K465="w",I465&gt;$S$2),I465-$S$2,1))))</f>
        <v>2</v>
      </c>
      <c r="J466" s="6" t="str">
        <f t="shared" si="90"/>
        <v/>
      </c>
      <c r="K466" s="20" t="str">
        <f t="shared" ref="K466:K500" si="99">IF(A466="","",IF(H466="","",IF(AND(H466="b",OR(MID(G466,1,2)=B466,MID(G466,4,2)=B466,MID(G466,7,2)=B466,MID(G466,10,2)=B466,MID(G466,13,2)=B466,MID(G466,16,2)=B466,MID(G466,19,2)=B466,MID(G466,22,2)=B466,MID(G466,25,2)=B466)),"w","l")))</f>
        <v/>
      </c>
      <c r="L466" s="17">
        <f t="shared" si="97"/>
        <v>0</v>
      </c>
      <c r="M466" s="6">
        <f t="shared" si="91"/>
        <v>-9</v>
      </c>
      <c r="N466" s="6" t="str">
        <f t="shared" si="92"/>
        <v/>
      </c>
    </row>
    <row r="467" spans="1:14">
      <c r="A467" s="15"/>
      <c r="B467" s="16" t="str">
        <f t="shared" si="95"/>
        <v/>
      </c>
      <c r="C467" s="17" t="str">
        <f t="shared" si="98"/>
        <v/>
      </c>
      <c r="D467" s="22" t="str">
        <f t="shared" si="88"/>
        <v>10-11-12-13-14-16-17-18-01</v>
      </c>
      <c r="E467" s="22" t="str">
        <f t="shared" si="89"/>
        <v/>
      </c>
      <c r="F467" s="21" t="str">
        <f t="shared" si="94"/>
        <v/>
      </c>
      <c r="G467" s="21" t="str">
        <f t="shared" si="93"/>
        <v/>
      </c>
      <c r="H467" s="17" t="str">
        <f t="shared" si="96"/>
        <v/>
      </c>
      <c r="I467" s="7">
        <f>IF(K466="",I466,IF(SUM($L$8:$L466)&gt;=MAX($M$8:$M466),1,IF(K466="l",I466+$S$1,IF(AND(K466="w",I466&gt;$S$2),I466-$S$2,1))))</f>
        <v>2</v>
      </c>
      <c r="J467" s="6" t="str">
        <f t="shared" si="90"/>
        <v/>
      </c>
      <c r="K467" s="20" t="str">
        <f t="shared" si="99"/>
        <v/>
      </c>
      <c r="L467" s="17">
        <f t="shared" si="97"/>
        <v>0</v>
      </c>
      <c r="M467" s="6">
        <f t="shared" si="91"/>
        <v>-9</v>
      </c>
      <c r="N467" s="6" t="str">
        <f t="shared" si="92"/>
        <v/>
      </c>
    </row>
    <row r="468" spans="1:14">
      <c r="A468" s="15"/>
      <c r="B468" s="16" t="str">
        <f t="shared" si="95"/>
        <v/>
      </c>
      <c r="C468" s="17" t="str">
        <f t="shared" si="98"/>
        <v/>
      </c>
      <c r="D468" s="22" t="str">
        <f t="shared" si="88"/>
        <v>10-11-12-13-14-16-17-18-01</v>
      </c>
      <c r="E468" s="22" t="str">
        <f t="shared" si="89"/>
        <v/>
      </c>
      <c r="F468" s="21" t="str">
        <f t="shared" si="94"/>
        <v/>
      </c>
      <c r="G468" s="21" t="str">
        <f t="shared" si="93"/>
        <v/>
      </c>
      <c r="H468" s="17" t="str">
        <f t="shared" si="96"/>
        <v/>
      </c>
      <c r="I468" s="7">
        <f>IF(K467="",I467,IF(SUM($L$8:$L467)&gt;=MAX($M$8:$M467),1,IF(K467="l",I467+$S$1,IF(AND(K467="w",I467&gt;$S$2),I467-$S$2,1))))</f>
        <v>2</v>
      </c>
      <c r="J468" s="6" t="str">
        <f t="shared" si="90"/>
        <v/>
      </c>
      <c r="K468" s="20" t="str">
        <f t="shared" si="99"/>
        <v/>
      </c>
      <c r="L468" s="17">
        <f t="shared" si="97"/>
        <v>0</v>
      </c>
      <c r="M468" s="6">
        <f t="shared" si="91"/>
        <v>-9</v>
      </c>
      <c r="N468" s="6" t="str">
        <f t="shared" si="92"/>
        <v/>
      </c>
    </row>
    <row r="469" spans="1:14">
      <c r="A469" s="15"/>
      <c r="B469" s="16" t="str">
        <f t="shared" si="95"/>
        <v/>
      </c>
      <c r="C469" s="17" t="str">
        <f t="shared" si="98"/>
        <v/>
      </c>
      <c r="D469" s="22" t="str">
        <f t="shared" ref="D469:D500" si="100">IF(A468=0,D468,IF(AND(LEN(C468)=26,OR(MID(C468,1,2)=B468,MID(C468,4,2)=B468,MID(C468,7,2)=B468,MID(C468,10,2)=B468,MID(C468,13,2)=B468,MID(C468,16,2)=B468,MID(C468,19,2)=B468,MID(C468,22,2)=B468,MID(C468,25,2)=B468)),D468,IF(LEN(C468)=26,CONCATENATE(E469,"-",MID(C468,1,2)),IF(RIGHT(D468,2)=B468,MID(D468,1,LEN(D468)-3),IF(OR(MID(C468,1,2)=B468,MID(C468,4,2)=B468,MID(C468,7,2)=B468,MID(C468,10,2)=B468,MID(C468,13,2)=B468,MID(C468,16,2)=B468,MID(C468,19,2)=B468,MID(C468,22,2)=B468,MID(C468,25,2)=B468),D468,REPLACE(D468,SEARCH(B468,D468,1),3,""))))))</f>
        <v>10-11-12-13-14-16-17-18-01</v>
      </c>
      <c r="E469" s="22" t="str">
        <f t="shared" si="89"/>
        <v/>
      </c>
      <c r="F469" s="21" t="str">
        <f t="shared" si="94"/>
        <v/>
      </c>
      <c r="G469" s="21" t="str">
        <f t="shared" si="93"/>
        <v/>
      </c>
      <c r="H469" s="17" t="str">
        <f t="shared" si="96"/>
        <v/>
      </c>
      <c r="I469" s="7">
        <f>IF(K468="",I468,IF(SUM($L$8:$L468)&gt;=MAX($M$8:$M468),1,IF(K468="l",I468+$S$1,IF(AND(K468="w",I468&gt;$S$2),I468-$S$2,1))))</f>
        <v>2</v>
      </c>
      <c r="J469" s="6" t="str">
        <f t="shared" si="90"/>
        <v/>
      </c>
      <c r="K469" s="20" t="str">
        <f t="shared" si="99"/>
        <v/>
      </c>
      <c r="L469" s="17">
        <f t="shared" si="97"/>
        <v>0</v>
      </c>
      <c r="M469" s="6">
        <f t="shared" si="91"/>
        <v>-9</v>
      </c>
      <c r="N469" s="6" t="str">
        <f t="shared" si="92"/>
        <v/>
      </c>
    </row>
    <row r="470" spans="1:14">
      <c r="A470" s="15"/>
      <c r="B470" s="16" t="str">
        <f t="shared" si="95"/>
        <v/>
      </c>
      <c r="C470" s="17" t="str">
        <f t="shared" si="98"/>
        <v/>
      </c>
      <c r="D470" s="22" t="str">
        <f t="shared" si="100"/>
        <v>10-11-12-13-14-16-17-18-01</v>
      </c>
      <c r="E470" s="22" t="str">
        <f t="shared" ref="E470:E500" si="101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1" t="str">
        <f t="shared" si="94"/>
        <v/>
      </c>
      <c r="G470" s="21" t="str">
        <f t="shared" si="93"/>
        <v/>
      </c>
      <c r="H470" s="17" t="str">
        <f t="shared" si="96"/>
        <v/>
      </c>
      <c r="I470" s="7">
        <f>IF(K469="",I469,IF(SUM($L$8:$L469)&gt;=MAX($M$8:$M469),1,IF(K469="l",I469+$S$1,IF(AND(K469="w",I469&gt;$S$2),I469-$S$2,1))))</f>
        <v>2</v>
      </c>
      <c r="J470" s="6" t="str">
        <f t="shared" si="90"/>
        <v/>
      </c>
      <c r="K470" s="20" t="str">
        <f t="shared" si="99"/>
        <v/>
      </c>
      <c r="L470" s="17">
        <f t="shared" si="97"/>
        <v>0</v>
      </c>
      <c r="M470" s="6">
        <f t="shared" si="91"/>
        <v>-9</v>
      </c>
      <c r="N470" s="6" t="str">
        <f t="shared" si="92"/>
        <v/>
      </c>
    </row>
    <row r="471" spans="1:14">
      <c r="A471" s="15"/>
      <c r="B471" s="16" t="str">
        <f t="shared" si="95"/>
        <v/>
      </c>
      <c r="C471" s="17" t="str">
        <f t="shared" si="98"/>
        <v/>
      </c>
      <c r="D471" s="22" t="str">
        <f t="shared" si="100"/>
        <v>10-11-12-13-14-16-17-18-01</v>
      </c>
      <c r="E471" s="22" t="str">
        <f t="shared" si="101"/>
        <v/>
      </c>
      <c r="F471" s="21" t="str">
        <f t="shared" si="94"/>
        <v/>
      </c>
      <c r="G471" s="21" t="str">
        <f t="shared" si="93"/>
        <v/>
      </c>
      <c r="H471" s="17" t="str">
        <f t="shared" si="96"/>
        <v/>
      </c>
      <c r="I471" s="7">
        <f>IF(K470="",I470,IF(SUM($L$8:$L470)&gt;=MAX($M$8:$M470),1,IF(K470="l",I470+$S$1,IF(AND(K470="w",I470&gt;$S$2),I470-$S$2,1))))</f>
        <v>2</v>
      </c>
      <c r="J471" s="6" t="str">
        <f t="shared" ref="J471:J500" si="102">IF(H471="","",VLOOKUP(I471,$P$3:$Q$32,2,FALSE))</f>
        <v/>
      </c>
      <c r="K471" s="20" t="str">
        <f t="shared" si="99"/>
        <v/>
      </c>
      <c r="L471" s="17">
        <f t="shared" si="97"/>
        <v>0</v>
      </c>
      <c r="M471" s="6">
        <f t="shared" ref="M471:M500" si="103">L471+M470</f>
        <v>-9</v>
      </c>
      <c r="N471" s="6" t="str">
        <f t="shared" ref="N471:N500" si="104">IF(K471="","",IF(M471&gt;=$S$4,$R$4,IF(M471&lt;=$S$5,$R$5,"")))</f>
        <v/>
      </c>
    </row>
    <row r="472" spans="1:14">
      <c r="A472" s="15"/>
      <c r="B472" s="16" t="str">
        <f t="shared" si="95"/>
        <v/>
      </c>
      <c r="C472" s="17" t="str">
        <f t="shared" si="98"/>
        <v/>
      </c>
      <c r="D472" s="22" t="str">
        <f t="shared" si="100"/>
        <v>10-11-12-13-14-16-17-18-01</v>
      </c>
      <c r="E472" s="22" t="str">
        <f t="shared" si="101"/>
        <v/>
      </c>
      <c r="F472" s="21" t="str">
        <f t="shared" si="94"/>
        <v/>
      </c>
      <c r="G472" s="21" t="str">
        <f t="shared" ref="G472:G500" si="105">IF(AND(H472="b",G471=""),C472,IF(AND(K471="l",A471=0),G471,IF(AND(K471="w",G471=C471),C472,IF(AND(K471="w",G471=D471),D472,IF(AND(K471="l",G471=C471),D472,IF(AND(K471="l",G471=D471),C472,""))))))</f>
        <v/>
      </c>
      <c r="H472" s="17" t="str">
        <f t="shared" si="96"/>
        <v/>
      </c>
      <c r="I472" s="7">
        <f>IF(K471="",I471,IF(SUM($L$8:$L471)&gt;=MAX($M$8:$M471),1,IF(K471="l",I471+$S$1,IF(AND(K471="w",I471&gt;$S$2),I471-$S$2,1))))</f>
        <v>2</v>
      </c>
      <c r="J472" s="6" t="str">
        <f t="shared" si="102"/>
        <v/>
      </c>
      <c r="K472" s="20" t="str">
        <f t="shared" si="99"/>
        <v/>
      </c>
      <c r="L472" s="17">
        <f t="shared" si="97"/>
        <v>0</v>
      </c>
      <c r="M472" s="6">
        <f t="shared" si="103"/>
        <v>-9</v>
      </c>
      <c r="N472" s="6" t="str">
        <f t="shared" si="104"/>
        <v/>
      </c>
    </row>
    <row r="473" spans="1:14">
      <c r="A473" s="15"/>
      <c r="B473" s="16" t="str">
        <f t="shared" si="95"/>
        <v/>
      </c>
      <c r="C473" s="17" t="str">
        <f t="shared" si="98"/>
        <v/>
      </c>
      <c r="D473" s="22" t="str">
        <f t="shared" si="100"/>
        <v>10-11-12-13-14-16-17-18-01</v>
      </c>
      <c r="E473" s="22" t="str">
        <f t="shared" si="101"/>
        <v/>
      </c>
      <c r="F473" s="21" t="str">
        <f t="shared" si="94"/>
        <v/>
      </c>
      <c r="G473" s="21" t="str">
        <f t="shared" si="105"/>
        <v/>
      </c>
      <c r="H473" s="17" t="str">
        <f t="shared" si="96"/>
        <v/>
      </c>
      <c r="I473" s="7">
        <f>IF(K472="",I472,IF(SUM($L$8:$L472)&gt;=MAX($M$8:$M472),1,IF(K472="l",I472+$S$1,IF(AND(K472="w",I472&gt;$S$2),I472-$S$2,1))))</f>
        <v>2</v>
      </c>
      <c r="J473" s="6" t="str">
        <f t="shared" si="102"/>
        <v/>
      </c>
      <c r="K473" s="20" t="str">
        <f t="shared" si="99"/>
        <v/>
      </c>
      <c r="L473" s="17">
        <f t="shared" si="97"/>
        <v>0</v>
      </c>
      <c r="M473" s="6">
        <f t="shared" si="103"/>
        <v>-9</v>
      </c>
      <c r="N473" s="6" t="str">
        <f t="shared" si="104"/>
        <v/>
      </c>
    </row>
    <row r="474" spans="1:14">
      <c r="A474" s="15"/>
      <c r="B474" s="16" t="str">
        <f t="shared" si="95"/>
        <v/>
      </c>
      <c r="C474" s="17" t="str">
        <f t="shared" si="98"/>
        <v/>
      </c>
      <c r="D474" s="22" t="str">
        <f t="shared" si="100"/>
        <v>10-11-12-13-14-16-17-18-01</v>
      </c>
      <c r="E474" s="22" t="str">
        <f t="shared" si="101"/>
        <v/>
      </c>
      <c r="F474" s="21" t="str">
        <f t="shared" si="94"/>
        <v/>
      </c>
      <c r="G474" s="21" t="str">
        <f t="shared" si="105"/>
        <v/>
      </c>
      <c r="H474" s="17" t="str">
        <f t="shared" si="96"/>
        <v/>
      </c>
      <c r="I474" s="7">
        <f>IF(K473="",I473,IF(SUM($L$8:$L473)&gt;=MAX($M$8:$M473),1,IF(K473="l",I473+$S$1,IF(AND(K473="w",I473&gt;$S$2),I473-$S$2,1))))</f>
        <v>2</v>
      </c>
      <c r="J474" s="6" t="str">
        <f t="shared" si="102"/>
        <v/>
      </c>
      <c r="K474" s="20" t="str">
        <f t="shared" si="99"/>
        <v/>
      </c>
      <c r="L474" s="17">
        <f t="shared" si="97"/>
        <v>0</v>
      </c>
      <c r="M474" s="6">
        <f t="shared" si="103"/>
        <v>-9</v>
      </c>
      <c r="N474" s="6" t="str">
        <f t="shared" si="104"/>
        <v/>
      </c>
    </row>
    <row r="475" spans="1:14">
      <c r="A475" s="15"/>
      <c r="B475" s="16" t="str">
        <f t="shared" si="95"/>
        <v/>
      </c>
      <c r="C475" s="17" t="str">
        <f t="shared" si="98"/>
        <v/>
      </c>
      <c r="D475" s="22" t="str">
        <f t="shared" si="100"/>
        <v>10-11-12-13-14-16-17-18-01</v>
      </c>
      <c r="E475" s="22" t="str">
        <f t="shared" si="101"/>
        <v/>
      </c>
      <c r="F475" s="21" t="str">
        <f t="shared" si="94"/>
        <v/>
      </c>
      <c r="G475" s="21" t="str">
        <f t="shared" si="105"/>
        <v/>
      </c>
      <c r="H475" s="17" t="str">
        <f t="shared" si="96"/>
        <v/>
      </c>
      <c r="I475" s="7">
        <f>IF(K474="",I474,IF(SUM($L$8:$L474)&gt;=MAX($M$8:$M474),1,IF(K474="l",I474+$S$1,IF(AND(K474="w",I474&gt;$S$2),I474-$S$2,1))))</f>
        <v>2</v>
      </c>
      <c r="J475" s="6" t="str">
        <f t="shared" si="102"/>
        <v/>
      </c>
      <c r="K475" s="20" t="str">
        <f t="shared" si="99"/>
        <v/>
      </c>
      <c r="L475" s="17">
        <f t="shared" si="97"/>
        <v>0</v>
      </c>
      <c r="M475" s="6">
        <f t="shared" si="103"/>
        <v>-9</v>
      </c>
      <c r="N475" s="6" t="str">
        <f t="shared" si="104"/>
        <v/>
      </c>
    </row>
    <row r="476" spans="1:14">
      <c r="A476" s="15"/>
      <c r="B476" s="16" t="str">
        <f t="shared" si="95"/>
        <v/>
      </c>
      <c r="C476" s="17" t="str">
        <f t="shared" si="98"/>
        <v/>
      </c>
      <c r="D476" s="22" t="str">
        <f t="shared" si="100"/>
        <v>10-11-12-13-14-16-17-18-01</v>
      </c>
      <c r="E476" s="22" t="str">
        <f t="shared" si="101"/>
        <v/>
      </c>
      <c r="F476" s="21" t="str">
        <f t="shared" si="94"/>
        <v/>
      </c>
      <c r="G476" s="21" t="str">
        <f t="shared" si="105"/>
        <v/>
      </c>
      <c r="H476" s="17" t="str">
        <f t="shared" si="96"/>
        <v/>
      </c>
      <c r="I476" s="7">
        <f>IF(K475="",I475,IF(SUM($L$8:$L475)&gt;=MAX($M$8:$M475),1,IF(K475="l",I475+$S$1,IF(AND(K475="w",I475&gt;$S$2),I475-$S$2,1))))</f>
        <v>2</v>
      </c>
      <c r="J476" s="6" t="str">
        <f t="shared" si="102"/>
        <v/>
      </c>
      <c r="K476" s="20" t="str">
        <f t="shared" si="99"/>
        <v/>
      </c>
      <c r="L476" s="17">
        <f t="shared" si="97"/>
        <v>0</v>
      </c>
      <c r="M476" s="6">
        <f t="shared" si="103"/>
        <v>-9</v>
      </c>
      <c r="N476" s="6" t="str">
        <f t="shared" si="104"/>
        <v/>
      </c>
    </row>
    <row r="477" spans="1:14">
      <c r="A477" s="15"/>
      <c r="B477" s="16" t="str">
        <f t="shared" si="95"/>
        <v/>
      </c>
      <c r="C477" s="17" t="str">
        <f t="shared" si="98"/>
        <v/>
      </c>
      <c r="D477" s="22" t="str">
        <f t="shared" si="100"/>
        <v>10-11-12-13-14-16-17-18-01</v>
      </c>
      <c r="E477" s="22" t="str">
        <f t="shared" si="101"/>
        <v/>
      </c>
      <c r="F477" s="21" t="str">
        <f t="shared" si="94"/>
        <v/>
      </c>
      <c r="G477" s="21" t="str">
        <f t="shared" si="105"/>
        <v/>
      </c>
      <c r="H477" s="17" t="str">
        <f t="shared" si="96"/>
        <v/>
      </c>
      <c r="I477" s="7">
        <f>IF(K476="",I476,IF(SUM($L$8:$L476)&gt;=MAX($M$8:$M476),1,IF(K476="l",I476+$S$1,IF(AND(K476="w",I476&gt;$S$2),I476-$S$2,1))))</f>
        <v>2</v>
      </c>
      <c r="J477" s="6" t="str">
        <f t="shared" si="102"/>
        <v/>
      </c>
      <c r="K477" s="20" t="str">
        <f t="shared" si="99"/>
        <v/>
      </c>
      <c r="L477" s="17">
        <f t="shared" si="97"/>
        <v>0</v>
      </c>
      <c r="M477" s="6">
        <f t="shared" si="103"/>
        <v>-9</v>
      </c>
      <c r="N477" s="6" t="str">
        <f t="shared" si="104"/>
        <v/>
      </c>
    </row>
    <row r="478" spans="1:14">
      <c r="A478" s="15"/>
      <c r="B478" s="16" t="str">
        <f t="shared" si="95"/>
        <v/>
      </c>
      <c r="C478" s="17" t="str">
        <f t="shared" si="98"/>
        <v/>
      </c>
      <c r="D478" s="22" t="str">
        <f t="shared" si="100"/>
        <v>10-11-12-13-14-16-17-18-01</v>
      </c>
      <c r="E478" s="22" t="str">
        <f t="shared" si="101"/>
        <v/>
      </c>
      <c r="F478" s="21" t="str">
        <f t="shared" si="94"/>
        <v/>
      </c>
      <c r="G478" s="21" t="str">
        <f t="shared" si="105"/>
        <v/>
      </c>
      <c r="H478" s="17" t="str">
        <f t="shared" si="96"/>
        <v/>
      </c>
      <c r="I478" s="7">
        <f>IF(K477="",I477,IF(SUM($L$8:$L477)&gt;=MAX($M$8:$M477),1,IF(K477="l",I477+$S$1,IF(AND(K477="w",I477&gt;$S$2),I477-$S$2,1))))</f>
        <v>2</v>
      </c>
      <c r="J478" s="6" t="str">
        <f t="shared" si="102"/>
        <v/>
      </c>
      <c r="K478" s="20" t="str">
        <f t="shared" si="99"/>
        <v/>
      </c>
      <c r="L478" s="17">
        <f t="shared" si="97"/>
        <v>0</v>
      </c>
      <c r="M478" s="6">
        <f t="shared" si="103"/>
        <v>-9</v>
      </c>
      <c r="N478" s="6" t="str">
        <f t="shared" si="104"/>
        <v/>
      </c>
    </row>
    <row r="479" spans="1:14">
      <c r="A479" s="15"/>
      <c r="B479" s="16" t="str">
        <f t="shared" si="95"/>
        <v/>
      </c>
      <c r="C479" s="17" t="str">
        <f t="shared" si="98"/>
        <v/>
      </c>
      <c r="D479" s="22" t="str">
        <f t="shared" si="100"/>
        <v>10-11-12-13-14-16-17-18-01</v>
      </c>
      <c r="E479" s="22" t="str">
        <f t="shared" si="101"/>
        <v/>
      </c>
      <c r="F479" s="21" t="str">
        <f t="shared" si="94"/>
        <v/>
      </c>
      <c r="G479" s="21" t="str">
        <f t="shared" si="105"/>
        <v/>
      </c>
      <c r="H479" s="17" t="str">
        <f t="shared" si="96"/>
        <v/>
      </c>
      <c r="I479" s="7">
        <f>IF(K478="",I478,IF(SUM($L$8:$L478)&gt;=MAX($M$8:$M478),1,IF(K478="l",I478+$S$1,IF(AND(K478="w",I478&gt;$S$2),I478-$S$2,1))))</f>
        <v>2</v>
      </c>
      <c r="J479" s="6" t="str">
        <f t="shared" si="102"/>
        <v/>
      </c>
      <c r="K479" s="20" t="str">
        <f t="shared" si="99"/>
        <v/>
      </c>
      <c r="L479" s="17">
        <f t="shared" si="97"/>
        <v>0</v>
      </c>
      <c r="M479" s="6">
        <f t="shared" si="103"/>
        <v>-9</v>
      </c>
      <c r="N479" s="6" t="str">
        <f t="shared" si="104"/>
        <v/>
      </c>
    </row>
    <row r="480" spans="1:14">
      <c r="A480" s="15"/>
      <c r="B480" s="16" t="str">
        <f t="shared" si="95"/>
        <v/>
      </c>
      <c r="C480" s="17" t="str">
        <f t="shared" si="98"/>
        <v/>
      </c>
      <c r="D480" s="22" t="str">
        <f t="shared" si="100"/>
        <v>10-11-12-13-14-16-17-18-01</v>
      </c>
      <c r="E480" s="22" t="str">
        <f t="shared" si="101"/>
        <v/>
      </c>
      <c r="F480" s="21" t="str">
        <f t="shared" si="94"/>
        <v/>
      </c>
      <c r="G480" s="21" t="str">
        <f t="shared" si="105"/>
        <v/>
      </c>
      <c r="H480" s="17" t="str">
        <f t="shared" si="96"/>
        <v/>
      </c>
      <c r="I480" s="7">
        <f>IF(K479="",I479,IF(SUM($L$8:$L479)&gt;=MAX($M$8:$M479),1,IF(K479="l",I479+$S$1,IF(AND(K479="w",I479&gt;$S$2),I479-$S$2,1))))</f>
        <v>2</v>
      </c>
      <c r="J480" s="6" t="str">
        <f t="shared" si="102"/>
        <v/>
      </c>
      <c r="K480" s="20" t="str">
        <f t="shared" si="99"/>
        <v/>
      </c>
      <c r="L480" s="17">
        <f t="shared" si="97"/>
        <v>0</v>
      </c>
      <c r="M480" s="6">
        <f t="shared" si="103"/>
        <v>-9</v>
      </c>
      <c r="N480" s="6" t="str">
        <f t="shared" si="104"/>
        <v/>
      </c>
    </row>
    <row r="481" spans="1:14">
      <c r="A481" s="15"/>
      <c r="B481" s="16" t="str">
        <f t="shared" si="95"/>
        <v/>
      </c>
      <c r="C481" s="17" t="str">
        <f t="shared" si="98"/>
        <v/>
      </c>
      <c r="D481" s="22" t="str">
        <f t="shared" si="100"/>
        <v>10-11-12-13-14-16-17-18-01</v>
      </c>
      <c r="E481" s="22" t="str">
        <f t="shared" si="101"/>
        <v/>
      </c>
      <c r="F481" s="21" t="str">
        <f t="shared" si="94"/>
        <v/>
      </c>
      <c r="G481" s="21" t="str">
        <f t="shared" si="105"/>
        <v/>
      </c>
      <c r="H481" s="17" t="str">
        <f t="shared" si="96"/>
        <v/>
      </c>
      <c r="I481" s="7">
        <f>IF(K480="",I480,IF(SUM($L$8:$L480)&gt;=MAX($M$8:$M480),1,IF(K480="l",I480+$S$1,IF(AND(K480="w",I480&gt;$S$2),I480-$S$2,1))))</f>
        <v>2</v>
      </c>
      <c r="J481" s="6" t="str">
        <f t="shared" si="102"/>
        <v/>
      </c>
      <c r="K481" s="20" t="str">
        <f t="shared" si="99"/>
        <v/>
      </c>
      <c r="L481" s="17">
        <f t="shared" si="97"/>
        <v>0</v>
      </c>
      <c r="M481" s="6">
        <f t="shared" si="103"/>
        <v>-9</v>
      </c>
      <c r="N481" s="6" t="str">
        <f t="shared" si="104"/>
        <v/>
      </c>
    </row>
    <row r="482" spans="1:14">
      <c r="A482" s="15"/>
      <c r="B482" s="16" t="str">
        <f t="shared" si="95"/>
        <v/>
      </c>
      <c r="C482" s="17" t="str">
        <f t="shared" si="98"/>
        <v/>
      </c>
      <c r="D482" s="22" t="str">
        <f t="shared" si="100"/>
        <v>10-11-12-13-14-16-17-18-01</v>
      </c>
      <c r="E482" s="22" t="str">
        <f t="shared" si="101"/>
        <v/>
      </c>
      <c r="F482" s="21" t="str">
        <f t="shared" si="94"/>
        <v/>
      </c>
      <c r="G482" s="21" t="str">
        <f t="shared" si="105"/>
        <v/>
      </c>
      <c r="H482" s="17" t="str">
        <f t="shared" si="96"/>
        <v/>
      </c>
      <c r="I482" s="7">
        <f>IF(K481="",I481,IF(SUM($L$8:$L481)&gt;=MAX($M$8:$M481),1,IF(K481="l",I481+$S$1,IF(AND(K481="w",I481&gt;$S$2),I481-$S$2,1))))</f>
        <v>2</v>
      </c>
      <c r="J482" s="6" t="str">
        <f t="shared" si="102"/>
        <v/>
      </c>
      <c r="K482" s="20" t="str">
        <f t="shared" si="99"/>
        <v/>
      </c>
      <c r="L482" s="17">
        <f t="shared" si="97"/>
        <v>0</v>
      </c>
      <c r="M482" s="6">
        <f t="shared" si="103"/>
        <v>-9</v>
      </c>
      <c r="N482" s="6" t="str">
        <f t="shared" si="104"/>
        <v/>
      </c>
    </row>
    <row r="483" spans="1:14">
      <c r="A483" s="15"/>
      <c r="B483" s="16" t="str">
        <f t="shared" si="95"/>
        <v/>
      </c>
      <c r="C483" s="17" t="str">
        <f t="shared" si="98"/>
        <v/>
      </c>
      <c r="D483" s="22" t="str">
        <f t="shared" si="100"/>
        <v>10-11-12-13-14-16-17-18-01</v>
      </c>
      <c r="E483" s="22" t="str">
        <f t="shared" si="101"/>
        <v/>
      </c>
      <c r="F483" s="21" t="str">
        <f t="shared" si="94"/>
        <v/>
      </c>
      <c r="G483" s="21" t="str">
        <f t="shared" si="105"/>
        <v/>
      </c>
      <c r="H483" s="17" t="str">
        <f t="shared" si="96"/>
        <v/>
      </c>
      <c r="I483" s="7">
        <f>IF(K482="",I482,IF(SUM($L$8:$L482)&gt;=MAX($M$8:$M482),1,IF(K482="l",I482+$S$1,IF(AND(K482="w",I482&gt;$S$2),I482-$S$2,1))))</f>
        <v>2</v>
      </c>
      <c r="J483" s="6" t="str">
        <f t="shared" si="102"/>
        <v/>
      </c>
      <c r="K483" s="20" t="str">
        <f t="shared" si="99"/>
        <v/>
      </c>
      <c r="L483" s="17">
        <f t="shared" si="97"/>
        <v>0</v>
      </c>
      <c r="M483" s="6">
        <f t="shared" si="103"/>
        <v>-9</v>
      </c>
      <c r="N483" s="6" t="str">
        <f t="shared" si="104"/>
        <v/>
      </c>
    </row>
    <row r="484" spans="1:14">
      <c r="A484" s="15"/>
      <c r="B484" s="16" t="str">
        <f t="shared" si="95"/>
        <v/>
      </c>
      <c r="C484" s="17" t="str">
        <f t="shared" si="98"/>
        <v/>
      </c>
      <c r="D484" s="22" t="str">
        <f t="shared" si="100"/>
        <v>10-11-12-13-14-16-17-18-01</v>
      </c>
      <c r="E484" s="22" t="str">
        <f t="shared" si="101"/>
        <v/>
      </c>
      <c r="F484" s="21" t="str">
        <f t="shared" si="94"/>
        <v/>
      </c>
      <c r="G484" s="21" t="str">
        <f t="shared" si="105"/>
        <v/>
      </c>
      <c r="H484" s="17" t="str">
        <f t="shared" si="96"/>
        <v/>
      </c>
      <c r="I484" s="7">
        <f>IF(K483="",I483,IF(SUM($L$8:$L483)&gt;=MAX($M$8:$M483),1,IF(K483="l",I483+$S$1,IF(AND(K483="w",I483&gt;$S$2),I483-$S$2,1))))</f>
        <v>2</v>
      </c>
      <c r="J484" s="6" t="str">
        <f t="shared" si="102"/>
        <v/>
      </c>
      <c r="K484" s="20" t="str">
        <f t="shared" si="99"/>
        <v/>
      </c>
      <c r="L484" s="17">
        <f t="shared" si="97"/>
        <v>0</v>
      </c>
      <c r="M484" s="6">
        <f t="shared" si="103"/>
        <v>-9</v>
      </c>
      <c r="N484" s="6" t="str">
        <f t="shared" si="104"/>
        <v/>
      </c>
    </row>
    <row r="485" spans="1:14">
      <c r="A485" s="15"/>
      <c r="B485" s="16" t="str">
        <f t="shared" si="95"/>
        <v/>
      </c>
      <c r="C485" s="17" t="str">
        <f t="shared" si="98"/>
        <v/>
      </c>
      <c r="D485" s="22" t="str">
        <f t="shared" si="100"/>
        <v>10-11-12-13-14-16-17-18-01</v>
      </c>
      <c r="E485" s="22" t="str">
        <f t="shared" si="101"/>
        <v/>
      </c>
      <c r="F485" s="21" t="str">
        <f t="shared" si="94"/>
        <v/>
      </c>
      <c r="G485" s="21" t="str">
        <f t="shared" si="105"/>
        <v/>
      </c>
      <c r="H485" s="17" t="str">
        <f t="shared" si="96"/>
        <v/>
      </c>
      <c r="I485" s="7">
        <f>IF(K484="",I484,IF(SUM($L$8:$L484)&gt;=MAX($M$8:$M484),1,IF(K484="l",I484+$S$1,IF(AND(K484="w",I484&gt;$S$2),I484-$S$2,1))))</f>
        <v>2</v>
      </c>
      <c r="J485" s="6" t="str">
        <f t="shared" si="102"/>
        <v/>
      </c>
      <c r="K485" s="20" t="str">
        <f t="shared" si="99"/>
        <v/>
      </c>
      <c r="L485" s="17">
        <f t="shared" si="97"/>
        <v>0</v>
      </c>
      <c r="M485" s="6">
        <f t="shared" si="103"/>
        <v>-9</v>
      </c>
      <c r="N485" s="6" t="str">
        <f t="shared" si="104"/>
        <v/>
      </c>
    </row>
    <row r="486" spans="1:14">
      <c r="A486" s="15"/>
      <c r="B486" s="16" t="str">
        <f t="shared" si="95"/>
        <v/>
      </c>
      <c r="C486" s="17" t="str">
        <f t="shared" si="98"/>
        <v/>
      </c>
      <c r="D486" s="22" t="str">
        <f t="shared" si="100"/>
        <v>10-11-12-13-14-16-17-18-01</v>
      </c>
      <c r="E486" s="22" t="str">
        <f t="shared" si="101"/>
        <v/>
      </c>
      <c r="F486" s="21" t="str">
        <f t="shared" si="94"/>
        <v/>
      </c>
      <c r="G486" s="21" t="str">
        <f t="shared" si="105"/>
        <v/>
      </c>
      <c r="H486" s="17" t="str">
        <f t="shared" si="96"/>
        <v/>
      </c>
      <c r="I486" s="7">
        <f>IF(K485="",I485,IF(SUM($L$8:$L485)&gt;=MAX($M$8:$M485),1,IF(K485="l",I485+$S$1,IF(AND(K485="w",I485&gt;$S$2),I485-$S$2,1))))</f>
        <v>2</v>
      </c>
      <c r="J486" s="6" t="str">
        <f t="shared" si="102"/>
        <v/>
      </c>
      <c r="K486" s="20" t="str">
        <f t="shared" si="99"/>
        <v/>
      </c>
      <c r="L486" s="17">
        <f t="shared" si="97"/>
        <v>0</v>
      </c>
      <c r="M486" s="6">
        <f t="shared" si="103"/>
        <v>-9</v>
      </c>
      <c r="N486" s="6" t="str">
        <f t="shared" si="104"/>
        <v/>
      </c>
    </row>
    <row r="487" spans="1:14">
      <c r="A487" s="15"/>
      <c r="B487" s="16" t="str">
        <f t="shared" si="95"/>
        <v/>
      </c>
      <c r="C487" s="17" t="str">
        <f t="shared" si="98"/>
        <v/>
      </c>
      <c r="D487" s="22" t="str">
        <f t="shared" si="100"/>
        <v>10-11-12-13-14-16-17-18-01</v>
      </c>
      <c r="E487" s="22" t="str">
        <f t="shared" si="101"/>
        <v/>
      </c>
      <c r="F487" s="21" t="str">
        <f t="shared" si="94"/>
        <v/>
      </c>
      <c r="G487" s="21" t="str">
        <f t="shared" si="105"/>
        <v/>
      </c>
      <c r="H487" s="17" t="str">
        <f t="shared" si="96"/>
        <v/>
      </c>
      <c r="I487" s="7">
        <f>IF(K486="",I486,IF(SUM($L$8:$L486)&gt;=MAX($M$8:$M486),1,IF(K486="l",I486+$S$1,IF(AND(K486="w",I486&gt;$S$2),I486-$S$2,1))))</f>
        <v>2</v>
      </c>
      <c r="J487" s="6" t="str">
        <f t="shared" si="102"/>
        <v/>
      </c>
      <c r="K487" s="20" t="str">
        <f t="shared" si="99"/>
        <v/>
      </c>
      <c r="L487" s="17">
        <f t="shared" si="97"/>
        <v>0</v>
      </c>
      <c r="M487" s="6">
        <f t="shared" si="103"/>
        <v>-9</v>
      </c>
      <c r="N487" s="6" t="str">
        <f t="shared" si="104"/>
        <v/>
      </c>
    </row>
    <row r="488" spans="1:14">
      <c r="A488" s="15"/>
      <c r="B488" s="16" t="str">
        <f t="shared" si="95"/>
        <v/>
      </c>
      <c r="C488" s="17" t="str">
        <f t="shared" si="98"/>
        <v/>
      </c>
      <c r="D488" s="22" t="str">
        <f t="shared" si="100"/>
        <v>10-11-12-13-14-16-17-18-01</v>
      </c>
      <c r="E488" s="22" t="str">
        <f t="shared" si="101"/>
        <v/>
      </c>
      <c r="F488" s="21" t="str">
        <f t="shared" si="94"/>
        <v/>
      </c>
      <c r="G488" s="21" t="str">
        <f t="shared" si="105"/>
        <v/>
      </c>
      <c r="H488" s="17" t="str">
        <f t="shared" si="96"/>
        <v/>
      </c>
      <c r="I488" s="7">
        <f>IF(K487="",I487,IF(SUM($L$8:$L487)&gt;=MAX($M$8:$M487),1,IF(K487="l",I487+$S$1,IF(AND(K487="w",I487&gt;$S$2),I487-$S$2,1))))</f>
        <v>2</v>
      </c>
      <c r="J488" s="6" t="str">
        <f t="shared" si="102"/>
        <v/>
      </c>
      <c r="K488" s="20" t="str">
        <f t="shared" si="99"/>
        <v/>
      </c>
      <c r="L488" s="17">
        <f t="shared" si="97"/>
        <v>0</v>
      </c>
      <c r="M488" s="6">
        <f t="shared" si="103"/>
        <v>-9</v>
      </c>
      <c r="N488" s="6" t="str">
        <f t="shared" si="104"/>
        <v/>
      </c>
    </row>
    <row r="489" spans="1:14">
      <c r="A489" s="15"/>
      <c r="B489" s="16" t="str">
        <f t="shared" si="95"/>
        <v/>
      </c>
      <c r="C489" s="17" t="str">
        <f t="shared" si="98"/>
        <v/>
      </c>
      <c r="D489" s="22" t="str">
        <f t="shared" si="100"/>
        <v>10-11-12-13-14-16-17-18-01</v>
      </c>
      <c r="E489" s="22" t="str">
        <f t="shared" si="101"/>
        <v/>
      </c>
      <c r="F489" s="21" t="str">
        <f t="shared" si="94"/>
        <v/>
      </c>
      <c r="G489" s="21" t="str">
        <f t="shared" si="105"/>
        <v/>
      </c>
      <c r="H489" s="17" t="str">
        <f t="shared" si="96"/>
        <v/>
      </c>
      <c r="I489" s="7">
        <f>IF(K488="",I488,IF(SUM($L$8:$L488)&gt;=MAX($M$8:$M488),1,IF(K488="l",I488+$S$1,IF(AND(K488="w",I488&gt;$S$2),I488-$S$2,1))))</f>
        <v>2</v>
      </c>
      <c r="J489" s="6" t="str">
        <f t="shared" si="102"/>
        <v/>
      </c>
      <c r="K489" s="20" t="str">
        <f t="shared" si="99"/>
        <v/>
      </c>
      <c r="L489" s="17">
        <f t="shared" si="97"/>
        <v>0</v>
      </c>
      <c r="M489" s="6">
        <f t="shared" si="103"/>
        <v>-9</v>
      </c>
      <c r="N489" s="6" t="str">
        <f t="shared" si="104"/>
        <v/>
      </c>
    </row>
    <row r="490" spans="1:14">
      <c r="A490" s="15"/>
      <c r="B490" s="16" t="str">
        <f t="shared" si="95"/>
        <v/>
      </c>
      <c r="C490" s="17" t="str">
        <f t="shared" si="98"/>
        <v/>
      </c>
      <c r="D490" s="22" t="str">
        <f t="shared" si="100"/>
        <v>10-11-12-13-14-16-17-18-01</v>
      </c>
      <c r="E490" s="22" t="str">
        <f t="shared" si="101"/>
        <v/>
      </c>
      <c r="F490" s="21" t="str">
        <f t="shared" si="94"/>
        <v/>
      </c>
      <c r="G490" s="21" t="str">
        <f t="shared" si="105"/>
        <v/>
      </c>
      <c r="H490" s="17" t="str">
        <f t="shared" si="96"/>
        <v/>
      </c>
      <c r="I490" s="7">
        <f>IF(K489="",I489,IF(SUM($L$8:$L489)&gt;=MAX($M$8:$M489),1,IF(K489="l",I489+$S$1,IF(AND(K489="w",I489&gt;$S$2),I489-$S$2,1))))</f>
        <v>2</v>
      </c>
      <c r="J490" s="6" t="str">
        <f t="shared" si="102"/>
        <v/>
      </c>
      <c r="K490" s="20" t="str">
        <f t="shared" si="99"/>
        <v/>
      </c>
      <c r="L490" s="17">
        <f t="shared" si="97"/>
        <v>0</v>
      </c>
      <c r="M490" s="6">
        <f t="shared" si="103"/>
        <v>-9</v>
      </c>
      <c r="N490" s="6" t="str">
        <f t="shared" si="104"/>
        <v/>
      </c>
    </row>
    <row r="491" spans="1:14">
      <c r="A491" s="15"/>
      <c r="B491" s="16" t="str">
        <f t="shared" si="95"/>
        <v/>
      </c>
      <c r="C491" s="17" t="str">
        <f t="shared" si="98"/>
        <v/>
      </c>
      <c r="D491" s="22" t="str">
        <f t="shared" si="100"/>
        <v>10-11-12-13-14-16-17-18-01</v>
      </c>
      <c r="E491" s="22" t="str">
        <f t="shared" si="101"/>
        <v/>
      </c>
      <c r="F491" s="21" t="str">
        <f t="shared" si="94"/>
        <v/>
      </c>
      <c r="G491" s="21" t="str">
        <f t="shared" si="105"/>
        <v/>
      </c>
      <c r="H491" s="17" t="str">
        <f t="shared" si="96"/>
        <v/>
      </c>
      <c r="I491" s="7">
        <f>IF(K490="",I490,IF(SUM($L$8:$L490)&gt;=MAX($M$8:$M490),1,IF(K490="l",I490+$S$1,IF(AND(K490="w",I490&gt;$S$2),I490-$S$2,1))))</f>
        <v>2</v>
      </c>
      <c r="J491" s="6" t="str">
        <f t="shared" si="102"/>
        <v/>
      </c>
      <c r="K491" s="20" t="str">
        <f t="shared" si="99"/>
        <v/>
      </c>
      <c r="L491" s="17">
        <f t="shared" si="97"/>
        <v>0</v>
      </c>
      <c r="M491" s="6">
        <f t="shared" si="103"/>
        <v>-9</v>
      </c>
      <c r="N491" s="6" t="str">
        <f t="shared" si="104"/>
        <v/>
      </c>
    </row>
    <row r="492" spans="1:14">
      <c r="A492" s="15"/>
      <c r="B492" s="16" t="str">
        <f t="shared" si="95"/>
        <v/>
      </c>
      <c r="C492" s="17" t="str">
        <f t="shared" si="98"/>
        <v/>
      </c>
      <c r="D492" s="22" t="str">
        <f t="shared" si="100"/>
        <v>10-11-12-13-14-16-17-18-01</v>
      </c>
      <c r="E492" s="22" t="str">
        <f t="shared" si="101"/>
        <v/>
      </c>
      <c r="F492" s="21" t="str">
        <f t="shared" si="94"/>
        <v/>
      </c>
      <c r="G492" s="21" t="str">
        <f t="shared" si="105"/>
        <v/>
      </c>
      <c r="H492" s="17" t="str">
        <f t="shared" si="96"/>
        <v/>
      </c>
      <c r="I492" s="7">
        <f>IF(K491="",I491,IF(SUM($L$8:$L491)&gt;=MAX($M$8:$M491),1,IF(K491="l",I491+$S$1,IF(AND(K491="w",I491&gt;$S$2),I491-$S$2,1))))</f>
        <v>2</v>
      </c>
      <c r="J492" s="6" t="str">
        <f t="shared" si="102"/>
        <v/>
      </c>
      <c r="K492" s="20" t="str">
        <f t="shared" si="99"/>
        <v/>
      </c>
      <c r="L492" s="17">
        <f t="shared" si="97"/>
        <v>0</v>
      </c>
      <c r="M492" s="6">
        <f t="shared" si="103"/>
        <v>-9</v>
      </c>
      <c r="N492" s="6" t="str">
        <f t="shared" si="104"/>
        <v/>
      </c>
    </row>
    <row r="493" spans="1:14">
      <c r="A493" s="15"/>
      <c r="B493" s="16" t="str">
        <f t="shared" si="95"/>
        <v/>
      </c>
      <c r="C493" s="17" t="str">
        <f t="shared" si="98"/>
        <v/>
      </c>
      <c r="D493" s="22" t="str">
        <f t="shared" si="100"/>
        <v>10-11-12-13-14-16-17-18-01</v>
      </c>
      <c r="E493" s="22" t="str">
        <f t="shared" si="101"/>
        <v/>
      </c>
      <c r="F493" s="21" t="str">
        <f t="shared" ref="F493:F500" si="106">IF(AND($H493="b",$G492=""),"last",IF(AND(K492="l",A492=0),F492,IF(AND($K492="w",$G492=$C492),"last",IF(AND($K492="w",$G492=$D492),"furthest",IF(AND($K492="l",$G492=$C492),"furthest",IF(AND($K492="l",$G492=$D492),"last",""))))))</f>
        <v/>
      </c>
      <c r="G493" s="21" t="str">
        <f t="shared" si="105"/>
        <v/>
      </c>
      <c r="H493" s="17" t="str">
        <f t="shared" si="96"/>
        <v/>
      </c>
      <c r="I493" s="7">
        <f>IF(K492="",I492,IF(SUM($L$8:$L492)&gt;=MAX($M$8:$M492),1,IF(K492="l",I492+$S$1,IF(AND(K492="w",I492&gt;$S$2),I492-$S$2,1))))</f>
        <v>2</v>
      </c>
      <c r="J493" s="6" t="str">
        <f t="shared" si="102"/>
        <v/>
      </c>
      <c r="K493" s="20" t="str">
        <f t="shared" si="99"/>
        <v/>
      </c>
      <c r="L493" s="17">
        <f t="shared" si="97"/>
        <v>0</v>
      </c>
      <c r="M493" s="6">
        <f t="shared" si="103"/>
        <v>-9</v>
      </c>
      <c r="N493" s="6" t="str">
        <f t="shared" si="104"/>
        <v/>
      </c>
    </row>
    <row r="494" spans="1:14">
      <c r="A494" s="15"/>
      <c r="B494" s="16" t="str">
        <f t="shared" si="95"/>
        <v/>
      </c>
      <c r="C494" s="17" t="str">
        <f t="shared" si="98"/>
        <v/>
      </c>
      <c r="D494" s="22" t="str">
        <f t="shared" si="100"/>
        <v>10-11-12-13-14-16-17-18-01</v>
      </c>
      <c r="E494" s="22" t="str">
        <f t="shared" si="101"/>
        <v/>
      </c>
      <c r="F494" s="21" t="str">
        <f t="shared" si="106"/>
        <v/>
      </c>
      <c r="G494" s="21" t="str">
        <f t="shared" si="105"/>
        <v/>
      </c>
      <c r="H494" s="17" t="str">
        <f t="shared" si="96"/>
        <v/>
      </c>
      <c r="I494" s="7">
        <f>IF(K493="",I493,IF(SUM($L$8:$L493)&gt;=MAX($M$8:$M493),1,IF(K493="l",I493+$S$1,IF(AND(K493="w",I493&gt;$S$2),I493-$S$2,1))))</f>
        <v>2</v>
      </c>
      <c r="J494" s="6" t="str">
        <f t="shared" si="102"/>
        <v/>
      </c>
      <c r="K494" s="20" t="str">
        <f t="shared" si="99"/>
        <v/>
      </c>
      <c r="L494" s="17">
        <f t="shared" si="97"/>
        <v>0</v>
      </c>
      <c r="M494" s="6">
        <f t="shared" si="103"/>
        <v>-9</v>
      </c>
      <c r="N494" s="6" t="str">
        <f t="shared" si="104"/>
        <v/>
      </c>
    </row>
    <row r="495" spans="1:14">
      <c r="A495" s="15"/>
      <c r="B495" s="16" t="str">
        <f t="shared" si="95"/>
        <v/>
      </c>
      <c r="C495" s="17" t="str">
        <f t="shared" si="98"/>
        <v/>
      </c>
      <c r="D495" s="22" t="str">
        <f t="shared" si="100"/>
        <v>10-11-12-13-14-16-17-18-01</v>
      </c>
      <c r="E495" s="22" t="str">
        <f t="shared" si="101"/>
        <v/>
      </c>
      <c r="F495" s="21" t="str">
        <f t="shared" si="106"/>
        <v/>
      </c>
      <c r="G495" s="21" t="str">
        <f t="shared" si="105"/>
        <v/>
      </c>
      <c r="H495" s="17" t="str">
        <f t="shared" si="96"/>
        <v/>
      </c>
      <c r="I495" s="7">
        <f>IF(K494="",I494,IF(SUM($L$8:$L494)&gt;=MAX($M$8:$M494),1,IF(K494="l",I494+$S$1,IF(AND(K494="w",I494&gt;$S$2),I494-$S$2,1))))</f>
        <v>2</v>
      </c>
      <c r="J495" s="6" t="str">
        <f t="shared" si="102"/>
        <v/>
      </c>
      <c r="K495" s="20" t="str">
        <f t="shared" si="99"/>
        <v/>
      </c>
      <c r="L495" s="17">
        <f t="shared" si="97"/>
        <v>0</v>
      </c>
      <c r="M495" s="6">
        <f t="shared" si="103"/>
        <v>-9</v>
      </c>
      <c r="N495" s="6" t="str">
        <f t="shared" si="104"/>
        <v/>
      </c>
    </row>
    <row r="496" spans="1:14">
      <c r="A496" s="15"/>
      <c r="B496" s="16" t="str">
        <f t="shared" si="95"/>
        <v/>
      </c>
      <c r="C496" s="17" t="str">
        <f t="shared" si="98"/>
        <v/>
      </c>
      <c r="D496" s="22" t="str">
        <f t="shared" si="100"/>
        <v>10-11-12-13-14-16-17-18-01</v>
      </c>
      <c r="E496" s="22" t="str">
        <f t="shared" si="101"/>
        <v/>
      </c>
      <c r="F496" s="21" t="str">
        <f t="shared" si="106"/>
        <v/>
      </c>
      <c r="G496" s="21" t="str">
        <f t="shared" si="105"/>
        <v/>
      </c>
      <c r="H496" s="17" t="str">
        <f t="shared" si="96"/>
        <v/>
      </c>
      <c r="I496" s="7">
        <f>IF(K495="",I495,IF(SUM($L$8:$L495)&gt;=MAX($M$8:$M495),1,IF(K495="l",I495+$S$1,IF(AND(K495="w",I495&gt;$S$2),I495-$S$2,1))))</f>
        <v>2</v>
      </c>
      <c r="J496" s="6" t="str">
        <f t="shared" si="102"/>
        <v/>
      </c>
      <c r="K496" s="20" t="str">
        <f t="shared" si="99"/>
        <v/>
      </c>
      <c r="L496" s="17">
        <f t="shared" si="97"/>
        <v>0</v>
      </c>
      <c r="M496" s="6">
        <f t="shared" si="103"/>
        <v>-9</v>
      </c>
      <c r="N496" s="6" t="str">
        <f t="shared" si="104"/>
        <v/>
      </c>
    </row>
    <row r="497" spans="1:14">
      <c r="A497" s="15"/>
      <c r="B497" s="16" t="str">
        <f t="shared" si="95"/>
        <v/>
      </c>
      <c r="C497" s="17" t="str">
        <f t="shared" si="98"/>
        <v/>
      </c>
      <c r="D497" s="22" t="str">
        <f t="shared" si="100"/>
        <v>10-11-12-13-14-16-17-18-01</v>
      </c>
      <c r="E497" s="22" t="str">
        <f t="shared" si="101"/>
        <v/>
      </c>
      <c r="F497" s="21" t="str">
        <f t="shared" si="106"/>
        <v/>
      </c>
      <c r="G497" s="21" t="str">
        <f t="shared" si="105"/>
        <v/>
      </c>
      <c r="H497" s="17" t="str">
        <f t="shared" si="96"/>
        <v/>
      </c>
      <c r="I497" s="7">
        <f>IF(K496="",I496,IF(SUM($L$8:$L496)&gt;=MAX($M$8:$M496),1,IF(K496="l",I496+$S$1,IF(AND(K496="w",I496&gt;$S$2),I496-$S$2,1))))</f>
        <v>2</v>
      </c>
      <c r="J497" s="6" t="str">
        <f t="shared" si="102"/>
        <v/>
      </c>
      <c r="K497" s="20" t="str">
        <f t="shared" si="99"/>
        <v/>
      </c>
      <c r="L497" s="17">
        <f t="shared" si="97"/>
        <v>0</v>
      </c>
      <c r="M497" s="6">
        <f t="shared" si="103"/>
        <v>-9</v>
      </c>
      <c r="N497" s="6" t="str">
        <f t="shared" si="104"/>
        <v/>
      </c>
    </row>
    <row r="498" spans="1:14">
      <c r="A498" s="15"/>
      <c r="B498" s="16" t="str">
        <f t="shared" si="95"/>
        <v/>
      </c>
      <c r="C498" s="17" t="str">
        <f t="shared" si="98"/>
        <v/>
      </c>
      <c r="D498" s="22" t="str">
        <f t="shared" si="100"/>
        <v>10-11-12-13-14-16-17-18-01</v>
      </c>
      <c r="E498" s="22" t="str">
        <f t="shared" si="101"/>
        <v/>
      </c>
      <c r="F498" s="21" t="str">
        <f t="shared" si="106"/>
        <v/>
      </c>
      <c r="G498" s="21" t="str">
        <f t="shared" si="105"/>
        <v/>
      </c>
      <c r="H498" s="17" t="str">
        <f t="shared" si="96"/>
        <v/>
      </c>
      <c r="I498" s="7">
        <f>IF(K497="",I497,IF(SUM($L$8:$L497)&gt;=MAX($M$8:$M497),1,IF(K497="l",I497+$S$1,IF(AND(K497="w",I497&gt;$S$2),I497-$S$2,1))))</f>
        <v>2</v>
      </c>
      <c r="J498" s="6" t="str">
        <f t="shared" si="102"/>
        <v/>
      </c>
      <c r="K498" s="20" t="str">
        <f t="shared" si="99"/>
        <v/>
      </c>
      <c r="L498" s="17">
        <f t="shared" si="97"/>
        <v>0</v>
      </c>
      <c r="M498" s="6">
        <f t="shared" si="103"/>
        <v>-9</v>
      </c>
      <c r="N498" s="6" t="str">
        <f t="shared" si="104"/>
        <v/>
      </c>
    </row>
    <row r="499" spans="1:14">
      <c r="A499" s="15"/>
      <c r="B499" s="16" t="str">
        <f t="shared" si="95"/>
        <v/>
      </c>
      <c r="C499" s="17" t="str">
        <f t="shared" si="98"/>
        <v/>
      </c>
      <c r="D499" s="22" t="str">
        <f t="shared" si="100"/>
        <v>10-11-12-13-14-16-17-18-01</v>
      </c>
      <c r="E499" s="22" t="str">
        <f t="shared" si="101"/>
        <v/>
      </c>
      <c r="F499" s="21" t="str">
        <f t="shared" si="106"/>
        <v/>
      </c>
      <c r="G499" s="21" t="str">
        <f t="shared" si="105"/>
        <v/>
      </c>
      <c r="H499" s="17" t="str">
        <f t="shared" si="96"/>
        <v/>
      </c>
      <c r="I499" s="7">
        <f>IF(K498="",I498,IF(SUM($L$8:$L498)&gt;=MAX($M$8:$M498),1,IF(K498="l",I498+$S$1,IF(AND(K498="w",I498&gt;$S$2),I498-$S$2,1))))</f>
        <v>2</v>
      </c>
      <c r="J499" s="6" t="str">
        <f t="shared" si="102"/>
        <v/>
      </c>
      <c r="K499" s="20" t="str">
        <f t="shared" si="99"/>
        <v/>
      </c>
      <c r="L499" s="17">
        <f t="shared" si="97"/>
        <v>0</v>
      </c>
      <c r="M499" s="6">
        <f t="shared" si="103"/>
        <v>-9</v>
      </c>
      <c r="N499" s="6" t="str">
        <f t="shared" si="104"/>
        <v/>
      </c>
    </row>
    <row r="500" spans="1:14">
      <c r="A500" s="15"/>
      <c r="B500" s="16" t="str">
        <f t="shared" si="95"/>
        <v/>
      </c>
      <c r="C500" s="17" t="str">
        <f t="shared" si="98"/>
        <v/>
      </c>
      <c r="D500" s="22" t="str">
        <f t="shared" si="100"/>
        <v>10-11-12-13-14-16-17-18-01</v>
      </c>
      <c r="E500" s="22" t="str">
        <f t="shared" si="101"/>
        <v/>
      </c>
      <c r="F500" s="21" t="str">
        <f t="shared" si="106"/>
        <v/>
      </c>
      <c r="G500" s="21" t="str">
        <f t="shared" si="105"/>
        <v/>
      </c>
      <c r="H500" s="17" t="str">
        <f t="shared" si="96"/>
        <v/>
      </c>
      <c r="I500" s="7">
        <f>IF(K499="",I499,IF(SUM($L$8:$L499)&gt;=MAX($M$8:$M499),1,IF(K499="l",I499+$S$1,IF(AND(K499="w",I499&gt;$S$2),I499-$S$2,1))))</f>
        <v>2</v>
      </c>
      <c r="J500" s="6" t="str">
        <f t="shared" si="102"/>
        <v/>
      </c>
      <c r="K500" s="20" t="str">
        <f t="shared" si="99"/>
        <v/>
      </c>
      <c r="L500" s="17">
        <f t="shared" si="97"/>
        <v>0</v>
      </c>
      <c r="M500" s="6">
        <f t="shared" si="103"/>
        <v>-9</v>
      </c>
      <c r="N500" s="6" t="str">
        <f t="shared" si="104"/>
        <v/>
      </c>
    </row>
  </sheetData>
  <mergeCells count="1">
    <mergeCell ref="AN1:A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2012-11-21T11:01:57Z</dcterms:modified>
</cp:coreProperties>
</file>