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21315" windowHeight="1182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I519" i="1"/>
  <c r="I536"/>
  <c r="I560"/>
  <c r="G586"/>
  <c r="J586" s="1"/>
  <c r="G590"/>
  <c r="J590" s="1"/>
  <c r="G591"/>
  <c r="G592"/>
  <c r="J592" s="1"/>
  <c r="G596"/>
  <c r="J596" s="1"/>
  <c r="G597"/>
  <c r="J597" s="1"/>
  <c r="G598"/>
  <c r="C596"/>
  <c r="D596" s="1"/>
  <c r="C597"/>
  <c r="D597"/>
  <c r="C598"/>
  <c r="D598"/>
  <c r="C599"/>
  <c r="C600"/>
  <c r="C601"/>
  <c r="C14"/>
  <c r="D14" s="1"/>
  <c r="C15"/>
  <c r="E14" s="1"/>
  <c r="I14" s="1"/>
  <c r="C16"/>
  <c r="C17"/>
  <c r="E15" s="1"/>
  <c r="C18"/>
  <c r="D16" s="1"/>
  <c r="C19"/>
  <c r="C20"/>
  <c r="D20" s="1"/>
  <c r="C21"/>
  <c r="E20" s="1"/>
  <c r="C22"/>
  <c r="C23"/>
  <c r="E21" s="1"/>
  <c r="C24"/>
  <c r="D22" s="1"/>
  <c r="C25"/>
  <c r="C26"/>
  <c r="D26" s="1"/>
  <c r="C27"/>
  <c r="E26" s="1"/>
  <c r="C28"/>
  <c r="C29"/>
  <c r="E27" s="1"/>
  <c r="C30"/>
  <c r="D28" s="1"/>
  <c r="C31"/>
  <c r="C32"/>
  <c r="D32" s="1"/>
  <c r="C33"/>
  <c r="E32" s="1"/>
  <c r="C34"/>
  <c r="C35"/>
  <c r="E33" s="1"/>
  <c r="C36"/>
  <c r="D34" s="1"/>
  <c r="C37"/>
  <c r="C38"/>
  <c r="D38" s="1"/>
  <c r="C39"/>
  <c r="E38" s="1"/>
  <c r="C40"/>
  <c r="D39" s="1"/>
  <c r="C41"/>
  <c r="E39" s="1"/>
  <c r="C42"/>
  <c r="D40" s="1"/>
  <c r="C43"/>
  <c r="C44"/>
  <c r="D44" s="1"/>
  <c r="C45"/>
  <c r="E44" s="1"/>
  <c r="C46"/>
  <c r="C47"/>
  <c r="E45" s="1"/>
  <c r="C48"/>
  <c r="D46" s="1"/>
  <c r="C49"/>
  <c r="C50"/>
  <c r="D50" s="1"/>
  <c r="C51"/>
  <c r="E50" s="1"/>
  <c r="C52"/>
  <c r="C53"/>
  <c r="E51" s="1"/>
  <c r="C54"/>
  <c r="D52" s="1"/>
  <c r="C55"/>
  <c r="E52" s="1"/>
  <c r="C56"/>
  <c r="D56" s="1"/>
  <c r="C57"/>
  <c r="E56" s="1"/>
  <c r="C58"/>
  <c r="C59"/>
  <c r="E57" s="1"/>
  <c r="C60"/>
  <c r="D58" s="1"/>
  <c r="C61"/>
  <c r="C62"/>
  <c r="D62" s="1"/>
  <c r="C63"/>
  <c r="E62" s="1"/>
  <c r="C64"/>
  <c r="C65"/>
  <c r="E63" s="1"/>
  <c r="C66"/>
  <c r="D64" s="1"/>
  <c r="C67"/>
  <c r="C68"/>
  <c r="D68" s="1"/>
  <c r="C69"/>
  <c r="E68" s="1"/>
  <c r="C70"/>
  <c r="C71"/>
  <c r="E69" s="1"/>
  <c r="C72"/>
  <c r="D70" s="1"/>
  <c r="C73"/>
  <c r="C74"/>
  <c r="D74" s="1"/>
  <c r="C75"/>
  <c r="E74" s="1"/>
  <c r="C76"/>
  <c r="C77"/>
  <c r="E75" s="1"/>
  <c r="C78"/>
  <c r="D76" s="1"/>
  <c r="C79"/>
  <c r="C80"/>
  <c r="D80" s="1"/>
  <c r="C81"/>
  <c r="E80" s="1"/>
  <c r="C82"/>
  <c r="C83"/>
  <c r="E81" s="1"/>
  <c r="C84"/>
  <c r="D82" s="1"/>
  <c r="C85"/>
  <c r="C86"/>
  <c r="D86" s="1"/>
  <c r="C87"/>
  <c r="E86" s="1"/>
  <c r="C88"/>
  <c r="D87" s="1"/>
  <c r="C89"/>
  <c r="E87" s="1"/>
  <c r="C90"/>
  <c r="D88" s="1"/>
  <c r="C91"/>
  <c r="C92"/>
  <c r="D92" s="1"/>
  <c r="C93"/>
  <c r="E92" s="1"/>
  <c r="C94"/>
  <c r="C95"/>
  <c r="E93" s="1"/>
  <c r="C96"/>
  <c r="D94" s="1"/>
  <c r="C97"/>
  <c r="C98"/>
  <c r="D98" s="1"/>
  <c r="C99"/>
  <c r="E98" s="1"/>
  <c r="C100"/>
  <c r="C101"/>
  <c r="E99" s="1"/>
  <c r="C102"/>
  <c r="D100" s="1"/>
  <c r="C103"/>
  <c r="E100" s="1"/>
  <c r="C104"/>
  <c r="D104" s="1"/>
  <c r="C105"/>
  <c r="E104" s="1"/>
  <c r="C106"/>
  <c r="C107"/>
  <c r="E105" s="1"/>
  <c r="C108"/>
  <c r="D106" s="1"/>
  <c r="C109"/>
  <c r="C110"/>
  <c r="D110" s="1"/>
  <c r="C111"/>
  <c r="E110" s="1"/>
  <c r="C112"/>
  <c r="C113"/>
  <c r="E111" s="1"/>
  <c r="C114"/>
  <c r="D112" s="1"/>
  <c r="C115"/>
  <c r="C116"/>
  <c r="D116" s="1"/>
  <c r="C117"/>
  <c r="E116" s="1"/>
  <c r="C118"/>
  <c r="C119"/>
  <c r="E117" s="1"/>
  <c r="C120"/>
  <c r="D118" s="1"/>
  <c r="C121"/>
  <c r="C122"/>
  <c r="D122" s="1"/>
  <c r="C123"/>
  <c r="E122" s="1"/>
  <c r="C124"/>
  <c r="C125"/>
  <c r="E123" s="1"/>
  <c r="C126"/>
  <c r="D124" s="1"/>
  <c r="C127"/>
  <c r="C128"/>
  <c r="D128" s="1"/>
  <c r="C129"/>
  <c r="E128" s="1"/>
  <c r="C130"/>
  <c r="C131"/>
  <c r="E129" s="1"/>
  <c r="C132"/>
  <c r="D130" s="1"/>
  <c r="C133"/>
  <c r="C134"/>
  <c r="D134" s="1"/>
  <c r="C135"/>
  <c r="E134" s="1"/>
  <c r="C136"/>
  <c r="D135" s="1"/>
  <c r="C137"/>
  <c r="E135" s="1"/>
  <c r="C138"/>
  <c r="D136" s="1"/>
  <c r="C139"/>
  <c r="C140"/>
  <c r="D140" s="1"/>
  <c r="C141"/>
  <c r="E140" s="1"/>
  <c r="C142"/>
  <c r="C143"/>
  <c r="E141" s="1"/>
  <c r="C144"/>
  <c r="D142" s="1"/>
  <c r="C145"/>
  <c r="C146"/>
  <c r="D146" s="1"/>
  <c r="C147"/>
  <c r="E146" s="1"/>
  <c r="C148"/>
  <c r="C149"/>
  <c r="E147" s="1"/>
  <c r="C150"/>
  <c r="D148" s="1"/>
  <c r="C151"/>
  <c r="E148" s="1"/>
  <c r="C152"/>
  <c r="D152" s="1"/>
  <c r="C153"/>
  <c r="E152" s="1"/>
  <c r="C154"/>
  <c r="C155"/>
  <c r="E153" s="1"/>
  <c r="C156"/>
  <c r="D154" s="1"/>
  <c r="C157"/>
  <c r="C158"/>
  <c r="D158" s="1"/>
  <c r="C159"/>
  <c r="E158" s="1"/>
  <c r="C160"/>
  <c r="C161"/>
  <c r="E159" s="1"/>
  <c r="C162"/>
  <c r="D160" s="1"/>
  <c r="C163"/>
  <c r="C164"/>
  <c r="D164" s="1"/>
  <c r="C165"/>
  <c r="E164" s="1"/>
  <c r="C166"/>
  <c r="C167"/>
  <c r="E165" s="1"/>
  <c r="C168"/>
  <c r="D166" s="1"/>
  <c r="C169"/>
  <c r="C170"/>
  <c r="D170" s="1"/>
  <c r="C171"/>
  <c r="E170" s="1"/>
  <c r="C172"/>
  <c r="C173"/>
  <c r="E171" s="1"/>
  <c r="C174"/>
  <c r="D172" s="1"/>
  <c r="C175"/>
  <c r="C176"/>
  <c r="D176" s="1"/>
  <c r="C177"/>
  <c r="E176" s="1"/>
  <c r="C178"/>
  <c r="C179"/>
  <c r="E177" s="1"/>
  <c r="C180"/>
  <c r="D178" s="1"/>
  <c r="C181"/>
  <c r="C182"/>
  <c r="D182" s="1"/>
  <c r="C183"/>
  <c r="E182" s="1"/>
  <c r="C184"/>
  <c r="D183" s="1"/>
  <c r="C185"/>
  <c r="E183" s="1"/>
  <c r="C186"/>
  <c r="D184" s="1"/>
  <c r="C187"/>
  <c r="C188"/>
  <c r="D188" s="1"/>
  <c r="C189"/>
  <c r="E188" s="1"/>
  <c r="C190"/>
  <c r="C191"/>
  <c r="E189" s="1"/>
  <c r="C192"/>
  <c r="D190" s="1"/>
  <c r="C193"/>
  <c r="C194"/>
  <c r="D194" s="1"/>
  <c r="C195"/>
  <c r="E194" s="1"/>
  <c r="C196"/>
  <c r="C197"/>
  <c r="E195" s="1"/>
  <c r="C198"/>
  <c r="D196" s="1"/>
  <c r="C199"/>
  <c r="E196" s="1"/>
  <c r="C200"/>
  <c r="D200" s="1"/>
  <c r="C201"/>
  <c r="E200" s="1"/>
  <c r="C202"/>
  <c r="C203"/>
  <c r="E201" s="1"/>
  <c r="C204"/>
  <c r="D202" s="1"/>
  <c r="C205"/>
  <c r="C206"/>
  <c r="D206" s="1"/>
  <c r="C207"/>
  <c r="E206" s="1"/>
  <c r="C208"/>
  <c r="C209"/>
  <c r="E207" s="1"/>
  <c r="C210"/>
  <c r="D208" s="1"/>
  <c r="C211"/>
  <c r="C212"/>
  <c r="D212" s="1"/>
  <c r="C213"/>
  <c r="E212" s="1"/>
  <c r="C214"/>
  <c r="C215"/>
  <c r="E213" s="1"/>
  <c r="C216"/>
  <c r="D214" s="1"/>
  <c r="C217"/>
  <c r="C218"/>
  <c r="D218" s="1"/>
  <c r="C219"/>
  <c r="E218" s="1"/>
  <c r="C220"/>
  <c r="C221"/>
  <c r="E219" s="1"/>
  <c r="C222"/>
  <c r="D220" s="1"/>
  <c r="C223"/>
  <c r="C224"/>
  <c r="D224" s="1"/>
  <c r="C225"/>
  <c r="E224" s="1"/>
  <c r="C226"/>
  <c r="C227"/>
  <c r="E225" s="1"/>
  <c r="C228"/>
  <c r="D226" s="1"/>
  <c r="C229"/>
  <c r="C230"/>
  <c r="D230" s="1"/>
  <c r="C231"/>
  <c r="E230" s="1"/>
  <c r="C232"/>
  <c r="D231" s="1"/>
  <c r="C233"/>
  <c r="E231" s="1"/>
  <c r="C234"/>
  <c r="D232" s="1"/>
  <c r="C235"/>
  <c r="C236"/>
  <c r="D236" s="1"/>
  <c r="C237"/>
  <c r="E236" s="1"/>
  <c r="C238"/>
  <c r="C239"/>
  <c r="E237" s="1"/>
  <c r="C240"/>
  <c r="D238" s="1"/>
  <c r="C241"/>
  <c r="C242"/>
  <c r="D242" s="1"/>
  <c r="C243"/>
  <c r="E242" s="1"/>
  <c r="C244"/>
  <c r="C245"/>
  <c r="E243" s="1"/>
  <c r="C246"/>
  <c r="D244" s="1"/>
  <c r="C247"/>
  <c r="E244" s="1"/>
  <c r="C248"/>
  <c r="D248" s="1"/>
  <c r="C249"/>
  <c r="E248" s="1"/>
  <c r="C250"/>
  <c r="C251"/>
  <c r="E249" s="1"/>
  <c r="C252"/>
  <c r="D250" s="1"/>
  <c r="C253"/>
  <c r="C254"/>
  <c r="D254" s="1"/>
  <c r="C255"/>
  <c r="E254" s="1"/>
  <c r="C256"/>
  <c r="C257"/>
  <c r="E255" s="1"/>
  <c r="C258"/>
  <c r="D256" s="1"/>
  <c r="C259"/>
  <c r="C260"/>
  <c r="D260" s="1"/>
  <c r="C261"/>
  <c r="E260" s="1"/>
  <c r="C262"/>
  <c r="C263"/>
  <c r="E261" s="1"/>
  <c r="C264"/>
  <c r="D262" s="1"/>
  <c r="C265"/>
  <c r="C266"/>
  <c r="D266" s="1"/>
  <c r="C267"/>
  <c r="E266" s="1"/>
  <c r="C268"/>
  <c r="C269"/>
  <c r="E267" s="1"/>
  <c r="C270"/>
  <c r="D268" s="1"/>
  <c r="C271"/>
  <c r="C272"/>
  <c r="D272" s="1"/>
  <c r="C273"/>
  <c r="E272" s="1"/>
  <c r="C274"/>
  <c r="C275"/>
  <c r="E273" s="1"/>
  <c r="C276"/>
  <c r="D274" s="1"/>
  <c r="C277"/>
  <c r="C278"/>
  <c r="D278" s="1"/>
  <c r="C279"/>
  <c r="E278" s="1"/>
  <c r="C280"/>
  <c r="D279" s="1"/>
  <c r="C281"/>
  <c r="E279" s="1"/>
  <c r="C282"/>
  <c r="D280" s="1"/>
  <c r="C283"/>
  <c r="C284"/>
  <c r="D284" s="1"/>
  <c r="C285"/>
  <c r="E284" s="1"/>
  <c r="C286"/>
  <c r="C287"/>
  <c r="E285" s="1"/>
  <c r="C288"/>
  <c r="D286" s="1"/>
  <c r="C289"/>
  <c r="C290"/>
  <c r="D290" s="1"/>
  <c r="C291"/>
  <c r="E290" s="1"/>
  <c r="C292"/>
  <c r="C293"/>
  <c r="E291" s="1"/>
  <c r="C294"/>
  <c r="D292" s="1"/>
  <c r="C295"/>
  <c r="E292" s="1"/>
  <c r="C296"/>
  <c r="D296" s="1"/>
  <c r="C297"/>
  <c r="E296" s="1"/>
  <c r="C298"/>
  <c r="C299"/>
  <c r="E297" s="1"/>
  <c r="C300"/>
  <c r="D298" s="1"/>
  <c r="C301"/>
  <c r="C302"/>
  <c r="D302" s="1"/>
  <c r="C303"/>
  <c r="E302" s="1"/>
  <c r="C304"/>
  <c r="C305"/>
  <c r="E303" s="1"/>
  <c r="C306"/>
  <c r="D304" s="1"/>
  <c r="C307"/>
  <c r="C308"/>
  <c r="D308" s="1"/>
  <c r="C309"/>
  <c r="E308" s="1"/>
  <c r="C310"/>
  <c r="C311"/>
  <c r="E309" s="1"/>
  <c r="C312"/>
  <c r="D310" s="1"/>
  <c r="C313"/>
  <c r="C314"/>
  <c r="D314" s="1"/>
  <c r="C315"/>
  <c r="E314" s="1"/>
  <c r="C316"/>
  <c r="C317"/>
  <c r="E315" s="1"/>
  <c r="C318"/>
  <c r="D316" s="1"/>
  <c r="C319"/>
  <c r="C320"/>
  <c r="D320" s="1"/>
  <c r="C321"/>
  <c r="E320" s="1"/>
  <c r="C322"/>
  <c r="C323"/>
  <c r="E321" s="1"/>
  <c r="C324"/>
  <c r="D322" s="1"/>
  <c r="C325"/>
  <c r="C326"/>
  <c r="D326" s="1"/>
  <c r="C327"/>
  <c r="E326" s="1"/>
  <c r="C328"/>
  <c r="D327" s="1"/>
  <c r="C329"/>
  <c r="E327" s="1"/>
  <c r="C330"/>
  <c r="D328" s="1"/>
  <c r="C331"/>
  <c r="C332"/>
  <c r="D332" s="1"/>
  <c r="C333"/>
  <c r="E332" s="1"/>
  <c r="C334"/>
  <c r="C335"/>
  <c r="E333" s="1"/>
  <c r="C336"/>
  <c r="D334" s="1"/>
  <c r="C337"/>
  <c r="C338"/>
  <c r="D338" s="1"/>
  <c r="C339"/>
  <c r="E338" s="1"/>
  <c r="C340"/>
  <c r="C341"/>
  <c r="E339" s="1"/>
  <c r="C342"/>
  <c r="D340" s="1"/>
  <c r="C343"/>
  <c r="E340" s="1"/>
  <c r="C344"/>
  <c r="D344" s="1"/>
  <c r="C345"/>
  <c r="E344" s="1"/>
  <c r="C346"/>
  <c r="C347"/>
  <c r="E345" s="1"/>
  <c r="C348"/>
  <c r="D346" s="1"/>
  <c r="C349"/>
  <c r="C350"/>
  <c r="D350" s="1"/>
  <c r="C351"/>
  <c r="E350" s="1"/>
  <c r="C352"/>
  <c r="C353"/>
  <c r="E351" s="1"/>
  <c r="C354"/>
  <c r="D352" s="1"/>
  <c r="C355"/>
  <c r="C356"/>
  <c r="D356" s="1"/>
  <c r="C357"/>
  <c r="E356" s="1"/>
  <c r="C358"/>
  <c r="C359"/>
  <c r="E357" s="1"/>
  <c r="C360"/>
  <c r="D358" s="1"/>
  <c r="C361"/>
  <c r="C362"/>
  <c r="D362" s="1"/>
  <c r="C363"/>
  <c r="E362" s="1"/>
  <c r="C364"/>
  <c r="C365"/>
  <c r="E363" s="1"/>
  <c r="C366"/>
  <c r="D364" s="1"/>
  <c r="C367"/>
  <c r="C368"/>
  <c r="D368" s="1"/>
  <c r="C369"/>
  <c r="E368" s="1"/>
  <c r="C370"/>
  <c r="D369" s="1"/>
  <c r="C371"/>
  <c r="E369" s="1"/>
  <c r="C372"/>
  <c r="D370" s="1"/>
  <c r="C373"/>
  <c r="C374"/>
  <c r="D374" s="1"/>
  <c r="C375"/>
  <c r="E374" s="1"/>
  <c r="C376"/>
  <c r="D375" s="1"/>
  <c r="C377"/>
  <c r="E375" s="1"/>
  <c r="C378"/>
  <c r="D376" s="1"/>
  <c r="C379"/>
  <c r="C380"/>
  <c r="D380" s="1"/>
  <c r="C381"/>
  <c r="E380" s="1"/>
  <c r="C382"/>
  <c r="C383"/>
  <c r="E381" s="1"/>
  <c r="C384"/>
  <c r="D382" s="1"/>
  <c r="C385"/>
  <c r="C386"/>
  <c r="D386" s="1"/>
  <c r="C387"/>
  <c r="E386" s="1"/>
  <c r="C388"/>
  <c r="D387" s="1"/>
  <c r="C389"/>
  <c r="E387" s="1"/>
  <c r="C390"/>
  <c r="D388" s="1"/>
  <c r="C391"/>
  <c r="E388" s="1"/>
  <c r="C392"/>
  <c r="D392" s="1"/>
  <c r="C393"/>
  <c r="E392" s="1"/>
  <c r="C394"/>
  <c r="C395"/>
  <c r="E393" s="1"/>
  <c r="C396"/>
  <c r="D394" s="1"/>
  <c r="C397"/>
  <c r="C398"/>
  <c r="D398" s="1"/>
  <c r="C399"/>
  <c r="E398" s="1"/>
  <c r="C400"/>
  <c r="C401"/>
  <c r="E399" s="1"/>
  <c r="C402"/>
  <c r="D400" s="1"/>
  <c r="C403"/>
  <c r="C404"/>
  <c r="D404" s="1"/>
  <c r="C405"/>
  <c r="E404" s="1"/>
  <c r="C406"/>
  <c r="D405" s="1"/>
  <c r="C407"/>
  <c r="E405" s="1"/>
  <c r="C408"/>
  <c r="D406" s="1"/>
  <c r="C409"/>
  <c r="C410"/>
  <c r="D410" s="1"/>
  <c r="C411"/>
  <c r="E410" s="1"/>
  <c r="C412"/>
  <c r="C413"/>
  <c r="E411" s="1"/>
  <c r="C414"/>
  <c r="D412" s="1"/>
  <c r="C415"/>
  <c r="C416"/>
  <c r="D416" s="1"/>
  <c r="C417"/>
  <c r="E416" s="1"/>
  <c r="C418"/>
  <c r="C419"/>
  <c r="E417" s="1"/>
  <c r="C420"/>
  <c r="D418" s="1"/>
  <c r="C421"/>
  <c r="C422"/>
  <c r="D422" s="1"/>
  <c r="C423"/>
  <c r="E422" s="1"/>
  <c r="C424"/>
  <c r="D423" s="1"/>
  <c r="C425"/>
  <c r="E423" s="1"/>
  <c r="C426"/>
  <c r="D424" s="1"/>
  <c r="C427"/>
  <c r="C428"/>
  <c r="D428" s="1"/>
  <c r="C429"/>
  <c r="E428" s="1"/>
  <c r="C430"/>
  <c r="C431"/>
  <c r="E429" s="1"/>
  <c r="C432"/>
  <c r="D430" s="1"/>
  <c r="C433"/>
  <c r="C434"/>
  <c r="D434" s="1"/>
  <c r="C435"/>
  <c r="E434" s="1"/>
  <c r="C436"/>
  <c r="C437"/>
  <c r="E435" s="1"/>
  <c r="C438"/>
  <c r="D436" s="1"/>
  <c r="C439"/>
  <c r="E436" s="1"/>
  <c r="C440"/>
  <c r="D440" s="1"/>
  <c r="C441"/>
  <c r="E440" s="1"/>
  <c r="C442"/>
  <c r="C443"/>
  <c r="E441" s="1"/>
  <c r="C444"/>
  <c r="D442" s="1"/>
  <c r="C445"/>
  <c r="C446"/>
  <c r="D446" s="1"/>
  <c r="C447"/>
  <c r="E446" s="1"/>
  <c r="C448"/>
  <c r="C449"/>
  <c r="E447" s="1"/>
  <c r="C450"/>
  <c r="D448" s="1"/>
  <c r="C451"/>
  <c r="C452"/>
  <c r="C453"/>
  <c r="E452" s="1"/>
  <c r="C454"/>
  <c r="C455"/>
  <c r="E453" s="1"/>
  <c r="C456"/>
  <c r="D454" s="1"/>
  <c r="C457"/>
  <c r="C458"/>
  <c r="D458" s="1"/>
  <c r="C459"/>
  <c r="E458" s="1"/>
  <c r="C460"/>
  <c r="C461"/>
  <c r="E459" s="1"/>
  <c r="C462"/>
  <c r="D460" s="1"/>
  <c r="C463"/>
  <c r="C464"/>
  <c r="D464" s="1"/>
  <c r="C465"/>
  <c r="E464" s="1"/>
  <c r="C466"/>
  <c r="C467"/>
  <c r="E465" s="1"/>
  <c r="C468"/>
  <c r="D466" s="1"/>
  <c r="C469"/>
  <c r="C470"/>
  <c r="D470" s="1"/>
  <c r="C471"/>
  <c r="E470" s="1"/>
  <c r="C472"/>
  <c r="C473"/>
  <c r="E471" s="1"/>
  <c r="C474"/>
  <c r="D472" s="1"/>
  <c r="C475"/>
  <c r="C476"/>
  <c r="D476" s="1"/>
  <c r="C477"/>
  <c r="E476" s="1"/>
  <c r="C478"/>
  <c r="C479"/>
  <c r="E477" s="1"/>
  <c r="C480"/>
  <c r="D478" s="1"/>
  <c r="C481"/>
  <c r="C482"/>
  <c r="D482" s="1"/>
  <c r="C483"/>
  <c r="E482" s="1"/>
  <c r="C484"/>
  <c r="C485"/>
  <c r="E483" s="1"/>
  <c r="C486"/>
  <c r="D484" s="1"/>
  <c r="C487"/>
  <c r="E484" s="1"/>
  <c r="C488"/>
  <c r="D488" s="1"/>
  <c r="C489"/>
  <c r="E488" s="1"/>
  <c r="C490"/>
  <c r="C491"/>
  <c r="E489" s="1"/>
  <c r="C492"/>
  <c r="D490" s="1"/>
  <c r="C493"/>
  <c r="C494"/>
  <c r="D494" s="1"/>
  <c r="C495"/>
  <c r="E494" s="1"/>
  <c r="C496"/>
  <c r="C497"/>
  <c r="E495" s="1"/>
  <c r="C498"/>
  <c r="D496" s="1"/>
  <c r="C499"/>
  <c r="C500"/>
  <c r="D500" s="1"/>
  <c r="C501"/>
  <c r="E500" s="1"/>
  <c r="C502"/>
  <c r="D501" s="1"/>
  <c r="C503"/>
  <c r="E501" s="1"/>
  <c r="C504"/>
  <c r="D502" s="1"/>
  <c r="C505"/>
  <c r="C506"/>
  <c r="D506" s="1"/>
  <c r="C507"/>
  <c r="E506" s="1"/>
  <c r="C508"/>
  <c r="C509"/>
  <c r="E507" s="1"/>
  <c r="C510"/>
  <c r="D508" s="1"/>
  <c r="C511"/>
  <c r="C512"/>
  <c r="D512" s="1"/>
  <c r="C513"/>
  <c r="E512" s="1"/>
  <c r="C514"/>
  <c r="C515"/>
  <c r="E513" s="1"/>
  <c r="C516"/>
  <c r="D514" s="1"/>
  <c r="C517"/>
  <c r="C518"/>
  <c r="D518" s="1"/>
  <c r="C519"/>
  <c r="E518" s="1"/>
  <c r="I518" s="1"/>
  <c r="C520"/>
  <c r="D519" s="1"/>
  <c r="C521"/>
  <c r="E519" s="1"/>
  <c r="C522"/>
  <c r="D520" s="1"/>
  <c r="C523"/>
  <c r="C524"/>
  <c r="D524" s="1"/>
  <c r="C525"/>
  <c r="E524" s="1"/>
  <c r="I524" s="1"/>
  <c r="C526"/>
  <c r="C527"/>
  <c r="E525" s="1"/>
  <c r="I525" s="1"/>
  <c r="C528"/>
  <c r="D526" s="1"/>
  <c r="C529"/>
  <c r="C530"/>
  <c r="D530" s="1"/>
  <c r="C531"/>
  <c r="E530" s="1"/>
  <c r="I530" s="1"/>
  <c r="C532"/>
  <c r="C533"/>
  <c r="E531" s="1"/>
  <c r="I531" s="1"/>
  <c r="C534"/>
  <c r="D532" s="1"/>
  <c r="C535"/>
  <c r="E532" s="1"/>
  <c r="I532" s="1"/>
  <c r="C536"/>
  <c r="D536" s="1"/>
  <c r="C537"/>
  <c r="E536" s="1"/>
  <c r="C538"/>
  <c r="C539"/>
  <c r="E537" s="1"/>
  <c r="I537" s="1"/>
  <c r="C540"/>
  <c r="D538" s="1"/>
  <c r="C541"/>
  <c r="C542"/>
  <c r="D542" s="1"/>
  <c r="C543"/>
  <c r="E542" s="1"/>
  <c r="I542" s="1"/>
  <c r="C544"/>
  <c r="D543" s="1"/>
  <c r="C545"/>
  <c r="E543" s="1"/>
  <c r="I543" s="1"/>
  <c r="C546"/>
  <c r="D544" s="1"/>
  <c r="C547"/>
  <c r="C548"/>
  <c r="D548" s="1"/>
  <c r="C549"/>
  <c r="E548" s="1"/>
  <c r="I548" s="1"/>
  <c r="C550"/>
  <c r="D549" s="1"/>
  <c r="C551"/>
  <c r="E549" s="1"/>
  <c r="I549" s="1"/>
  <c r="C552"/>
  <c r="D550" s="1"/>
  <c r="C553"/>
  <c r="C554"/>
  <c r="D554" s="1"/>
  <c r="C555"/>
  <c r="E554" s="1"/>
  <c r="I554" s="1"/>
  <c r="C556"/>
  <c r="D555" s="1"/>
  <c r="C557"/>
  <c r="E555" s="1"/>
  <c r="I555" s="1"/>
  <c r="C558"/>
  <c r="D556" s="1"/>
  <c r="C559"/>
  <c r="E556" s="1"/>
  <c r="I556" s="1"/>
  <c r="C560"/>
  <c r="D560" s="1"/>
  <c r="C561"/>
  <c r="E560" s="1"/>
  <c r="C562"/>
  <c r="D561" s="1"/>
  <c r="C563"/>
  <c r="E561" s="1"/>
  <c r="I561" s="1"/>
  <c r="C564"/>
  <c r="D562" s="1"/>
  <c r="C565"/>
  <c r="C566"/>
  <c r="D566" s="1"/>
  <c r="C567"/>
  <c r="E566" s="1"/>
  <c r="I566" s="1"/>
  <c r="C568"/>
  <c r="D567" s="1"/>
  <c r="C569"/>
  <c r="E567" s="1"/>
  <c r="I567" s="1"/>
  <c r="C570"/>
  <c r="D568" s="1"/>
  <c r="C571"/>
  <c r="E568" s="1"/>
  <c r="I568" s="1"/>
  <c r="C572"/>
  <c r="D572" s="1"/>
  <c r="C573"/>
  <c r="E572" s="1"/>
  <c r="I572" s="1"/>
  <c r="C574"/>
  <c r="D573" s="1"/>
  <c r="C575"/>
  <c r="E573" s="1"/>
  <c r="I573" s="1"/>
  <c r="C576"/>
  <c r="D574" s="1"/>
  <c r="C577"/>
  <c r="C578"/>
  <c r="D578" s="1"/>
  <c r="C579"/>
  <c r="E578" s="1"/>
  <c r="I578" s="1"/>
  <c r="C580"/>
  <c r="D579" s="1"/>
  <c r="C581"/>
  <c r="E579" s="1"/>
  <c r="I579" s="1"/>
  <c r="C582"/>
  <c r="D580" s="1"/>
  <c r="C583"/>
  <c r="E580" s="1"/>
  <c r="I580" s="1"/>
  <c r="C584"/>
  <c r="D584" s="1"/>
  <c r="C585"/>
  <c r="E584" s="1"/>
  <c r="I584" s="1"/>
  <c r="D585"/>
  <c r="G585" s="1"/>
  <c r="J585" s="1"/>
  <c r="C586"/>
  <c r="C587"/>
  <c r="E585" s="1"/>
  <c r="I585" s="1"/>
  <c r="C588"/>
  <c r="D586" s="1"/>
  <c r="C589"/>
  <c r="C590"/>
  <c r="D590" s="1"/>
  <c r="C591"/>
  <c r="E590" s="1"/>
  <c r="K590" s="1"/>
  <c r="D591"/>
  <c r="C592"/>
  <c r="C593"/>
  <c r="E591" s="1"/>
  <c r="I591" s="1"/>
  <c r="C594"/>
  <c r="D592" s="1"/>
  <c r="C595"/>
  <c r="I470" l="1"/>
  <c r="I422"/>
  <c r="I590"/>
  <c r="I290"/>
  <c r="I218"/>
  <c r="I98"/>
  <c r="I50"/>
  <c r="I26"/>
  <c r="I332"/>
  <c r="I99"/>
  <c r="I434"/>
  <c r="I338"/>
  <c r="I314"/>
  <c r="I122"/>
  <c r="I446"/>
  <c r="I134"/>
  <c r="I62"/>
  <c r="G584"/>
  <c r="J584" s="1"/>
  <c r="G579"/>
  <c r="J579" s="1"/>
  <c r="G572"/>
  <c r="J572" s="1"/>
  <c r="G567"/>
  <c r="S567" s="1"/>
  <c r="U567" s="1"/>
  <c r="G578"/>
  <c r="J578" s="1"/>
  <c r="G580"/>
  <c r="J580" s="1"/>
  <c r="G573"/>
  <c r="J573" s="1"/>
  <c r="G568"/>
  <c r="J568" s="1"/>
  <c r="G566"/>
  <c r="J566" s="1"/>
  <c r="G561"/>
  <c r="J561" s="1"/>
  <c r="G556"/>
  <c r="J556" s="1"/>
  <c r="G554"/>
  <c r="J554" s="1"/>
  <c r="G549"/>
  <c r="J549" s="1"/>
  <c r="G542"/>
  <c r="H542" s="1"/>
  <c r="G532"/>
  <c r="J532" s="1"/>
  <c r="G530"/>
  <c r="J530" s="1"/>
  <c r="G518"/>
  <c r="H518" s="1"/>
  <c r="G555"/>
  <c r="J555" s="1"/>
  <c r="G548"/>
  <c r="J548" s="1"/>
  <c r="G524"/>
  <c r="J524" s="1"/>
  <c r="G519"/>
  <c r="J519" s="1"/>
  <c r="G476"/>
  <c r="H476" s="1"/>
  <c r="G236"/>
  <c r="J236" s="1"/>
  <c r="G512"/>
  <c r="G500"/>
  <c r="H500" s="1"/>
  <c r="G488"/>
  <c r="G464"/>
  <c r="G440"/>
  <c r="G428"/>
  <c r="J428" s="1"/>
  <c r="G423"/>
  <c r="G416"/>
  <c r="G404"/>
  <c r="J404" s="1"/>
  <c r="G392"/>
  <c r="G387"/>
  <c r="J387" s="1"/>
  <c r="G380"/>
  <c r="J380" s="1"/>
  <c r="G375"/>
  <c r="G368"/>
  <c r="G356"/>
  <c r="J356" s="1"/>
  <c r="G344"/>
  <c r="G332"/>
  <c r="H332" s="1"/>
  <c r="G327"/>
  <c r="G320"/>
  <c r="G308"/>
  <c r="J308" s="1"/>
  <c r="G296"/>
  <c r="G284"/>
  <c r="H284" s="1"/>
  <c r="G279"/>
  <c r="G272"/>
  <c r="G260"/>
  <c r="J260" s="1"/>
  <c r="G248"/>
  <c r="G231"/>
  <c r="G224"/>
  <c r="G212"/>
  <c r="H212" s="1"/>
  <c r="G200"/>
  <c r="G188"/>
  <c r="H188" s="1"/>
  <c r="G183"/>
  <c r="G176"/>
  <c r="G164"/>
  <c r="H164" s="1"/>
  <c r="G152"/>
  <c r="G140"/>
  <c r="J140" s="1"/>
  <c r="G135"/>
  <c r="G128"/>
  <c r="G116"/>
  <c r="J116" s="1"/>
  <c r="G104"/>
  <c r="G92"/>
  <c r="J92" s="1"/>
  <c r="G87"/>
  <c r="G80"/>
  <c r="G68"/>
  <c r="J68" s="1"/>
  <c r="G56"/>
  <c r="G44"/>
  <c r="J44" s="1"/>
  <c r="G39"/>
  <c r="G32"/>
  <c r="G560"/>
  <c r="G543"/>
  <c r="G536"/>
  <c r="H536" s="1"/>
  <c r="G506"/>
  <c r="J506" s="1"/>
  <c r="G501"/>
  <c r="G74"/>
  <c r="H74" s="1"/>
  <c r="G62"/>
  <c r="H62" s="1"/>
  <c r="G494"/>
  <c r="H494" s="1"/>
  <c r="G484"/>
  <c r="J484" s="1"/>
  <c r="G482"/>
  <c r="J482" s="1"/>
  <c r="G470"/>
  <c r="J470" s="1"/>
  <c r="G458"/>
  <c r="J458" s="1"/>
  <c r="G446"/>
  <c r="H446" s="1"/>
  <c r="G436"/>
  <c r="J436" s="1"/>
  <c r="G434"/>
  <c r="H434" s="1"/>
  <c r="G422"/>
  <c r="J422" s="1"/>
  <c r="G410"/>
  <c r="J410" s="1"/>
  <c r="G405"/>
  <c r="G398"/>
  <c r="J398" s="1"/>
  <c r="G388"/>
  <c r="J388" s="1"/>
  <c r="G386"/>
  <c r="H386" s="1"/>
  <c r="G374"/>
  <c r="H374" s="1"/>
  <c r="G369"/>
  <c r="G362"/>
  <c r="H362" s="1"/>
  <c r="G350"/>
  <c r="H350" s="1"/>
  <c r="G340"/>
  <c r="J340" s="1"/>
  <c r="G338"/>
  <c r="H338" s="1"/>
  <c r="G326"/>
  <c r="J326" s="1"/>
  <c r="G314"/>
  <c r="H314" s="1"/>
  <c r="G302"/>
  <c r="H302" s="1"/>
  <c r="G292"/>
  <c r="J292" s="1"/>
  <c r="G290"/>
  <c r="H290" s="1"/>
  <c r="G278"/>
  <c r="H278" s="1"/>
  <c r="G266"/>
  <c r="H266" s="1"/>
  <c r="G254"/>
  <c r="J254" s="1"/>
  <c r="G244"/>
  <c r="J244" s="1"/>
  <c r="G242"/>
  <c r="H242" s="1"/>
  <c r="G230"/>
  <c r="H230" s="1"/>
  <c r="G218"/>
  <c r="H218" s="1"/>
  <c r="G206"/>
  <c r="J206" s="1"/>
  <c r="G196"/>
  <c r="J196" s="1"/>
  <c r="G194"/>
  <c r="H194" s="1"/>
  <c r="G182"/>
  <c r="H182" s="1"/>
  <c r="G170"/>
  <c r="H170" s="1"/>
  <c r="G158"/>
  <c r="J158" s="1"/>
  <c r="G148"/>
  <c r="J148" s="1"/>
  <c r="G146"/>
  <c r="H146" s="1"/>
  <c r="G134"/>
  <c r="H134" s="1"/>
  <c r="G122"/>
  <c r="H122" s="1"/>
  <c r="G110"/>
  <c r="H110" s="1"/>
  <c r="G100"/>
  <c r="J100" s="1"/>
  <c r="G98"/>
  <c r="H98" s="1"/>
  <c r="G86"/>
  <c r="J86" s="1"/>
  <c r="G52"/>
  <c r="J52" s="1"/>
  <c r="G50"/>
  <c r="H50" s="1"/>
  <c r="G38"/>
  <c r="H38" s="1"/>
  <c r="G26"/>
  <c r="H26" s="1"/>
  <c r="G14"/>
  <c r="J14" s="1"/>
  <c r="G20"/>
  <c r="J20" s="1"/>
  <c r="K591"/>
  <c r="H596"/>
  <c r="H586"/>
  <c r="H572"/>
  <c r="H592"/>
  <c r="K585"/>
  <c r="J598"/>
  <c r="H598"/>
  <c r="J591"/>
  <c r="H591"/>
  <c r="H597"/>
  <c r="H590"/>
  <c r="S592"/>
  <c r="U592" s="1"/>
  <c r="T592"/>
  <c r="W592"/>
  <c r="S585"/>
  <c r="U585" s="1"/>
  <c r="T585"/>
  <c r="T596"/>
  <c r="S596"/>
  <c r="U596" s="1"/>
  <c r="W596"/>
  <c r="T586"/>
  <c r="S586"/>
  <c r="U586" s="1"/>
  <c r="W597"/>
  <c r="T597"/>
  <c r="S597"/>
  <c r="U597" s="1"/>
  <c r="W590"/>
  <c r="T590"/>
  <c r="S590"/>
  <c r="U590" s="1"/>
  <c r="T598"/>
  <c r="W598"/>
  <c r="S598"/>
  <c r="U598" s="1"/>
  <c r="T591"/>
  <c r="W591"/>
  <c r="S591"/>
  <c r="U591" s="1"/>
  <c r="D525"/>
  <c r="G525" s="1"/>
  <c r="D483"/>
  <c r="G483" s="1"/>
  <c r="D465"/>
  <c r="G465" s="1"/>
  <c r="D381"/>
  <c r="D363"/>
  <c r="G363" s="1"/>
  <c r="D537"/>
  <c r="G537" s="1"/>
  <c r="J537" s="1"/>
  <c r="D477"/>
  <c r="D459"/>
  <c r="G459" s="1"/>
  <c r="D429"/>
  <c r="D345"/>
  <c r="G345" s="1"/>
  <c r="D441"/>
  <c r="G441" s="1"/>
  <c r="D411"/>
  <c r="G411" s="1"/>
  <c r="D393"/>
  <c r="G393" s="1"/>
  <c r="D435"/>
  <c r="G435" s="1"/>
  <c r="D531"/>
  <c r="G531" s="1"/>
  <c r="J531" s="1"/>
  <c r="D452"/>
  <c r="G452" s="1"/>
  <c r="D417"/>
  <c r="G417" s="1"/>
  <c r="J417" s="1"/>
  <c r="E596"/>
  <c r="I596" s="1"/>
  <c r="D513"/>
  <c r="G513" s="1"/>
  <c r="D357"/>
  <c r="D453"/>
  <c r="D339"/>
  <c r="G339" s="1"/>
  <c r="E598"/>
  <c r="I598" s="1"/>
  <c r="D507"/>
  <c r="G507" s="1"/>
  <c r="D489"/>
  <c r="G489" s="1"/>
  <c r="E597"/>
  <c r="I597" s="1"/>
  <c r="E592"/>
  <c r="I592" s="1"/>
  <c r="E586"/>
  <c r="I586" s="1"/>
  <c r="E574"/>
  <c r="E562"/>
  <c r="E550"/>
  <c r="E544"/>
  <c r="E538"/>
  <c r="E514"/>
  <c r="E490"/>
  <c r="E466"/>
  <c r="E442"/>
  <c r="E418"/>
  <c r="E394"/>
  <c r="E370"/>
  <c r="E346"/>
  <c r="E328"/>
  <c r="E316"/>
  <c r="E304"/>
  <c r="E280"/>
  <c r="E268"/>
  <c r="E256"/>
  <c r="E232"/>
  <c r="E220"/>
  <c r="E208"/>
  <c r="E184"/>
  <c r="E172"/>
  <c r="E160"/>
  <c r="E136"/>
  <c r="E124"/>
  <c r="E112"/>
  <c r="E88"/>
  <c r="E64"/>
  <c r="E40"/>
  <c r="E16"/>
  <c r="E460"/>
  <c r="E412"/>
  <c r="E364"/>
  <c r="D315"/>
  <c r="G315" s="1"/>
  <c r="D291"/>
  <c r="G291" s="1"/>
  <c r="D267"/>
  <c r="G267" s="1"/>
  <c r="D207"/>
  <c r="D195"/>
  <c r="G195" s="1"/>
  <c r="D159"/>
  <c r="D147"/>
  <c r="G147" s="1"/>
  <c r="D123"/>
  <c r="G123" s="1"/>
  <c r="D63"/>
  <c r="G63" s="1"/>
  <c r="J63" s="1"/>
  <c r="D27"/>
  <c r="G27" s="1"/>
  <c r="E526"/>
  <c r="E502"/>
  <c r="E478"/>
  <c r="E454"/>
  <c r="E430"/>
  <c r="E406"/>
  <c r="E382"/>
  <c r="E358"/>
  <c r="E334"/>
  <c r="E322"/>
  <c r="E310"/>
  <c r="E298"/>
  <c r="E286"/>
  <c r="E274"/>
  <c r="E262"/>
  <c r="E250"/>
  <c r="E238"/>
  <c r="E226"/>
  <c r="E214"/>
  <c r="E202"/>
  <c r="E190"/>
  <c r="E178"/>
  <c r="E166"/>
  <c r="E154"/>
  <c r="E142"/>
  <c r="E130"/>
  <c r="E118"/>
  <c r="E106"/>
  <c r="E94"/>
  <c r="E82"/>
  <c r="E70"/>
  <c r="E58"/>
  <c r="E46"/>
  <c r="E34"/>
  <c r="E22"/>
  <c r="E76"/>
  <c r="E28"/>
  <c r="E508"/>
  <c r="D303"/>
  <c r="D255"/>
  <c r="D243"/>
  <c r="G243" s="1"/>
  <c r="D219"/>
  <c r="G219" s="1"/>
  <c r="D171"/>
  <c r="G171" s="1"/>
  <c r="D111"/>
  <c r="D99"/>
  <c r="G99" s="1"/>
  <c r="D75"/>
  <c r="G75" s="1"/>
  <c r="D51"/>
  <c r="G51" s="1"/>
  <c r="D15"/>
  <c r="E520"/>
  <c r="E496"/>
  <c r="E472"/>
  <c r="E448"/>
  <c r="E424"/>
  <c r="E400"/>
  <c r="E376"/>
  <c r="E352"/>
  <c r="D333"/>
  <c r="D321"/>
  <c r="G321" s="1"/>
  <c r="D309"/>
  <c r="D297"/>
  <c r="G297" s="1"/>
  <c r="D285"/>
  <c r="D273"/>
  <c r="G273" s="1"/>
  <c r="D261"/>
  <c r="D249"/>
  <c r="G249" s="1"/>
  <c r="D237"/>
  <c r="D225"/>
  <c r="G225" s="1"/>
  <c r="D213"/>
  <c r="D201"/>
  <c r="G201" s="1"/>
  <c r="D189"/>
  <c r="D177"/>
  <c r="G177" s="1"/>
  <c r="D165"/>
  <c r="D153"/>
  <c r="G153" s="1"/>
  <c r="D141"/>
  <c r="D129"/>
  <c r="G129" s="1"/>
  <c r="D117"/>
  <c r="D105"/>
  <c r="G105" s="1"/>
  <c r="D93"/>
  <c r="D81"/>
  <c r="G81" s="1"/>
  <c r="D69"/>
  <c r="D57"/>
  <c r="G57" s="1"/>
  <c r="D45"/>
  <c r="G45" s="1"/>
  <c r="D33"/>
  <c r="G33" s="1"/>
  <c r="D21"/>
  <c r="G21" s="1"/>
  <c r="J21" s="1"/>
  <c r="D495"/>
  <c r="D471"/>
  <c r="D447"/>
  <c r="D399"/>
  <c r="D351"/>
  <c r="I405" l="1"/>
  <c r="I369"/>
  <c r="G352"/>
  <c r="H352" s="1"/>
  <c r="I352" s="1"/>
  <c r="G15"/>
  <c r="J15" s="1"/>
  <c r="G255"/>
  <c r="J255" s="1"/>
  <c r="G58"/>
  <c r="J58" s="1"/>
  <c r="G154"/>
  <c r="I154" s="1"/>
  <c r="G250"/>
  <c r="J250" s="1"/>
  <c r="G159"/>
  <c r="J159" s="1"/>
  <c r="G160"/>
  <c r="H160" s="1"/>
  <c r="G280"/>
  <c r="I280" s="1"/>
  <c r="G442"/>
  <c r="H442" s="1"/>
  <c r="G574"/>
  <c r="I574"/>
  <c r="J87"/>
  <c r="H128"/>
  <c r="I128" s="1"/>
  <c r="H200"/>
  <c r="I200" s="1"/>
  <c r="H368"/>
  <c r="I368" s="1"/>
  <c r="J392"/>
  <c r="G471"/>
  <c r="I471" s="1"/>
  <c r="G93"/>
  <c r="J93" s="1"/>
  <c r="G189"/>
  <c r="J189" s="1"/>
  <c r="I189"/>
  <c r="G285"/>
  <c r="G520"/>
  <c r="I520"/>
  <c r="G46"/>
  <c r="T46" s="1"/>
  <c r="G142"/>
  <c r="I142" s="1"/>
  <c r="G238"/>
  <c r="H238" s="1"/>
  <c r="G334"/>
  <c r="I334" s="1"/>
  <c r="G430"/>
  <c r="H430" s="1"/>
  <c r="G412"/>
  <c r="I412" s="1"/>
  <c r="G136"/>
  <c r="J136" s="1"/>
  <c r="G268"/>
  <c r="I268" s="1"/>
  <c r="G418"/>
  <c r="H418" s="1"/>
  <c r="G514"/>
  <c r="I514" s="1"/>
  <c r="J39"/>
  <c r="J80"/>
  <c r="H152"/>
  <c r="I152" s="1"/>
  <c r="J231"/>
  <c r="J320"/>
  <c r="G447"/>
  <c r="I447" s="1"/>
  <c r="G400"/>
  <c r="J400" s="1"/>
  <c r="G496"/>
  <c r="G34"/>
  <c r="H34" s="1"/>
  <c r="G178"/>
  <c r="I178" s="1"/>
  <c r="G226"/>
  <c r="J226" s="1"/>
  <c r="G406"/>
  <c r="I406" s="1"/>
  <c r="G502"/>
  <c r="I502" s="1"/>
  <c r="G207"/>
  <c r="J207" s="1"/>
  <c r="G364"/>
  <c r="H364" s="1"/>
  <c r="G40"/>
  <c r="I40" s="1"/>
  <c r="G124"/>
  <c r="I124" s="1"/>
  <c r="G184"/>
  <c r="I184" s="1"/>
  <c r="G256"/>
  <c r="J256" s="1"/>
  <c r="G316"/>
  <c r="I316" s="1"/>
  <c r="G490"/>
  <c r="T490" s="1"/>
  <c r="G550"/>
  <c r="I550"/>
  <c r="G477"/>
  <c r="J477" s="1"/>
  <c r="H32"/>
  <c r="I32" s="1"/>
  <c r="J104"/>
  <c r="I104"/>
  <c r="J183"/>
  <c r="J224"/>
  <c r="I224"/>
  <c r="H272"/>
  <c r="I272" s="1"/>
  <c r="H344"/>
  <c r="I344" s="1"/>
  <c r="H416"/>
  <c r="I416" s="1"/>
  <c r="H464"/>
  <c r="I464" s="1"/>
  <c r="I182"/>
  <c r="I302"/>
  <c r="I188"/>
  <c r="I428"/>
  <c r="I476"/>
  <c r="I393"/>
  <c r="I158"/>
  <c r="I230"/>
  <c r="I350"/>
  <c r="I494"/>
  <c r="I105"/>
  <c r="I194"/>
  <c r="I386"/>
  <c r="I489"/>
  <c r="I507"/>
  <c r="I38"/>
  <c r="I74"/>
  <c r="I266"/>
  <c r="I362"/>
  <c r="G351"/>
  <c r="J351" s="1"/>
  <c r="I351"/>
  <c r="G495"/>
  <c r="H496" s="1"/>
  <c r="I495"/>
  <c r="G448"/>
  <c r="J448" s="1"/>
  <c r="I448"/>
  <c r="G111"/>
  <c r="J111" s="1"/>
  <c r="G76"/>
  <c r="I76"/>
  <c r="G106"/>
  <c r="S106" s="1"/>
  <c r="U106" s="1"/>
  <c r="G202"/>
  <c r="I202"/>
  <c r="G298"/>
  <c r="J298" s="1"/>
  <c r="G358"/>
  <c r="J358" s="1"/>
  <c r="I358"/>
  <c r="G454"/>
  <c r="I454" s="1"/>
  <c r="G88"/>
  <c r="I88"/>
  <c r="G220"/>
  <c r="J220" s="1"/>
  <c r="G346"/>
  <c r="I346"/>
  <c r="G538"/>
  <c r="J538" s="1"/>
  <c r="I538"/>
  <c r="G453"/>
  <c r="J453" s="1"/>
  <c r="G429"/>
  <c r="I429" s="1"/>
  <c r="H248"/>
  <c r="I248"/>
  <c r="J327"/>
  <c r="G141"/>
  <c r="I141"/>
  <c r="G237"/>
  <c r="S237" s="1"/>
  <c r="U237" s="1"/>
  <c r="G333"/>
  <c r="J333" s="1"/>
  <c r="I333"/>
  <c r="G424"/>
  <c r="I424" s="1"/>
  <c r="G28"/>
  <c r="I28"/>
  <c r="G94"/>
  <c r="H94" s="1"/>
  <c r="G190"/>
  <c r="J190" s="1"/>
  <c r="I190"/>
  <c r="G286"/>
  <c r="S286" s="1"/>
  <c r="U286" s="1"/>
  <c r="G526"/>
  <c r="J526" s="1"/>
  <c r="I526"/>
  <c r="G64"/>
  <c r="I64" s="1"/>
  <c r="G208"/>
  <c r="G328"/>
  <c r="S328" s="1"/>
  <c r="U328" s="1"/>
  <c r="G562"/>
  <c r="J562" s="1"/>
  <c r="I562"/>
  <c r="J279"/>
  <c r="J423"/>
  <c r="I423"/>
  <c r="H488"/>
  <c r="I488" s="1"/>
  <c r="G399"/>
  <c r="I399"/>
  <c r="G69"/>
  <c r="J69" s="1"/>
  <c r="G117"/>
  <c r="I117"/>
  <c r="G165"/>
  <c r="J165" s="1"/>
  <c r="G213"/>
  <c r="J213" s="1"/>
  <c r="I213"/>
  <c r="G261"/>
  <c r="J261" s="1"/>
  <c r="G309"/>
  <c r="J309" s="1"/>
  <c r="I309"/>
  <c r="G376"/>
  <c r="J376" s="1"/>
  <c r="G472"/>
  <c r="I472"/>
  <c r="G303"/>
  <c r="J303" s="1"/>
  <c r="G22"/>
  <c r="I22"/>
  <c r="G70"/>
  <c r="S70" s="1"/>
  <c r="U70" s="1"/>
  <c r="G118"/>
  <c r="J118" s="1"/>
  <c r="I118"/>
  <c r="G166"/>
  <c r="T166" s="1"/>
  <c r="G214"/>
  <c r="I214"/>
  <c r="G262"/>
  <c r="H262" s="1"/>
  <c r="G310"/>
  <c r="I310"/>
  <c r="G382"/>
  <c r="H382" s="1"/>
  <c r="G478"/>
  <c r="G16"/>
  <c r="I16" s="1"/>
  <c r="G112"/>
  <c r="I112"/>
  <c r="G172"/>
  <c r="H172" s="1"/>
  <c r="G232"/>
  <c r="I232"/>
  <c r="G304"/>
  <c r="H304" s="1"/>
  <c r="G370"/>
  <c r="I370"/>
  <c r="G466"/>
  <c r="H466" s="1"/>
  <c r="G544"/>
  <c r="T544" s="1"/>
  <c r="I544"/>
  <c r="G357"/>
  <c r="J357" s="1"/>
  <c r="G381"/>
  <c r="H56"/>
  <c r="I56" s="1"/>
  <c r="J135"/>
  <c r="J176"/>
  <c r="H296"/>
  <c r="I296"/>
  <c r="J375"/>
  <c r="H440"/>
  <c r="I440"/>
  <c r="J512"/>
  <c r="I291"/>
  <c r="I110"/>
  <c r="I374"/>
  <c r="I284"/>
  <c r="I148"/>
  <c r="I278"/>
  <c r="I398"/>
  <c r="I484"/>
  <c r="I170"/>
  <c r="I273"/>
  <c r="I458"/>
  <c r="I116"/>
  <c r="I164"/>
  <c r="I212"/>
  <c r="I500"/>
  <c r="I146"/>
  <c r="I242"/>
  <c r="I345"/>
  <c r="H584"/>
  <c r="T584"/>
  <c r="S572"/>
  <c r="U572" s="1"/>
  <c r="S578"/>
  <c r="U578" s="1"/>
  <c r="T578"/>
  <c r="H585"/>
  <c r="S584"/>
  <c r="U584" s="1"/>
  <c r="H578"/>
  <c r="T567"/>
  <c r="J567"/>
  <c r="H520"/>
  <c r="T572"/>
  <c r="T579"/>
  <c r="S579"/>
  <c r="U579" s="1"/>
  <c r="H579"/>
  <c r="H543"/>
  <c r="H574"/>
  <c r="S573"/>
  <c r="U573" s="1"/>
  <c r="H573"/>
  <c r="T573"/>
  <c r="T580"/>
  <c r="H580"/>
  <c r="S580"/>
  <c r="U580" s="1"/>
  <c r="S568"/>
  <c r="U568" s="1"/>
  <c r="T568"/>
  <c r="S566"/>
  <c r="U566" s="1"/>
  <c r="H568"/>
  <c r="T566"/>
  <c r="H566"/>
  <c r="H567"/>
  <c r="H556"/>
  <c r="J542"/>
  <c r="H561"/>
  <c r="H321"/>
  <c r="I321" s="1"/>
  <c r="H153"/>
  <c r="I153" s="1"/>
  <c r="H489"/>
  <c r="J518"/>
  <c r="J574"/>
  <c r="H554"/>
  <c r="H525"/>
  <c r="J476"/>
  <c r="H129"/>
  <c r="I129" s="1"/>
  <c r="H530"/>
  <c r="J362"/>
  <c r="H104"/>
  <c r="H555"/>
  <c r="H273"/>
  <c r="H550"/>
  <c r="H465"/>
  <c r="I465" s="1"/>
  <c r="H33"/>
  <c r="I33" s="1"/>
  <c r="H225"/>
  <c r="I225" s="1"/>
  <c r="J536"/>
  <c r="J152"/>
  <c r="H45"/>
  <c r="I45" s="1"/>
  <c r="H232"/>
  <c r="J146"/>
  <c r="J284"/>
  <c r="H320"/>
  <c r="I320" s="1"/>
  <c r="H513"/>
  <c r="I513" s="1"/>
  <c r="H398"/>
  <c r="H14"/>
  <c r="H81"/>
  <c r="I81" s="1"/>
  <c r="J182"/>
  <c r="J62"/>
  <c r="H80"/>
  <c r="I80" s="1"/>
  <c r="H116"/>
  <c r="J188"/>
  <c r="H356"/>
  <c r="I356" s="1"/>
  <c r="J488"/>
  <c r="H117"/>
  <c r="H470"/>
  <c r="H254"/>
  <c r="I254" s="1"/>
  <c r="J434"/>
  <c r="J212"/>
  <c r="J500"/>
  <c r="H52"/>
  <c r="I52" s="1"/>
  <c r="H381"/>
  <c r="I381" s="1"/>
  <c r="H326"/>
  <c r="I326" s="1"/>
  <c r="J494"/>
  <c r="J134"/>
  <c r="H549"/>
  <c r="H423"/>
  <c r="H140"/>
  <c r="I140" s="1"/>
  <c r="J272"/>
  <c r="J344"/>
  <c r="H105"/>
  <c r="J98"/>
  <c r="H206"/>
  <c r="I206" s="1"/>
  <c r="J416"/>
  <c r="H236"/>
  <c r="I236" s="1"/>
  <c r="H141"/>
  <c r="H237"/>
  <c r="H244"/>
  <c r="I244" s="1"/>
  <c r="H345"/>
  <c r="H422"/>
  <c r="J32"/>
  <c r="H548"/>
  <c r="J440"/>
  <c r="H524"/>
  <c r="H436"/>
  <c r="I436" s="1"/>
  <c r="H87"/>
  <c r="I87" s="1"/>
  <c r="H44"/>
  <c r="I44" s="1"/>
  <c r="H519"/>
  <c r="H501"/>
  <c r="I501" s="1"/>
  <c r="J74"/>
  <c r="H482"/>
  <c r="I482" s="1"/>
  <c r="J128"/>
  <c r="J164"/>
  <c r="H428"/>
  <c r="J543"/>
  <c r="J200"/>
  <c r="J248"/>
  <c r="J368"/>
  <c r="H532"/>
  <c r="J290"/>
  <c r="J464"/>
  <c r="J50"/>
  <c r="J170"/>
  <c r="J513"/>
  <c r="H183"/>
  <c r="I183" s="1"/>
  <c r="H388"/>
  <c r="I388" s="1"/>
  <c r="H458"/>
  <c r="H380"/>
  <c r="I380" s="1"/>
  <c r="H68"/>
  <c r="I68" s="1"/>
  <c r="H92"/>
  <c r="I92" s="1"/>
  <c r="H224"/>
  <c r="H260"/>
  <c r="I260" s="1"/>
  <c r="H308"/>
  <c r="I308" s="1"/>
  <c r="J332"/>
  <c r="J501"/>
  <c r="J525"/>
  <c r="J514"/>
  <c r="H514"/>
  <c r="H544"/>
  <c r="J520"/>
  <c r="H526"/>
  <c r="H316"/>
  <c r="H441"/>
  <c r="I441" s="1"/>
  <c r="J296"/>
  <c r="H375"/>
  <c r="I375" s="1"/>
  <c r="J230"/>
  <c r="H135"/>
  <c r="I135" s="1"/>
  <c r="H506"/>
  <c r="I506" s="1"/>
  <c r="J550"/>
  <c r="H404"/>
  <c r="I404" s="1"/>
  <c r="H392"/>
  <c r="I392" s="1"/>
  <c r="H512"/>
  <c r="I512" s="1"/>
  <c r="J560"/>
  <c r="J56"/>
  <c r="H176"/>
  <c r="I176" s="1"/>
  <c r="H537"/>
  <c r="H369"/>
  <c r="H562"/>
  <c r="H177"/>
  <c r="I177" s="1"/>
  <c r="H405"/>
  <c r="H57"/>
  <c r="I57" s="1"/>
  <c r="H201"/>
  <c r="I201" s="1"/>
  <c r="H249"/>
  <c r="I249" s="1"/>
  <c r="H297"/>
  <c r="I297" s="1"/>
  <c r="H88"/>
  <c r="H393"/>
  <c r="H429"/>
  <c r="H327"/>
  <c r="I327" s="1"/>
  <c r="J110"/>
  <c r="H560"/>
  <c r="H20"/>
  <c r="I20" s="1"/>
  <c r="H531"/>
  <c r="J38"/>
  <c r="J266"/>
  <c r="J194"/>
  <c r="J338"/>
  <c r="J278"/>
  <c r="J369"/>
  <c r="H158"/>
  <c r="H279"/>
  <c r="I279" s="1"/>
  <c r="J350"/>
  <c r="J446"/>
  <c r="H39"/>
  <c r="I39" s="1"/>
  <c r="H86"/>
  <c r="I86" s="1"/>
  <c r="J242"/>
  <c r="H231"/>
  <c r="I231" s="1"/>
  <c r="J302"/>
  <c r="J374"/>
  <c r="J405"/>
  <c r="H410"/>
  <c r="I410" s="1"/>
  <c r="H292"/>
  <c r="I292" s="1"/>
  <c r="J26"/>
  <c r="J122"/>
  <c r="J218"/>
  <c r="J314"/>
  <c r="J386"/>
  <c r="H387"/>
  <c r="I387" s="1"/>
  <c r="H40"/>
  <c r="J40"/>
  <c r="J232"/>
  <c r="G460"/>
  <c r="H460" s="1"/>
  <c r="H453"/>
  <c r="I453" s="1"/>
  <c r="H112"/>
  <c r="H472"/>
  <c r="J105"/>
  <c r="H417"/>
  <c r="I417" s="1"/>
  <c r="H309"/>
  <c r="H159"/>
  <c r="J297"/>
  <c r="J117"/>
  <c r="J441"/>
  <c r="H261"/>
  <c r="J201"/>
  <c r="J393"/>
  <c r="H255"/>
  <c r="H21"/>
  <c r="I21" s="1"/>
  <c r="J381"/>
  <c r="J472"/>
  <c r="H351"/>
  <c r="H63"/>
  <c r="I63" s="1"/>
  <c r="J489"/>
  <c r="J22"/>
  <c r="H22"/>
  <c r="J166"/>
  <c r="H166"/>
  <c r="H76"/>
  <c r="J76"/>
  <c r="J280"/>
  <c r="J70"/>
  <c r="H70"/>
  <c r="J214"/>
  <c r="H214"/>
  <c r="J310"/>
  <c r="H310"/>
  <c r="J478"/>
  <c r="H16"/>
  <c r="J16"/>
  <c r="J370"/>
  <c r="H370"/>
  <c r="J454"/>
  <c r="H454"/>
  <c r="H28"/>
  <c r="J28"/>
  <c r="J142"/>
  <c r="H142"/>
  <c r="J286"/>
  <c r="J334"/>
  <c r="H334"/>
  <c r="J430"/>
  <c r="H412"/>
  <c r="J412"/>
  <c r="H64"/>
  <c r="J64"/>
  <c r="H208"/>
  <c r="I208" s="1"/>
  <c r="J208"/>
  <c r="J268"/>
  <c r="H268"/>
  <c r="H328"/>
  <c r="J328"/>
  <c r="J178"/>
  <c r="H178"/>
  <c r="H502"/>
  <c r="H124"/>
  <c r="H184"/>
  <c r="J184"/>
  <c r="H490"/>
  <c r="H471"/>
  <c r="J471"/>
  <c r="H99"/>
  <c r="J99"/>
  <c r="J147"/>
  <c r="H147"/>
  <c r="I147" s="1"/>
  <c r="K597"/>
  <c r="H483"/>
  <c r="I483" s="1"/>
  <c r="J483"/>
  <c r="J466"/>
  <c r="J202"/>
  <c r="H202"/>
  <c r="H298"/>
  <c r="J219"/>
  <c r="H219"/>
  <c r="I219" s="1"/>
  <c r="J123"/>
  <c r="H123"/>
  <c r="I123" s="1"/>
  <c r="K592"/>
  <c r="K598"/>
  <c r="H399"/>
  <c r="J399"/>
  <c r="H51"/>
  <c r="I51" s="1"/>
  <c r="J51"/>
  <c r="J171"/>
  <c r="H171"/>
  <c r="I171" s="1"/>
  <c r="J195"/>
  <c r="H195"/>
  <c r="I195" s="1"/>
  <c r="J315"/>
  <c r="H315"/>
  <c r="I315" s="1"/>
  <c r="K586"/>
  <c r="H507"/>
  <c r="J507"/>
  <c r="J452"/>
  <c r="H452"/>
  <c r="I452" s="1"/>
  <c r="J411"/>
  <c r="H411"/>
  <c r="I411" s="1"/>
  <c r="J459"/>
  <c r="H459"/>
  <c r="I459" s="1"/>
  <c r="J45"/>
  <c r="J33"/>
  <c r="J129"/>
  <c r="J225"/>
  <c r="J321"/>
  <c r="H100"/>
  <c r="I100" s="1"/>
  <c r="H484"/>
  <c r="J316"/>
  <c r="J172"/>
  <c r="G394"/>
  <c r="S394" s="1"/>
  <c r="U394" s="1"/>
  <c r="J57"/>
  <c r="J88"/>
  <c r="J153"/>
  <c r="J249"/>
  <c r="J345"/>
  <c r="J141"/>
  <c r="H189"/>
  <c r="H303"/>
  <c r="J285"/>
  <c r="H111"/>
  <c r="J465"/>
  <c r="J496"/>
  <c r="G82"/>
  <c r="T82" s="1"/>
  <c r="G130"/>
  <c r="T130" s="1"/>
  <c r="G274"/>
  <c r="T274" s="1"/>
  <c r="G322"/>
  <c r="T322" s="1"/>
  <c r="J243"/>
  <c r="H243"/>
  <c r="I243" s="1"/>
  <c r="J267"/>
  <c r="H267"/>
  <c r="I267" s="1"/>
  <c r="J339"/>
  <c r="H339"/>
  <c r="I339" s="1"/>
  <c r="K596"/>
  <c r="J435"/>
  <c r="H435"/>
  <c r="I435" s="1"/>
  <c r="H250"/>
  <c r="J346"/>
  <c r="H346"/>
  <c r="H406"/>
  <c r="J406"/>
  <c r="J447"/>
  <c r="H447"/>
  <c r="J75"/>
  <c r="H75"/>
  <c r="I75" s="1"/>
  <c r="H495"/>
  <c r="J27"/>
  <c r="H27"/>
  <c r="I27" s="1"/>
  <c r="J291"/>
  <c r="H291"/>
  <c r="J363"/>
  <c r="H363"/>
  <c r="I363" s="1"/>
  <c r="H340"/>
  <c r="I340" s="1"/>
  <c r="H148"/>
  <c r="H333"/>
  <c r="H220"/>
  <c r="J237"/>
  <c r="H448"/>
  <c r="J81"/>
  <c r="J112"/>
  <c r="J177"/>
  <c r="J273"/>
  <c r="H207"/>
  <c r="H196"/>
  <c r="I196" s="1"/>
  <c r="G508"/>
  <c r="S202"/>
  <c r="U202" s="1"/>
  <c r="T351"/>
  <c r="S351"/>
  <c r="U351" s="1"/>
  <c r="T105"/>
  <c r="S105"/>
  <c r="U105" s="1"/>
  <c r="T448"/>
  <c r="S448"/>
  <c r="U448" s="1"/>
  <c r="T154"/>
  <c r="S298"/>
  <c r="U298" s="1"/>
  <c r="T27"/>
  <c r="S27"/>
  <c r="U27" s="1"/>
  <c r="T489"/>
  <c r="S489"/>
  <c r="U489" s="1"/>
  <c r="T429"/>
  <c r="S44"/>
  <c r="U44" s="1"/>
  <c r="T44"/>
  <c r="T87"/>
  <c r="S87"/>
  <c r="U87" s="1"/>
  <c r="T62"/>
  <c r="S62"/>
  <c r="U62" s="1"/>
  <c r="T182"/>
  <c r="S182"/>
  <c r="U182" s="1"/>
  <c r="T279"/>
  <c r="S279"/>
  <c r="U279" s="1"/>
  <c r="S320"/>
  <c r="U320" s="1"/>
  <c r="T320"/>
  <c r="T556"/>
  <c r="S556"/>
  <c r="U556" s="1"/>
  <c r="T314"/>
  <c r="S314"/>
  <c r="U314" s="1"/>
  <c r="T386"/>
  <c r="S386"/>
  <c r="U386" s="1"/>
  <c r="T446"/>
  <c r="S446"/>
  <c r="U446" s="1"/>
  <c r="S332"/>
  <c r="U332" s="1"/>
  <c r="T332"/>
  <c r="T404"/>
  <c r="S404"/>
  <c r="U404" s="1"/>
  <c r="T500"/>
  <c r="S500"/>
  <c r="U500" s="1"/>
  <c r="S399"/>
  <c r="U399" s="1"/>
  <c r="T399"/>
  <c r="T21"/>
  <c r="S21"/>
  <c r="U21" s="1"/>
  <c r="T117"/>
  <c r="S117"/>
  <c r="U117" s="1"/>
  <c r="T165"/>
  <c r="T261"/>
  <c r="T309"/>
  <c r="S309"/>
  <c r="U309" s="1"/>
  <c r="T376"/>
  <c r="S51"/>
  <c r="U51" s="1"/>
  <c r="T51"/>
  <c r="S171"/>
  <c r="U171" s="1"/>
  <c r="T171"/>
  <c r="S22"/>
  <c r="U22" s="1"/>
  <c r="T22"/>
  <c r="T70"/>
  <c r="T118"/>
  <c r="S166"/>
  <c r="U166" s="1"/>
  <c r="T214"/>
  <c r="S214"/>
  <c r="U214" s="1"/>
  <c r="T262"/>
  <c r="S310"/>
  <c r="U310" s="1"/>
  <c r="T310"/>
  <c r="T478"/>
  <c r="S478"/>
  <c r="U478" s="1"/>
  <c r="S63"/>
  <c r="U63" s="1"/>
  <c r="T63"/>
  <c r="T195"/>
  <c r="S195"/>
  <c r="U195" s="1"/>
  <c r="T315"/>
  <c r="S315"/>
  <c r="U315" s="1"/>
  <c r="T232"/>
  <c r="S232"/>
  <c r="U232" s="1"/>
  <c r="T370"/>
  <c r="S370"/>
  <c r="U370" s="1"/>
  <c r="T466"/>
  <c r="S507"/>
  <c r="U507" s="1"/>
  <c r="T507"/>
  <c r="S357"/>
  <c r="U357" s="1"/>
  <c r="S452"/>
  <c r="U452" s="1"/>
  <c r="T452"/>
  <c r="T411"/>
  <c r="S411"/>
  <c r="U411" s="1"/>
  <c r="T459"/>
  <c r="S459"/>
  <c r="U459" s="1"/>
  <c r="T381"/>
  <c r="S381"/>
  <c r="U381" s="1"/>
  <c r="T20"/>
  <c r="S20"/>
  <c r="U20" s="1"/>
  <c r="S56"/>
  <c r="U56" s="1"/>
  <c r="T56"/>
  <c r="S92"/>
  <c r="U92" s="1"/>
  <c r="T92"/>
  <c r="S135"/>
  <c r="U135" s="1"/>
  <c r="T135"/>
  <c r="T176"/>
  <c r="S176"/>
  <c r="U176" s="1"/>
  <c r="T38"/>
  <c r="S38"/>
  <c r="U38" s="1"/>
  <c r="T74"/>
  <c r="S74"/>
  <c r="U74" s="1"/>
  <c r="T110"/>
  <c r="S110"/>
  <c r="U110" s="1"/>
  <c r="T148"/>
  <c r="S148"/>
  <c r="U148" s="1"/>
  <c r="T194"/>
  <c r="S194"/>
  <c r="U194" s="1"/>
  <c r="S212"/>
  <c r="U212" s="1"/>
  <c r="T212"/>
  <c r="S248"/>
  <c r="U248" s="1"/>
  <c r="T248"/>
  <c r="S284"/>
  <c r="U284" s="1"/>
  <c r="T284"/>
  <c r="S327"/>
  <c r="U327" s="1"/>
  <c r="T327"/>
  <c r="T554"/>
  <c r="S554"/>
  <c r="U554" s="1"/>
  <c r="T196"/>
  <c r="S196"/>
  <c r="U196" s="1"/>
  <c r="T244"/>
  <c r="S244"/>
  <c r="U244" s="1"/>
  <c r="T290"/>
  <c r="S290"/>
  <c r="U290" s="1"/>
  <c r="T326"/>
  <c r="S326"/>
  <c r="U326" s="1"/>
  <c r="T362"/>
  <c r="S362"/>
  <c r="U362" s="1"/>
  <c r="T388"/>
  <c r="S388"/>
  <c r="U388" s="1"/>
  <c r="T422"/>
  <c r="S422"/>
  <c r="U422" s="1"/>
  <c r="T458"/>
  <c r="S458"/>
  <c r="U458" s="1"/>
  <c r="T494"/>
  <c r="S494"/>
  <c r="U494" s="1"/>
  <c r="T530"/>
  <c r="S530"/>
  <c r="U530" s="1"/>
  <c r="T344"/>
  <c r="S344"/>
  <c r="U344" s="1"/>
  <c r="T380"/>
  <c r="S380"/>
  <c r="U380" s="1"/>
  <c r="T416"/>
  <c r="S416"/>
  <c r="U416" s="1"/>
  <c r="S464"/>
  <c r="U464" s="1"/>
  <c r="T464"/>
  <c r="T512"/>
  <c r="S512"/>
  <c r="U512" s="1"/>
  <c r="S495"/>
  <c r="U495" s="1"/>
  <c r="T297"/>
  <c r="S297"/>
  <c r="U297" s="1"/>
  <c r="T454"/>
  <c r="T346"/>
  <c r="T574"/>
  <c r="S574"/>
  <c r="U574" s="1"/>
  <c r="T417"/>
  <c r="S417"/>
  <c r="U417" s="1"/>
  <c r="T363"/>
  <c r="S363"/>
  <c r="U363" s="1"/>
  <c r="S128"/>
  <c r="U128" s="1"/>
  <c r="T128"/>
  <c r="S26"/>
  <c r="U26" s="1"/>
  <c r="T26"/>
  <c r="T146"/>
  <c r="S146"/>
  <c r="U146" s="1"/>
  <c r="S236"/>
  <c r="U236" s="1"/>
  <c r="T236"/>
  <c r="T549"/>
  <c r="S549"/>
  <c r="U549" s="1"/>
  <c r="T242"/>
  <c r="S242"/>
  <c r="U242" s="1"/>
  <c r="T350"/>
  <c r="S350"/>
  <c r="U350" s="1"/>
  <c r="T484"/>
  <c r="S484"/>
  <c r="U484" s="1"/>
  <c r="T518"/>
  <c r="S518"/>
  <c r="U518" s="1"/>
  <c r="S440"/>
  <c r="U440" s="1"/>
  <c r="T440"/>
  <c r="S536"/>
  <c r="U536" s="1"/>
  <c r="T536"/>
  <c r="T471"/>
  <c r="S471"/>
  <c r="U471" s="1"/>
  <c r="T45"/>
  <c r="S45"/>
  <c r="U45" s="1"/>
  <c r="T93"/>
  <c r="T141"/>
  <c r="S141"/>
  <c r="U141" s="1"/>
  <c r="T189"/>
  <c r="S189"/>
  <c r="U189" s="1"/>
  <c r="T285"/>
  <c r="T333"/>
  <c r="S333"/>
  <c r="U333" s="1"/>
  <c r="T520"/>
  <c r="S520"/>
  <c r="U520" s="1"/>
  <c r="S99"/>
  <c r="U99" s="1"/>
  <c r="T99"/>
  <c r="S243"/>
  <c r="U243" s="1"/>
  <c r="T243"/>
  <c r="S94"/>
  <c r="U94" s="1"/>
  <c r="T94"/>
  <c r="S190"/>
  <c r="U190" s="1"/>
  <c r="T238"/>
  <c r="T526"/>
  <c r="S526"/>
  <c r="U526" s="1"/>
  <c r="T267"/>
  <c r="S267"/>
  <c r="U267" s="1"/>
  <c r="T412"/>
  <c r="S412"/>
  <c r="U412" s="1"/>
  <c r="T64"/>
  <c r="S64"/>
  <c r="U64" s="1"/>
  <c r="T208"/>
  <c r="S208"/>
  <c r="U208" s="1"/>
  <c r="T514"/>
  <c r="S514"/>
  <c r="U514" s="1"/>
  <c r="S339"/>
  <c r="U339" s="1"/>
  <c r="T339"/>
  <c r="T435"/>
  <c r="S435"/>
  <c r="U435" s="1"/>
  <c r="T345"/>
  <c r="S345"/>
  <c r="U345" s="1"/>
  <c r="T537"/>
  <c r="S537"/>
  <c r="U537" s="1"/>
  <c r="S39"/>
  <c r="U39" s="1"/>
  <c r="T39"/>
  <c r="S80"/>
  <c r="U80" s="1"/>
  <c r="T80"/>
  <c r="S116"/>
  <c r="U116" s="1"/>
  <c r="T116"/>
  <c r="S152"/>
  <c r="U152" s="1"/>
  <c r="T152"/>
  <c r="T188"/>
  <c r="S188"/>
  <c r="U188" s="1"/>
  <c r="T52"/>
  <c r="S52"/>
  <c r="U52" s="1"/>
  <c r="T98"/>
  <c r="S98"/>
  <c r="U98" s="1"/>
  <c r="T134"/>
  <c r="S134"/>
  <c r="U134" s="1"/>
  <c r="T170"/>
  <c r="S170"/>
  <c r="U170" s="1"/>
  <c r="T231"/>
  <c r="S231"/>
  <c r="U231" s="1"/>
  <c r="S272"/>
  <c r="U272" s="1"/>
  <c r="T272"/>
  <c r="T308"/>
  <c r="S308"/>
  <c r="U308" s="1"/>
  <c r="S561"/>
  <c r="U561" s="1"/>
  <c r="T561"/>
  <c r="T548"/>
  <c r="S548"/>
  <c r="U548" s="1"/>
  <c r="S555"/>
  <c r="U555" s="1"/>
  <c r="T555"/>
  <c r="T230"/>
  <c r="S230"/>
  <c r="U230" s="1"/>
  <c r="T266"/>
  <c r="S266"/>
  <c r="U266" s="1"/>
  <c r="T302"/>
  <c r="S302"/>
  <c r="U302" s="1"/>
  <c r="T340"/>
  <c r="S340"/>
  <c r="U340" s="1"/>
  <c r="T374"/>
  <c r="S374"/>
  <c r="U374" s="1"/>
  <c r="T405"/>
  <c r="S405"/>
  <c r="U405" s="1"/>
  <c r="T436"/>
  <c r="S436"/>
  <c r="U436" s="1"/>
  <c r="T482"/>
  <c r="S482"/>
  <c r="U482" s="1"/>
  <c r="T506"/>
  <c r="S506"/>
  <c r="U506" s="1"/>
  <c r="T542"/>
  <c r="S542"/>
  <c r="U542" s="1"/>
  <c r="S368"/>
  <c r="U368" s="1"/>
  <c r="T368"/>
  <c r="S392"/>
  <c r="U392" s="1"/>
  <c r="T392"/>
  <c r="S428"/>
  <c r="U428" s="1"/>
  <c r="T428"/>
  <c r="T488"/>
  <c r="S488"/>
  <c r="U488" s="1"/>
  <c r="S524"/>
  <c r="U524" s="1"/>
  <c r="T524"/>
  <c r="T57"/>
  <c r="T201"/>
  <c r="S201"/>
  <c r="U201" s="1"/>
  <c r="S111"/>
  <c r="U111" s="1"/>
  <c r="T159"/>
  <c r="S159"/>
  <c r="U159" s="1"/>
  <c r="T88"/>
  <c r="S88"/>
  <c r="U88" s="1"/>
  <c r="T453"/>
  <c r="S453"/>
  <c r="U453" s="1"/>
  <c r="T525"/>
  <c r="S525"/>
  <c r="U525" s="1"/>
  <c r="S164"/>
  <c r="U164" s="1"/>
  <c r="T164"/>
  <c r="T100"/>
  <c r="S100"/>
  <c r="U100" s="1"/>
  <c r="S200"/>
  <c r="U200" s="1"/>
  <c r="T200"/>
  <c r="T278"/>
  <c r="S278"/>
  <c r="U278" s="1"/>
  <c r="T410"/>
  <c r="S410"/>
  <c r="U410" s="1"/>
  <c r="S375"/>
  <c r="U375" s="1"/>
  <c r="T375"/>
  <c r="T447"/>
  <c r="S447"/>
  <c r="U447" s="1"/>
  <c r="T33"/>
  <c r="T81"/>
  <c r="S81"/>
  <c r="U81" s="1"/>
  <c r="T129"/>
  <c r="S129"/>
  <c r="U129" s="1"/>
  <c r="T177"/>
  <c r="S177"/>
  <c r="U177" s="1"/>
  <c r="T225"/>
  <c r="T273"/>
  <c r="S273"/>
  <c r="U273" s="1"/>
  <c r="T321"/>
  <c r="S321"/>
  <c r="U321" s="1"/>
  <c r="T496"/>
  <c r="S496"/>
  <c r="U496" s="1"/>
  <c r="S75"/>
  <c r="U75" s="1"/>
  <c r="T75"/>
  <c r="S219"/>
  <c r="U219" s="1"/>
  <c r="T219"/>
  <c r="T34"/>
  <c r="S178"/>
  <c r="U178" s="1"/>
  <c r="T178"/>
  <c r="T123"/>
  <c r="S123"/>
  <c r="U123" s="1"/>
  <c r="S207"/>
  <c r="U207" s="1"/>
  <c r="T207"/>
  <c r="S364"/>
  <c r="U364" s="1"/>
  <c r="T40"/>
  <c r="S40"/>
  <c r="U40" s="1"/>
  <c r="T184"/>
  <c r="S184"/>
  <c r="U184" s="1"/>
  <c r="S490"/>
  <c r="U490" s="1"/>
  <c r="T550"/>
  <c r="S550"/>
  <c r="U550" s="1"/>
  <c r="T513"/>
  <c r="S513"/>
  <c r="U513" s="1"/>
  <c r="T531"/>
  <c r="S531"/>
  <c r="U531" s="1"/>
  <c r="S477"/>
  <c r="U477" s="1"/>
  <c r="T465"/>
  <c r="S465"/>
  <c r="U465" s="1"/>
  <c r="S32"/>
  <c r="U32" s="1"/>
  <c r="T32"/>
  <c r="S68"/>
  <c r="U68" s="1"/>
  <c r="T68"/>
  <c r="T104"/>
  <c r="S104"/>
  <c r="U104" s="1"/>
  <c r="T140"/>
  <c r="S140"/>
  <c r="U140" s="1"/>
  <c r="S183"/>
  <c r="U183" s="1"/>
  <c r="T183"/>
  <c r="T50"/>
  <c r="S50"/>
  <c r="U50" s="1"/>
  <c r="T86"/>
  <c r="S86"/>
  <c r="U86" s="1"/>
  <c r="T122"/>
  <c r="S122"/>
  <c r="U122" s="1"/>
  <c r="T158"/>
  <c r="S158"/>
  <c r="U158" s="1"/>
  <c r="T14"/>
  <c r="S14"/>
  <c r="U14" s="1"/>
  <c r="T224"/>
  <c r="S224"/>
  <c r="U224" s="1"/>
  <c r="T260"/>
  <c r="S260"/>
  <c r="U260" s="1"/>
  <c r="T296"/>
  <c r="S296"/>
  <c r="U296" s="1"/>
  <c r="S543"/>
  <c r="U543" s="1"/>
  <c r="T543"/>
  <c r="T560"/>
  <c r="S560"/>
  <c r="U560" s="1"/>
  <c r="T206"/>
  <c r="S206"/>
  <c r="U206" s="1"/>
  <c r="T218"/>
  <c r="S218"/>
  <c r="U218" s="1"/>
  <c r="T254"/>
  <c r="S254"/>
  <c r="U254" s="1"/>
  <c r="T292"/>
  <c r="S292"/>
  <c r="U292" s="1"/>
  <c r="T338"/>
  <c r="S338"/>
  <c r="U338" s="1"/>
  <c r="T369"/>
  <c r="S369"/>
  <c r="U369" s="1"/>
  <c r="T398"/>
  <c r="S398"/>
  <c r="U398" s="1"/>
  <c r="T434"/>
  <c r="S434"/>
  <c r="U434" s="1"/>
  <c r="T470"/>
  <c r="S470"/>
  <c r="U470" s="1"/>
  <c r="T501"/>
  <c r="S501"/>
  <c r="U501" s="1"/>
  <c r="T532"/>
  <c r="S532"/>
  <c r="U532" s="1"/>
  <c r="T356"/>
  <c r="S356"/>
  <c r="U356" s="1"/>
  <c r="T387"/>
  <c r="S387"/>
  <c r="U387" s="1"/>
  <c r="T423"/>
  <c r="S423"/>
  <c r="U423" s="1"/>
  <c r="S476"/>
  <c r="U476" s="1"/>
  <c r="T476"/>
  <c r="T519"/>
  <c r="S519"/>
  <c r="U519" s="1"/>
  <c r="S280" l="1"/>
  <c r="U280" s="1"/>
  <c r="S562"/>
  <c r="U562" s="1"/>
  <c r="S418"/>
  <c r="U418" s="1"/>
  <c r="S544"/>
  <c r="U544" s="1"/>
  <c r="S213"/>
  <c r="U213" s="1"/>
  <c r="H106"/>
  <c r="H154"/>
  <c r="J46"/>
  <c r="H424"/>
  <c r="H118"/>
  <c r="H190"/>
  <c r="H358"/>
  <c r="J352"/>
  <c r="H69"/>
  <c r="T352"/>
  <c r="T226"/>
  <c r="T538"/>
  <c r="S352"/>
  <c r="U352" s="1"/>
  <c r="T430"/>
  <c r="T382"/>
  <c r="S118"/>
  <c r="U118" s="1"/>
  <c r="T303"/>
  <c r="S154"/>
  <c r="U154" s="1"/>
  <c r="J424"/>
  <c r="H280"/>
  <c r="H213"/>
  <c r="J544"/>
  <c r="T280"/>
  <c r="T562"/>
  <c r="T190"/>
  <c r="T106"/>
  <c r="T213"/>
  <c r="T69"/>
  <c r="J154"/>
  <c r="H286"/>
  <c r="I400"/>
  <c r="I496"/>
  <c r="S58"/>
  <c r="U58" s="1"/>
  <c r="S238"/>
  <c r="U238" s="1"/>
  <c r="S15"/>
  <c r="U15" s="1"/>
  <c r="H58"/>
  <c r="I58" s="1"/>
  <c r="H46"/>
  <c r="H285"/>
  <c r="I477"/>
  <c r="I364"/>
  <c r="I34"/>
  <c r="I418"/>
  <c r="I430"/>
  <c r="I238"/>
  <c r="I46"/>
  <c r="I285"/>
  <c r="I442"/>
  <c r="I160"/>
  <c r="I250"/>
  <c r="S256"/>
  <c r="U256" s="1"/>
  <c r="S502"/>
  <c r="U502" s="1"/>
  <c r="S538"/>
  <c r="U538" s="1"/>
  <c r="T58"/>
  <c r="T328"/>
  <c r="T136"/>
  <c r="T286"/>
  <c r="S46"/>
  <c r="U46" s="1"/>
  <c r="T237"/>
  <c r="S454"/>
  <c r="U454" s="1"/>
  <c r="T15"/>
  <c r="T495"/>
  <c r="S466"/>
  <c r="U466" s="1"/>
  <c r="S376"/>
  <c r="U376" s="1"/>
  <c r="S261"/>
  <c r="U261" s="1"/>
  <c r="S165"/>
  <c r="U165" s="1"/>
  <c r="S69"/>
  <c r="U69" s="1"/>
  <c r="S429"/>
  <c r="U429" s="1"/>
  <c r="S442"/>
  <c r="U442" s="1"/>
  <c r="T298"/>
  <c r="J495"/>
  <c r="J106"/>
  <c r="J429"/>
  <c r="J364"/>
  <c r="H226"/>
  <c r="I226" s="1"/>
  <c r="J34"/>
  <c r="J418"/>
  <c r="H136"/>
  <c r="I136" s="1"/>
  <c r="J238"/>
  <c r="J94"/>
  <c r="J442"/>
  <c r="H478"/>
  <c r="I478" s="1"/>
  <c r="J262"/>
  <c r="H376"/>
  <c r="J382"/>
  <c r="H15"/>
  <c r="I15" s="1"/>
  <c r="H165"/>
  <c r="I165" s="1"/>
  <c r="H538"/>
  <c r="H477"/>
  <c r="I357"/>
  <c r="I466"/>
  <c r="I304"/>
  <c r="I172"/>
  <c r="I382"/>
  <c r="I262"/>
  <c r="I166"/>
  <c r="I70"/>
  <c r="I303"/>
  <c r="I376"/>
  <c r="I261"/>
  <c r="I69"/>
  <c r="I328"/>
  <c r="I286"/>
  <c r="I94"/>
  <c r="I237"/>
  <c r="I220"/>
  <c r="I298"/>
  <c r="I106"/>
  <c r="I111"/>
  <c r="I460"/>
  <c r="T256"/>
  <c r="T502"/>
  <c r="T418"/>
  <c r="S430"/>
  <c r="U430" s="1"/>
  <c r="S285"/>
  <c r="U285" s="1"/>
  <c r="S93"/>
  <c r="U93" s="1"/>
  <c r="T442"/>
  <c r="J490"/>
  <c r="J124"/>
  <c r="J502"/>
  <c r="H400"/>
  <c r="J160"/>
  <c r="H256"/>
  <c r="I256" s="1"/>
  <c r="I490"/>
  <c r="T477"/>
  <c r="T364"/>
  <c r="S226"/>
  <c r="U226" s="1"/>
  <c r="S34"/>
  <c r="U34" s="1"/>
  <c r="T111"/>
  <c r="S136"/>
  <c r="U136" s="1"/>
  <c r="T357"/>
  <c r="S382"/>
  <c r="U382" s="1"/>
  <c r="S262"/>
  <c r="U262" s="1"/>
  <c r="S303"/>
  <c r="U303" s="1"/>
  <c r="S250"/>
  <c r="U250" s="1"/>
  <c r="J304"/>
  <c r="H93"/>
  <c r="I93" s="1"/>
  <c r="H357"/>
  <c r="I130"/>
  <c r="I207"/>
  <c r="I159"/>
  <c r="I255"/>
  <c r="S130"/>
  <c r="U130" s="1"/>
  <c r="S460"/>
  <c r="U460" s="1"/>
  <c r="J460"/>
  <c r="T460"/>
  <c r="T394"/>
  <c r="J274"/>
  <c r="H274"/>
  <c r="I274" s="1"/>
  <c r="J322"/>
  <c r="H322"/>
  <c r="I322" s="1"/>
  <c r="J82"/>
  <c r="H82"/>
  <c r="I82" s="1"/>
  <c r="H508"/>
  <c r="I508" s="1"/>
  <c r="J508"/>
  <c r="J130"/>
  <c r="H130"/>
  <c r="J394"/>
  <c r="H394"/>
  <c r="I394" s="1"/>
  <c r="S322"/>
  <c r="U322" s="1"/>
  <c r="S274"/>
  <c r="U274" s="1"/>
  <c r="S82"/>
  <c r="U82" s="1"/>
  <c r="S225"/>
  <c r="U225" s="1"/>
  <c r="S33"/>
  <c r="U33" s="1"/>
  <c r="S57"/>
  <c r="U57" s="1"/>
  <c r="T393"/>
  <c r="S358"/>
  <c r="U358" s="1"/>
  <c r="T147"/>
  <c r="S291"/>
  <c r="U291" s="1"/>
  <c r="T250"/>
  <c r="T153"/>
  <c r="S255"/>
  <c r="U255" s="1"/>
  <c r="T249"/>
  <c r="T441"/>
  <c r="S441"/>
  <c r="U441" s="1"/>
  <c r="S393"/>
  <c r="U393" s="1"/>
  <c r="T358"/>
  <c r="S147"/>
  <c r="U147" s="1"/>
  <c r="T291"/>
  <c r="S153"/>
  <c r="U153" s="1"/>
  <c r="T255"/>
  <c r="S249"/>
  <c r="U249" s="1"/>
  <c r="S424"/>
  <c r="U424" s="1"/>
  <c r="S346"/>
  <c r="U346" s="1"/>
  <c r="S483"/>
  <c r="U483" s="1"/>
  <c r="T202"/>
  <c r="T483"/>
  <c r="T424"/>
  <c r="S16"/>
  <c r="U16" s="1"/>
  <c r="T16"/>
  <c r="T28"/>
  <c r="S28"/>
  <c r="U28" s="1"/>
  <c r="T400"/>
  <c r="S400"/>
  <c r="U400" s="1"/>
  <c r="T172"/>
  <c r="S172"/>
  <c r="U172" s="1"/>
  <c r="T334"/>
  <c r="S334"/>
  <c r="U334" s="1"/>
  <c r="T220"/>
  <c r="S220"/>
  <c r="U220" s="1"/>
  <c r="S406"/>
  <c r="U406" s="1"/>
  <c r="T406"/>
  <c r="T268"/>
  <c r="S268"/>
  <c r="U268" s="1"/>
  <c r="T76"/>
  <c r="S76"/>
  <c r="U76" s="1"/>
  <c r="T304"/>
  <c r="S304"/>
  <c r="U304" s="1"/>
  <c r="T160"/>
  <c r="S160"/>
  <c r="U160" s="1"/>
  <c r="T508"/>
  <c r="S508"/>
  <c r="U508" s="1"/>
  <c r="T112"/>
  <c r="S112"/>
  <c r="U112" s="1"/>
  <c r="T316"/>
  <c r="S316"/>
  <c r="U316" s="1"/>
  <c r="T124"/>
  <c r="S124"/>
  <c r="U124" s="1"/>
  <c r="S142"/>
  <c r="U142" s="1"/>
  <c r="T142"/>
  <c r="T472"/>
  <c r="S472"/>
  <c r="U472" s="1"/>
  <c r="C2" l="1"/>
  <c r="C3"/>
  <c r="C4"/>
  <c r="C5"/>
  <c r="C6"/>
  <c r="C7"/>
  <c r="C8"/>
  <c r="C9"/>
  <c r="C10"/>
  <c r="C11"/>
  <c r="C12"/>
  <c r="C13"/>
  <c r="D10" l="1"/>
  <c r="D8"/>
  <c r="E10"/>
  <c r="E8"/>
  <c r="D9"/>
  <c r="E9"/>
  <c r="E4"/>
  <c r="D4"/>
  <c r="E3"/>
  <c r="D3"/>
  <c r="E2"/>
  <c r="D2"/>
  <c r="I2" l="1"/>
  <c r="G8"/>
  <c r="H8" s="1"/>
  <c r="G9"/>
  <c r="G10"/>
  <c r="S10" s="1"/>
  <c r="U10" s="1"/>
  <c r="G2"/>
  <c r="H2" s="1"/>
  <c r="G4"/>
  <c r="S4" s="1"/>
  <c r="U4" s="1"/>
  <c r="G3"/>
  <c r="I3" l="1"/>
  <c r="I8"/>
  <c r="T9"/>
  <c r="J4"/>
  <c r="H4"/>
  <c r="I4" s="1"/>
  <c r="J10"/>
  <c r="J8"/>
  <c r="T4"/>
  <c r="S9"/>
  <c r="U9" s="1"/>
  <c r="H10"/>
  <c r="I10" s="1"/>
  <c r="H9"/>
  <c r="I9" s="1"/>
  <c r="T10"/>
  <c r="J9"/>
  <c r="H3"/>
  <c r="J3"/>
  <c r="T3"/>
  <c r="S8"/>
  <c r="U8" s="1"/>
  <c r="T2"/>
  <c r="S3"/>
  <c r="U3" s="1"/>
  <c r="T8"/>
  <c r="K2"/>
  <c r="J2"/>
  <c r="S2"/>
  <c r="U2" s="1"/>
  <c r="W2" s="1"/>
  <c r="K3" l="1"/>
  <c r="K4" s="1"/>
  <c r="K8" s="1"/>
  <c r="K9" s="1"/>
  <c r="K10" s="1"/>
  <c r="K14" s="1"/>
  <c r="K15" s="1"/>
  <c r="K16" s="1"/>
  <c r="K20" s="1"/>
  <c r="K21" s="1"/>
  <c r="K22" s="1"/>
  <c r="K26" s="1"/>
  <c r="K27" s="1"/>
  <c r="K28" s="1"/>
  <c r="K32" s="1"/>
  <c r="K33" s="1"/>
  <c r="K34" s="1"/>
  <c r="K38" s="1"/>
  <c r="K39" s="1"/>
  <c r="K40" s="1"/>
  <c r="K44" s="1"/>
  <c r="K45" s="1"/>
  <c r="K46" s="1"/>
  <c r="K50" s="1"/>
  <c r="K51" s="1"/>
  <c r="K52" s="1"/>
  <c r="K56" s="1"/>
  <c r="K57" s="1"/>
  <c r="K58" s="1"/>
  <c r="K62" s="1"/>
  <c r="K63" s="1"/>
  <c r="K64" s="1"/>
  <c r="K68" s="1"/>
  <c r="K69" s="1"/>
  <c r="K70" s="1"/>
  <c r="K74" s="1"/>
  <c r="K75" s="1"/>
  <c r="K76" s="1"/>
  <c r="K80" s="1"/>
  <c r="K81" s="1"/>
  <c r="K82" s="1"/>
  <c r="K86" s="1"/>
  <c r="K87" s="1"/>
  <c r="K88" s="1"/>
  <c r="K92" s="1"/>
  <c r="K93" s="1"/>
  <c r="K94" s="1"/>
  <c r="K98" s="1"/>
  <c r="K99" s="1"/>
  <c r="K100" s="1"/>
  <c r="K104" s="1"/>
  <c r="K105" s="1"/>
  <c r="K106" s="1"/>
  <c r="K110" s="1"/>
  <c r="K111" s="1"/>
  <c r="K112" s="1"/>
  <c r="K116" s="1"/>
  <c r="K117" s="1"/>
  <c r="K118" s="1"/>
  <c r="K122" s="1"/>
  <c r="K123" s="1"/>
  <c r="K124" s="1"/>
  <c r="K128" s="1"/>
  <c r="K129" s="1"/>
  <c r="K130" s="1"/>
  <c r="K134" s="1"/>
  <c r="K135" s="1"/>
  <c r="K136" s="1"/>
  <c r="K140" s="1"/>
  <c r="K141" s="1"/>
  <c r="K142" s="1"/>
  <c r="K146" s="1"/>
  <c r="K147" s="1"/>
  <c r="K148" s="1"/>
  <c r="K152" s="1"/>
  <c r="K153" s="1"/>
  <c r="K154" s="1"/>
  <c r="K158" s="1"/>
  <c r="K159" s="1"/>
  <c r="K160" s="1"/>
  <c r="K164" s="1"/>
  <c r="K165" s="1"/>
  <c r="K166" s="1"/>
  <c r="K170" s="1"/>
  <c r="K171" s="1"/>
  <c r="K172" s="1"/>
  <c r="K176" s="1"/>
  <c r="K177" s="1"/>
  <c r="K178" s="1"/>
  <c r="K182" s="1"/>
  <c r="K183" s="1"/>
  <c r="K184" s="1"/>
  <c r="K188" s="1"/>
  <c r="K189" s="1"/>
  <c r="K190" s="1"/>
  <c r="K194" s="1"/>
  <c r="K195" s="1"/>
  <c r="K196" s="1"/>
  <c r="K200" s="1"/>
  <c r="K201" s="1"/>
  <c r="K202" s="1"/>
  <c r="K206" s="1"/>
  <c r="K207" s="1"/>
  <c r="K208" s="1"/>
  <c r="K212" s="1"/>
  <c r="K213" s="1"/>
  <c r="K214" s="1"/>
  <c r="K218" s="1"/>
  <c r="K219" s="1"/>
  <c r="K220" s="1"/>
  <c r="K224" s="1"/>
  <c r="K225" s="1"/>
  <c r="K226" s="1"/>
  <c r="K230" s="1"/>
  <c r="K231" s="1"/>
  <c r="K232" s="1"/>
  <c r="K236" s="1"/>
  <c r="K237" s="1"/>
  <c r="K238" s="1"/>
  <c r="K242" s="1"/>
  <c r="K243" s="1"/>
  <c r="K244" s="1"/>
  <c r="K248" s="1"/>
  <c r="K249" s="1"/>
  <c r="K250" s="1"/>
  <c r="K254" s="1"/>
  <c r="K255" s="1"/>
  <c r="K256" s="1"/>
  <c r="K260" s="1"/>
  <c r="K261" s="1"/>
  <c r="K262" s="1"/>
  <c r="K266" s="1"/>
  <c r="K267" s="1"/>
  <c r="K268" s="1"/>
  <c r="K272" s="1"/>
  <c r="K273" s="1"/>
  <c r="K274" s="1"/>
  <c r="K278" s="1"/>
  <c r="K279" s="1"/>
  <c r="K280" s="1"/>
  <c r="K284" s="1"/>
  <c r="K285" s="1"/>
  <c r="K286" s="1"/>
  <c r="K290" s="1"/>
  <c r="K291" s="1"/>
  <c r="K292" s="1"/>
  <c r="K296" s="1"/>
  <c r="K297" s="1"/>
  <c r="K298" s="1"/>
  <c r="K302" s="1"/>
  <c r="K303" s="1"/>
  <c r="K304" s="1"/>
  <c r="K308" s="1"/>
  <c r="K309" s="1"/>
  <c r="K310" s="1"/>
  <c r="K314" s="1"/>
  <c r="K315" s="1"/>
  <c r="K316" s="1"/>
  <c r="K320" s="1"/>
  <c r="K321" s="1"/>
  <c r="K322" s="1"/>
  <c r="K326" s="1"/>
  <c r="K327" s="1"/>
  <c r="K328" s="1"/>
  <c r="K332" s="1"/>
  <c r="K333" s="1"/>
  <c r="K334" s="1"/>
  <c r="K338" s="1"/>
  <c r="K339" s="1"/>
  <c r="K340" s="1"/>
  <c r="K344" s="1"/>
  <c r="K345" s="1"/>
  <c r="K346" s="1"/>
  <c r="K350" s="1"/>
  <c r="K351" s="1"/>
  <c r="K352" s="1"/>
  <c r="K356" s="1"/>
  <c r="K357" s="1"/>
  <c r="K358" s="1"/>
  <c r="K362" s="1"/>
  <c r="K363" s="1"/>
  <c r="K364" s="1"/>
  <c r="K368" s="1"/>
  <c r="K369" s="1"/>
  <c r="K370" s="1"/>
  <c r="K374" s="1"/>
  <c r="K375" s="1"/>
  <c r="K376" s="1"/>
  <c r="K380" s="1"/>
  <c r="K381" s="1"/>
  <c r="K382" s="1"/>
  <c r="K386" s="1"/>
  <c r="K387" s="1"/>
  <c r="K388" s="1"/>
  <c r="K392" s="1"/>
  <c r="K393" s="1"/>
  <c r="K394" s="1"/>
  <c r="K398" s="1"/>
  <c r="K399" s="1"/>
  <c r="K400" s="1"/>
  <c r="K404" s="1"/>
  <c r="K405" s="1"/>
  <c r="K406" s="1"/>
  <c r="K410" s="1"/>
  <c r="K411" s="1"/>
  <c r="K412" s="1"/>
  <c r="K416" s="1"/>
  <c r="K417" s="1"/>
  <c r="K418" s="1"/>
  <c r="K422" s="1"/>
  <c r="K423" s="1"/>
  <c r="K424" s="1"/>
  <c r="K428" s="1"/>
  <c r="K429" s="1"/>
  <c r="K430" s="1"/>
  <c r="K434" s="1"/>
  <c r="K435" s="1"/>
  <c r="K436" s="1"/>
  <c r="K440" s="1"/>
  <c r="K441" s="1"/>
  <c r="K442" s="1"/>
  <c r="K446" s="1"/>
  <c r="K447" s="1"/>
  <c r="K448" s="1"/>
  <c r="K452" s="1"/>
  <c r="K453" s="1"/>
  <c r="K454" s="1"/>
  <c r="K458" s="1"/>
  <c r="K459" s="1"/>
  <c r="K460" s="1"/>
  <c r="K464" s="1"/>
  <c r="K465" s="1"/>
  <c r="K466" s="1"/>
  <c r="K470" s="1"/>
  <c r="K471" s="1"/>
  <c r="K472" s="1"/>
  <c r="K476" s="1"/>
  <c r="K477" s="1"/>
  <c r="K478" s="1"/>
  <c r="K482" s="1"/>
  <c r="K483" s="1"/>
  <c r="K484" s="1"/>
  <c r="K488" s="1"/>
  <c r="K489" s="1"/>
  <c r="K490" s="1"/>
  <c r="K494" s="1"/>
  <c r="K495" s="1"/>
  <c r="K496" s="1"/>
  <c r="K500" s="1"/>
  <c r="K501" s="1"/>
  <c r="K502" s="1"/>
  <c r="K506" s="1"/>
  <c r="K507" s="1"/>
  <c r="K508" s="1"/>
  <c r="K512" s="1"/>
  <c r="K513" s="1"/>
  <c r="K514" s="1"/>
  <c r="K518" s="1"/>
  <c r="K519" s="1"/>
  <c r="K520" s="1"/>
  <c r="K524" s="1"/>
  <c r="K525" s="1"/>
  <c r="K526" s="1"/>
  <c r="K530" s="1"/>
  <c r="K531" s="1"/>
  <c r="K532" s="1"/>
  <c r="K536" s="1"/>
  <c r="K537" s="1"/>
  <c r="K538" s="1"/>
  <c r="K542" s="1"/>
  <c r="K543" s="1"/>
  <c r="K544" s="1"/>
  <c r="K548" s="1"/>
  <c r="K549" s="1"/>
  <c r="K550" s="1"/>
  <c r="K554" s="1"/>
  <c r="K555" s="1"/>
  <c r="K556" s="1"/>
  <c r="K560" s="1"/>
  <c r="K561" s="1"/>
  <c r="K562" s="1"/>
  <c r="K566" s="1"/>
  <c r="K567" s="1"/>
  <c r="K568" s="1"/>
  <c r="K572" s="1"/>
  <c r="K573" s="1"/>
  <c r="K574" s="1"/>
  <c r="K578" s="1"/>
  <c r="K579" s="1"/>
  <c r="K580" s="1"/>
  <c r="K584" s="1"/>
  <c r="W3"/>
  <c r="W4" s="1"/>
  <c r="W8" s="1"/>
  <c r="W9" s="1"/>
  <c r="W10" s="1"/>
  <c r="W14" s="1"/>
  <c r="W15" s="1"/>
  <c r="W16" s="1"/>
  <c r="W20" s="1"/>
  <c r="W21" s="1"/>
  <c r="W22" s="1"/>
  <c r="W26" s="1"/>
  <c r="W27" s="1"/>
  <c r="W28" s="1"/>
  <c r="W32" s="1"/>
  <c r="W33" s="1"/>
  <c r="W34" s="1"/>
  <c r="W38" s="1"/>
  <c r="W39" s="1"/>
  <c r="W40" s="1"/>
  <c r="W44" s="1"/>
  <c r="W45" s="1"/>
  <c r="W46" s="1"/>
  <c r="W50" s="1"/>
  <c r="W51" s="1"/>
  <c r="W52" s="1"/>
  <c r="W56" s="1"/>
  <c r="W57" s="1"/>
  <c r="W58" s="1"/>
  <c r="W62" s="1"/>
  <c r="W63" s="1"/>
  <c r="W64" s="1"/>
  <c r="W68" s="1"/>
  <c r="W69" s="1"/>
  <c r="W70" s="1"/>
  <c r="W74" s="1"/>
  <c r="W75" s="1"/>
  <c r="W76" s="1"/>
  <c r="W80" s="1"/>
  <c r="W81" s="1"/>
  <c r="W82" s="1"/>
  <c r="W86" s="1"/>
  <c r="W87" s="1"/>
  <c r="W88" s="1"/>
  <c r="W92" s="1"/>
  <c r="W93" s="1"/>
  <c r="W94" s="1"/>
  <c r="W98" s="1"/>
  <c r="W99" s="1"/>
  <c r="W100" s="1"/>
  <c r="W104" s="1"/>
  <c r="W105" s="1"/>
  <c r="W106" s="1"/>
  <c r="W110" s="1"/>
  <c r="W111" s="1"/>
  <c r="W112" s="1"/>
  <c r="W116" s="1"/>
  <c r="W117" s="1"/>
  <c r="W118" s="1"/>
  <c r="W122" s="1"/>
  <c r="W123" s="1"/>
  <c r="W124" s="1"/>
  <c r="W128" s="1"/>
  <c r="W129" s="1"/>
  <c r="W130" s="1"/>
  <c r="W134" s="1"/>
  <c r="W135" s="1"/>
  <c r="W136" s="1"/>
  <c r="W140" s="1"/>
  <c r="W141" s="1"/>
  <c r="W142" s="1"/>
  <c r="W146" s="1"/>
  <c r="W147" s="1"/>
  <c r="W148" s="1"/>
  <c r="W152" s="1"/>
  <c r="W153" s="1"/>
  <c r="W154" s="1"/>
  <c r="W158" s="1"/>
  <c r="W159" s="1"/>
  <c r="W160" s="1"/>
  <c r="W164" s="1"/>
  <c r="W165" s="1"/>
  <c r="W166" s="1"/>
  <c r="W170" s="1"/>
  <c r="W171" s="1"/>
  <c r="W172" s="1"/>
  <c r="W176" s="1"/>
  <c r="W177" s="1"/>
  <c r="W178" s="1"/>
  <c r="W182" s="1"/>
  <c r="W183" s="1"/>
  <c r="W184" s="1"/>
  <c r="W188" s="1"/>
  <c r="W189" s="1"/>
  <c r="W190" s="1"/>
  <c r="W194" s="1"/>
  <c r="W195" s="1"/>
  <c r="W196" s="1"/>
  <c r="W200" s="1"/>
  <c r="W201" s="1"/>
  <c r="W202" s="1"/>
  <c r="W206" s="1"/>
  <c r="W207" s="1"/>
  <c r="W208" s="1"/>
  <c r="W212" s="1"/>
  <c r="W213" s="1"/>
  <c r="W214" s="1"/>
  <c r="W218" s="1"/>
  <c r="W219" s="1"/>
  <c r="W220" s="1"/>
  <c r="W224" s="1"/>
  <c r="W225" s="1"/>
  <c r="W226" s="1"/>
  <c r="W230" s="1"/>
  <c r="W231" s="1"/>
  <c r="W232" s="1"/>
  <c r="W236" s="1"/>
  <c r="W237" s="1"/>
  <c r="W238" s="1"/>
  <c r="W242" s="1"/>
  <c r="W243" s="1"/>
  <c r="W244" s="1"/>
  <c r="W248" s="1"/>
  <c r="W249" s="1"/>
  <c r="W250" s="1"/>
  <c r="W254" s="1"/>
  <c r="W255" s="1"/>
  <c r="W256" s="1"/>
  <c r="W260" s="1"/>
  <c r="W261" s="1"/>
  <c r="W262" s="1"/>
  <c r="W266" s="1"/>
  <c r="W267" s="1"/>
  <c r="W268" s="1"/>
  <c r="W272" s="1"/>
  <c r="W273" s="1"/>
  <c r="W274" s="1"/>
  <c r="W278" s="1"/>
  <c r="W279" s="1"/>
  <c r="W280" s="1"/>
  <c r="W284" s="1"/>
  <c r="W285" s="1"/>
  <c r="W286" s="1"/>
  <c r="W290" s="1"/>
  <c r="W291" s="1"/>
  <c r="W292" s="1"/>
  <c r="W296" s="1"/>
  <c r="W297" s="1"/>
  <c r="W298" s="1"/>
  <c r="W302" s="1"/>
  <c r="W303" s="1"/>
  <c r="W304" s="1"/>
  <c r="W308" s="1"/>
  <c r="W309" s="1"/>
  <c r="W310" s="1"/>
  <c r="W314" s="1"/>
  <c r="W315" s="1"/>
  <c r="W316" s="1"/>
  <c r="W320" s="1"/>
  <c r="W321" s="1"/>
  <c r="W322" s="1"/>
  <c r="W326" s="1"/>
  <c r="W327" s="1"/>
  <c r="W328" s="1"/>
  <c r="W332" s="1"/>
  <c r="W333" s="1"/>
  <c r="W334" s="1"/>
  <c r="W338" s="1"/>
  <c r="W339" s="1"/>
  <c r="W340" s="1"/>
  <c r="W344" s="1"/>
  <c r="W345" s="1"/>
  <c r="W346" s="1"/>
  <c r="W350" s="1"/>
  <c r="W351" s="1"/>
  <c r="W352" s="1"/>
  <c r="W356" s="1"/>
  <c r="W357" s="1"/>
  <c r="W358" s="1"/>
  <c r="W362" s="1"/>
  <c r="W363" s="1"/>
  <c r="W364" s="1"/>
  <c r="W368" s="1"/>
  <c r="W369" s="1"/>
  <c r="W370" s="1"/>
  <c r="W374" s="1"/>
  <c r="W375" s="1"/>
  <c r="W376" s="1"/>
  <c r="W380" s="1"/>
  <c r="W381" s="1"/>
  <c r="W382" s="1"/>
  <c r="W386" s="1"/>
  <c r="W387" s="1"/>
  <c r="W388" s="1"/>
  <c r="W392" s="1"/>
  <c r="W393" s="1"/>
  <c r="W394" s="1"/>
  <c r="W398" s="1"/>
  <c r="W399" s="1"/>
  <c r="W400" s="1"/>
  <c r="W404" s="1"/>
  <c r="W405" s="1"/>
  <c r="W406" s="1"/>
  <c r="W410" s="1"/>
  <c r="W411" s="1"/>
  <c r="W412" s="1"/>
  <c r="W416" s="1"/>
  <c r="W417" s="1"/>
  <c r="W418" s="1"/>
  <c r="W422" s="1"/>
  <c r="W423" s="1"/>
  <c r="W424" s="1"/>
  <c r="W428" s="1"/>
  <c r="W429" s="1"/>
  <c r="W430" s="1"/>
  <c r="W434" s="1"/>
  <c r="W435" s="1"/>
  <c r="W436" s="1"/>
  <c r="W440" s="1"/>
  <c r="W441" s="1"/>
  <c r="W442" s="1"/>
  <c r="W446" s="1"/>
  <c r="W447" s="1"/>
  <c r="W448" s="1"/>
  <c r="W452" s="1"/>
  <c r="W453" s="1"/>
  <c r="W454" s="1"/>
  <c r="W458" s="1"/>
  <c r="W459" s="1"/>
  <c r="W460" s="1"/>
  <c r="W464" s="1"/>
  <c r="W465" s="1"/>
  <c r="W466" s="1"/>
  <c r="W470" s="1"/>
  <c r="W471" s="1"/>
  <c r="W472" s="1"/>
  <c r="W476" s="1"/>
  <c r="W477" s="1"/>
  <c r="W478" s="1"/>
  <c r="W482" s="1"/>
  <c r="W483" s="1"/>
  <c r="W484" s="1"/>
  <c r="W488" s="1"/>
  <c r="W489" s="1"/>
  <c r="W490" s="1"/>
  <c r="W494" s="1"/>
  <c r="W495" s="1"/>
  <c r="W496" s="1"/>
  <c r="W500" s="1"/>
  <c r="W501" s="1"/>
  <c r="W502" s="1"/>
  <c r="W506" s="1"/>
  <c r="W507" s="1"/>
  <c r="W508" s="1"/>
  <c r="W512" s="1"/>
  <c r="W513" s="1"/>
  <c r="W514" s="1"/>
  <c r="W518" s="1"/>
  <c r="W519" s="1"/>
  <c r="W520" s="1"/>
  <c r="W524" s="1"/>
  <c r="W525" s="1"/>
  <c r="W526" s="1"/>
  <c r="W530" s="1"/>
  <c r="W531" s="1"/>
  <c r="W532" s="1"/>
  <c r="W536" s="1"/>
  <c r="W537" s="1"/>
  <c r="W538" s="1"/>
  <c r="W542" s="1"/>
  <c r="W543" s="1"/>
  <c r="W544" s="1"/>
  <c r="W548" s="1"/>
  <c r="W549" s="1"/>
  <c r="W550" s="1"/>
  <c r="W554" s="1"/>
  <c r="W555" s="1"/>
  <c r="W556" s="1"/>
  <c r="W560" s="1"/>
  <c r="W561" s="1"/>
  <c r="W562" s="1"/>
  <c r="W566" s="1"/>
  <c r="W567" s="1"/>
  <c r="W568" s="1"/>
  <c r="W572" s="1"/>
  <c r="W573" s="1"/>
  <c r="W574" s="1"/>
  <c r="W578" s="1"/>
  <c r="W579" s="1"/>
  <c r="W580" s="1"/>
  <c r="W584" s="1"/>
  <c r="W585" s="1"/>
  <c r="W586" s="1"/>
  <c r="N13"/>
  <c r="N12"/>
  <c r="Q9" l="1"/>
  <c r="Q10"/>
  <c r="N10" l="1"/>
  <c r="N9"/>
</calcChain>
</file>

<file path=xl/sharedStrings.xml><?xml version="1.0" encoding="utf-8"?>
<sst xmlns="http://schemas.openxmlformats.org/spreadsheetml/2006/main" count="139" uniqueCount="27">
  <si>
    <t>num</t>
  </si>
  <si>
    <t>DZ</t>
  </si>
  <si>
    <t>Num</t>
  </si>
  <si>
    <t>H/L</t>
  </si>
  <si>
    <t>O/E</t>
  </si>
  <si>
    <t>R/B</t>
  </si>
  <si>
    <t>Col</t>
  </si>
  <si>
    <t>L</t>
  </si>
  <si>
    <t>O</t>
  </si>
  <si>
    <t>R</t>
  </si>
  <si>
    <t>E</t>
  </si>
  <si>
    <t>B</t>
  </si>
  <si>
    <t>H</t>
  </si>
  <si>
    <t>Prog</t>
  </si>
  <si>
    <t>Total</t>
  </si>
  <si>
    <t>W/L</t>
  </si>
  <si>
    <t xml:space="preserve">                   -----&gt; NUM</t>
  </si>
  <si>
    <t>W/L Tot</t>
  </si>
  <si>
    <t>Sugar Ray Methob by "buffalowizzard"</t>
  </si>
  <si>
    <t xml:space="preserve">Max  </t>
  </si>
  <si>
    <t xml:space="preserve">Min  </t>
  </si>
  <si>
    <t xml:space="preserve"> Prog 11-33-99</t>
  </si>
  <si>
    <t>No Progression</t>
  </si>
  <si>
    <t xml:space="preserve">Wins  </t>
  </si>
  <si>
    <t xml:space="preserve">Losses  </t>
  </si>
  <si>
    <t>Lvl</t>
  </si>
  <si>
    <t>Add numbers in the green Line ( B2:B600)
Change Progression (Prog)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</si>
</sst>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3" fillId="5" borderId="16" xfId="0" applyFont="1" applyFill="1" applyBorder="1" applyAlignment="1">
      <alignment horizontal="right"/>
    </xf>
    <xf numFmtId="0" fontId="3" fillId="5" borderId="17" xfId="0" applyFont="1" applyFill="1" applyBorder="1" applyAlignment="1">
      <alignment horizontal="center"/>
    </xf>
    <xf numFmtId="0" fontId="3" fillId="4" borderId="18" xfId="0" applyFont="1" applyFill="1" applyBorder="1" applyAlignment="1">
      <alignment horizontal="right"/>
    </xf>
    <xf numFmtId="0" fontId="3" fillId="4" borderId="19" xfId="0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4" fillId="2" borderId="1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/>
    </xf>
    <xf numFmtId="0" fontId="5" fillId="6" borderId="15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1" fillId="7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7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7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601"/>
  <sheetViews>
    <sheetView showGridLines="0" tabSelected="1" workbookViewId="0">
      <selection activeCell="B2" sqref="B2"/>
    </sheetView>
  </sheetViews>
  <sheetFormatPr baseColWidth="10" defaultRowHeight="15"/>
  <cols>
    <col min="1" max="1" width="11.42578125" style="2"/>
    <col min="2" max="2" width="9.28515625" style="3" customWidth="1"/>
    <col min="3" max="3" width="3.5703125" style="7" hidden="1" customWidth="1"/>
    <col min="4" max="5" width="4.42578125" style="3" customWidth="1"/>
    <col min="6" max="6" width="5" style="2" customWidth="1"/>
    <col min="7" max="8" width="7.140625" style="3" customWidth="1"/>
    <col min="9" max="9" width="9.42578125" style="3" customWidth="1"/>
    <col min="10" max="10" width="4.140625" style="3" customWidth="1"/>
    <col min="11" max="11" width="8.42578125" style="3" customWidth="1"/>
    <col min="12" max="12" width="4.85546875" style="2" customWidth="1"/>
    <col min="13" max="17" width="11.42578125" style="2"/>
    <col min="18" max="18" width="4" style="2" customWidth="1"/>
    <col min="19" max="21" width="11.42578125" style="3"/>
    <col min="22" max="22" width="1.140625" style="3" customWidth="1"/>
    <col min="23" max="23" width="11.42578125" style="3"/>
    <col min="24" max="16384" width="11.42578125" style="2"/>
  </cols>
  <sheetData>
    <row r="1" spans="1:23" ht="19.5" thickBot="1">
      <c r="A1" s="23" t="s">
        <v>16</v>
      </c>
      <c r="B1" s="22"/>
      <c r="G1" s="21" t="s">
        <v>15</v>
      </c>
      <c r="H1" s="21" t="s">
        <v>13</v>
      </c>
      <c r="I1" s="21" t="s">
        <v>17</v>
      </c>
      <c r="J1" s="22"/>
      <c r="K1" s="21" t="s">
        <v>14</v>
      </c>
      <c r="M1" s="29" t="s">
        <v>18</v>
      </c>
      <c r="N1" s="30"/>
      <c r="O1" s="30"/>
      <c r="P1" s="30"/>
      <c r="Q1" s="31"/>
      <c r="S1" s="21" t="s">
        <v>15</v>
      </c>
      <c r="T1" s="21" t="s">
        <v>13</v>
      </c>
      <c r="U1" s="21" t="s">
        <v>17</v>
      </c>
      <c r="V1" s="22"/>
      <c r="W1" s="21" t="s">
        <v>14</v>
      </c>
    </row>
    <row r="2" spans="1:23" ht="15.75" thickBot="1">
      <c r="B2" s="13"/>
      <c r="C2" s="8" t="str">
        <f>IF(B2="","",VLOOKUP(B2,Tabelle2!$A$2:$B$38,2,0))</f>
        <v/>
      </c>
      <c r="D2" s="11" t="str">
        <f>IF(B2="","",C2)</f>
        <v/>
      </c>
      <c r="E2" s="4" t="str">
        <f>IF(B3="","",C3)</f>
        <v/>
      </c>
      <c r="G2" s="16" t="str">
        <f>IF(B2="","",IF(D2=0,0,IF(E2=0,-2,IF(D2=E2,-2,1))))</f>
        <v/>
      </c>
      <c r="H2" s="16" t="str">
        <f>IF(G2="","",IF(D2=0,"NB",$N$16))</f>
        <v/>
      </c>
      <c r="I2" s="16" t="str">
        <f t="shared" ref="I2:I58" si="0">IF(E2="","",IF(D2=0,"NB",IF(E2=0,G2*H2,G2*H2)))</f>
        <v/>
      </c>
      <c r="J2" s="16" t="str">
        <f t="shared" ref="J2" si="1">IF(G2="","",IF(D2=0,"NB",IF(G2=1,"W","L")))</f>
        <v/>
      </c>
      <c r="K2" s="16" t="str">
        <f>IF(E2="","",IF(B2=0,0,I2))</f>
        <v/>
      </c>
      <c r="S2" s="16" t="str">
        <f>IF(G2="","",G2)</f>
        <v/>
      </c>
      <c r="T2" s="16" t="str">
        <f>IF(G2="","",1)</f>
        <v/>
      </c>
      <c r="U2" s="16" t="str">
        <f>S2</f>
        <v/>
      </c>
      <c r="W2" s="16" t="str">
        <f>U2</f>
        <v/>
      </c>
    </row>
    <row r="3" spans="1:23" ht="15" customHeight="1">
      <c r="B3" s="14"/>
      <c r="C3" s="9" t="str">
        <f>IF(B3="","",VLOOKUP(B3,Tabelle2!$A$2:$B$38,2,0))</f>
        <v/>
      </c>
      <c r="D3" s="3" t="str">
        <f>IF(B4="","",C4)</f>
        <v/>
      </c>
      <c r="E3" s="5" t="str">
        <f>IF(B5="","",C5)</f>
        <v/>
      </c>
      <c r="G3" s="16" t="str">
        <f t="shared" ref="G3:G4" si="2">IF(B3="","",IF(D3=0,0,IF(E3=0,-2,IF(D3=E3,-2,1))))</f>
        <v/>
      </c>
      <c r="H3" s="16" t="str">
        <f>IF(G3="","",IF(D3=0,"NB",IF(G2=0,$N$16,IF(G2=-2,$N$17,IF(G2=1,$N$16)))))</f>
        <v/>
      </c>
      <c r="I3" s="16" t="str">
        <f t="shared" si="0"/>
        <v/>
      </c>
      <c r="J3" s="16" t="str">
        <f t="shared" ref="J3:J4" si="3">IF(G3="","",IF(D3=0,"NB",IF(E3=0,"L",IF(G3=1,"W","L"))))</f>
        <v/>
      </c>
      <c r="K3" s="16" t="str">
        <f t="shared" ref="K3:K4" si="4">IF(E3="","",IF(D3=0,K2,K2+I3))</f>
        <v/>
      </c>
      <c r="M3" s="37" t="s">
        <v>26</v>
      </c>
      <c r="N3" s="24"/>
      <c r="O3" s="24"/>
      <c r="P3" s="24"/>
      <c r="Q3" s="25"/>
      <c r="S3" s="16" t="str">
        <f t="shared" ref="S3:S4" si="5">IF(G3="","",G3)</f>
        <v/>
      </c>
      <c r="T3" s="16" t="str">
        <f t="shared" ref="T3:T4" si="6">IF(G3="","",1)</f>
        <v/>
      </c>
      <c r="U3" s="16" t="str">
        <f t="shared" ref="U3:U4" si="7">S3</f>
        <v/>
      </c>
      <c r="W3" s="16" t="str">
        <f>IF(G3="","",W2+U3)</f>
        <v/>
      </c>
    </row>
    <row r="4" spans="1:23" ht="15.75" customHeight="1" thickBot="1">
      <c r="B4" s="14"/>
      <c r="C4" s="9" t="str">
        <f>IF(B4="","",VLOOKUP(B4,Tabelle2!$A$2:$B$38,2,0))</f>
        <v/>
      </c>
      <c r="D4" s="12" t="str">
        <f>IF(B6="","",C6)</f>
        <v/>
      </c>
      <c r="E4" s="6" t="str">
        <f>IF(B7="","",C7)</f>
        <v/>
      </c>
      <c r="G4" s="16" t="str">
        <f t="shared" si="2"/>
        <v/>
      </c>
      <c r="H4" s="16" t="str">
        <f>IF(G4="","",IF(D4=0,"NB",IF(G3=0,$N$16,IF(G3=1,$N$16,IF(G2+G3=-1,$N$17,IF(G2+G3=-2,$N$17,IF(G2+G3=-4,$N$18,IF(G2+G3=2,$N$16))))))))</f>
        <v/>
      </c>
      <c r="I4" s="16" t="str">
        <f t="shared" si="0"/>
        <v/>
      </c>
      <c r="J4" s="16" t="str">
        <f t="shared" si="3"/>
        <v/>
      </c>
      <c r="K4" s="16" t="str">
        <f t="shared" si="4"/>
        <v/>
      </c>
      <c r="M4" s="32"/>
      <c r="N4" s="36"/>
      <c r="O4" s="36"/>
      <c r="P4" s="36"/>
      <c r="Q4" s="33"/>
      <c r="S4" s="16" t="str">
        <f t="shared" si="5"/>
        <v/>
      </c>
      <c r="T4" s="16" t="str">
        <f t="shared" si="6"/>
        <v/>
      </c>
      <c r="U4" s="16" t="str">
        <f t="shared" si="7"/>
        <v/>
      </c>
      <c r="W4" s="16" t="str">
        <f>IF(G4="","",W3+U4)</f>
        <v/>
      </c>
    </row>
    <row r="5" spans="1:23">
      <c r="B5" s="14"/>
      <c r="C5" s="9" t="str">
        <f>IF(B5="","",VLOOKUP(B5,Tabelle2!$A$2:$B$38,2,0))</f>
        <v/>
      </c>
      <c r="M5" s="32"/>
      <c r="N5" s="36"/>
      <c r="O5" s="36"/>
      <c r="P5" s="36"/>
      <c r="Q5" s="33"/>
    </row>
    <row r="6" spans="1:23" ht="15.75" thickBot="1">
      <c r="B6" s="14"/>
      <c r="C6" s="9" t="str">
        <f>IF(B6="","",VLOOKUP(B6,Tabelle2!$A$2:$B$38,2,0))</f>
        <v/>
      </c>
      <c r="M6" s="26"/>
      <c r="N6" s="27"/>
      <c r="O6" s="27"/>
      <c r="P6" s="27"/>
      <c r="Q6" s="28"/>
    </row>
    <row r="7" spans="1:23" ht="15.75" thickBot="1">
      <c r="B7" s="15"/>
      <c r="C7" s="10" t="str">
        <f>IF(B7="","",VLOOKUP(B7,Tabelle2!$A$2:$B$38,2,0))</f>
        <v/>
      </c>
    </row>
    <row r="8" spans="1:23" ht="16.5" thickBot="1">
      <c r="B8" s="13"/>
      <c r="C8" s="8" t="str">
        <f>IF(B8="","",VLOOKUP(B8,Tabelle2!$A$2:$B$38,2,0))</f>
        <v/>
      </c>
      <c r="D8" s="11" t="str">
        <f>IF(B8="","",C8)</f>
        <v/>
      </c>
      <c r="E8" s="4" t="str">
        <f>IF(B9="","",C9)</f>
        <v/>
      </c>
      <c r="G8" s="16" t="str">
        <f t="shared" ref="G8:G71" si="8">IF(B8="","",IF(D8=0,0,IF(E8=0,-2,IF(D8=E8,-2,1))))</f>
        <v/>
      </c>
      <c r="H8" s="16" t="str">
        <f>IF(G8="","",IF(D8=0,"NB",$N$16))</f>
        <v/>
      </c>
      <c r="I8" s="16" t="str">
        <f t="shared" ref="I8" si="9">IF(E8="","",IF(D8=0,"NB",IF(E8=0,G8*H8,G8*H8)))</f>
        <v/>
      </c>
      <c r="J8" s="16" t="str">
        <f t="shared" ref="J8:J71" si="10">IF(G8="","",IF(D8=0,"NB",IF(E8=0,"L",IF(G8=1,"W","L"))))</f>
        <v/>
      </c>
      <c r="K8" s="16" t="str">
        <f t="shared" ref="K8" si="11">IF(E8="","",IF(D8=0,K4,K4+I8))</f>
        <v/>
      </c>
      <c r="M8" s="34" t="s">
        <v>21</v>
      </c>
      <c r="N8" s="35"/>
      <c r="P8" s="34" t="s">
        <v>22</v>
      </c>
      <c r="Q8" s="35"/>
      <c r="S8" s="16" t="str">
        <f>IF(G8="","",G8)</f>
        <v/>
      </c>
      <c r="T8" s="16" t="str">
        <f>IF(G8="","",1)</f>
        <v/>
      </c>
      <c r="U8" s="16" t="str">
        <f>S8</f>
        <v/>
      </c>
      <c r="W8" s="16" t="str">
        <f>IF(G8="","",U8+W4)</f>
        <v/>
      </c>
    </row>
    <row r="9" spans="1:23" ht="15.75">
      <c r="B9" s="14"/>
      <c r="C9" s="9" t="str">
        <f>IF(B9="","",VLOOKUP(B9,Tabelle2!$A$2:$B$38,2,0))</f>
        <v/>
      </c>
      <c r="D9" s="3" t="str">
        <f>IF(B10="","",C10)</f>
        <v/>
      </c>
      <c r="E9" s="5" t="str">
        <f>IF(B11="","",C11)</f>
        <v/>
      </c>
      <c r="G9" s="16" t="str">
        <f t="shared" si="8"/>
        <v/>
      </c>
      <c r="H9" s="16" t="str">
        <f>IF(G9="","",IF(D9=0,"NB",IF(G8=0,$N$16,IF(G8=-2,$N$17,IF(G8=1,$N$16)))))</f>
        <v/>
      </c>
      <c r="I9" s="16" t="str">
        <f t="shared" si="0"/>
        <v/>
      </c>
      <c r="J9" s="16" t="str">
        <f t="shared" si="10"/>
        <v/>
      </c>
      <c r="K9" s="16" t="str">
        <f t="shared" ref="K9:K72" si="12">IF(E9="","",IF(D9=0,K8,K8+I9))</f>
        <v/>
      </c>
      <c r="M9" s="17" t="s">
        <v>19</v>
      </c>
      <c r="N9" s="18">
        <f>MAX(K2:K598)</f>
        <v>0</v>
      </c>
      <c r="P9" s="17" t="s">
        <v>19</v>
      </c>
      <c r="Q9" s="18">
        <f>MAX(W2:W601)</f>
        <v>0</v>
      </c>
      <c r="S9" s="16" t="str">
        <f t="shared" ref="S9:S10" si="13">IF(G9="","",G9)</f>
        <v/>
      </c>
      <c r="T9" s="16" t="str">
        <f t="shared" ref="T9:T10" si="14">IF(G9="","",1)</f>
        <v/>
      </c>
      <c r="U9" s="16" t="str">
        <f t="shared" ref="U9:U10" si="15">S9</f>
        <v/>
      </c>
      <c r="W9" s="16" t="str">
        <f>IF(G9="","",W8+U9)</f>
        <v/>
      </c>
    </row>
    <row r="10" spans="1:23" ht="16.5" thickBot="1">
      <c r="B10" s="14"/>
      <c r="C10" s="9" t="str">
        <f>IF(B10="","",VLOOKUP(B10,Tabelle2!$A$2:$B$38,2,0))</f>
        <v/>
      </c>
      <c r="D10" s="12" t="str">
        <f>IF(B12="","",C12)</f>
        <v/>
      </c>
      <c r="E10" s="6" t="str">
        <f>IF(B13="","",C13)</f>
        <v/>
      </c>
      <c r="G10" s="16" t="str">
        <f t="shared" si="8"/>
        <v/>
      </c>
      <c r="H10" s="16" t="str">
        <f>IF(G10="","",IF(D10=0,"NB",IF(G9=0,$N$16,IF(G9=1,$N$16,IF(G8+G9=-1,$N$17,IF(G8+G9=-2,$N$17,IF(G8+G9=-4,$N$18,IF(G8+G9=2,$N$16))))))))</f>
        <v/>
      </c>
      <c r="I10" s="16" t="str">
        <f t="shared" si="0"/>
        <v/>
      </c>
      <c r="J10" s="16" t="str">
        <f t="shared" si="10"/>
        <v/>
      </c>
      <c r="K10" s="16" t="str">
        <f t="shared" si="12"/>
        <v/>
      </c>
      <c r="M10" s="19" t="s">
        <v>20</v>
      </c>
      <c r="N10" s="20">
        <f>MIN(K2:K601)</f>
        <v>0</v>
      </c>
      <c r="P10" s="19" t="s">
        <v>20</v>
      </c>
      <c r="Q10" s="20">
        <f>MIN(W2:W598)</f>
        <v>0</v>
      </c>
      <c r="S10" s="16" t="str">
        <f t="shared" si="13"/>
        <v/>
      </c>
      <c r="T10" s="16" t="str">
        <f t="shared" si="14"/>
        <v/>
      </c>
      <c r="U10" s="16" t="str">
        <f t="shared" si="15"/>
        <v/>
      </c>
      <c r="W10" s="16" t="str">
        <f>IF(G10="","",W9+U10)</f>
        <v/>
      </c>
    </row>
    <row r="11" spans="1:23" ht="15.75" thickBot="1">
      <c r="B11" s="14"/>
      <c r="C11" s="9" t="str">
        <f>IF(B11="","",VLOOKUP(B11,Tabelle2!$A$2:$B$38,2,0))</f>
        <v/>
      </c>
    </row>
    <row r="12" spans="1:23" ht="15.75">
      <c r="B12" s="14"/>
      <c r="C12" s="9" t="str">
        <f>IF(B12="","",VLOOKUP(B12,Tabelle2!$A$2:$B$38,2,0))</f>
        <v/>
      </c>
      <c r="M12" s="17" t="s">
        <v>23</v>
      </c>
      <c r="N12" s="18">
        <f>COUNTIF(J2:J601,"W")</f>
        <v>0</v>
      </c>
    </row>
    <row r="13" spans="1:23" ht="16.5" thickBot="1">
      <c r="B13" s="15"/>
      <c r="C13" s="10" t="str">
        <f>IF(B13="","",VLOOKUP(B13,Tabelle2!$A$2:$B$38,2,0))</f>
        <v/>
      </c>
      <c r="M13" s="19" t="s">
        <v>24</v>
      </c>
      <c r="N13" s="20">
        <f>COUNTIF(J2:J601,"L")</f>
        <v>0</v>
      </c>
    </row>
    <row r="14" spans="1:23" ht="15.75" thickBot="1">
      <c r="B14" s="13"/>
      <c r="C14" s="8" t="str">
        <f>IF(B14="","",VLOOKUP(B14,Tabelle2!$A$2:$B$38,2,0))</f>
        <v/>
      </c>
      <c r="D14" s="11" t="str">
        <f t="shared" ref="D14" si="16">IF(B14="","",C14)</f>
        <v/>
      </c>
      <c r="E14" s="4" t="str">
        <f t="shared" ref="E14" si="17">IF(B15="","",C15)</f>
        <v/>
      </c>
      <c r="G14" s="16" t="str">
        <f t="shared" ref="G14:G77" si="18">IF(B14="","",IF(D14=0,0,IF(E14=0,-2,IF(D14=E14,-2,1))))</f>
        <v/>
      </c>
      <c r="H14" s="16" t="str">
        <f t="shared" ref="H14" si="19">IF(G14="","",IF(D14=0,"NB",$N$16))</f>
        <v/>
      </c>
      <c r="I14" s="16" t="str">
        <f t="shared" ref="I14" si="20">IF(E14="","",IF(D14=0,"NB",IF(E14=0,G14*H14,G14*H14)))</f>
        <v/>
      </c>
      <c r="J14" s="16" t="str">
        <f t="shared" ref="J14:J77" si="21">IF(G14="","",IF(D14=0,"NB",IF(E14=0,"L",IF(G14=1,"W","L"))))</f>
        <v/>
      </c>
      <c r="K14" s="16" t="str">
        <f t="shared" ref="K14" si="22">IF(E14="","",IF(D14=0,K10,K10+I14))</f>
        <v/>
      </c>
      <c r="S14" s="16" t="str">
        <f t="shared" ref="S14:S16" si="23">IF(G14="","",G14)</f>
        <v/>
      </c>
      <c r="T14" s="16" t="str">
        <f t="shared" ref="T14:T16" si="24">IF(G14="","",1)</f>
        <v/>
      </c>
      <c r="U14" s="16" t="str">
        <f t="shared" ref="U14:U16" si="25">S14</f>
        <v/>
      </c>
      <c r="W14" s="16" t="str">
        <f>IF(G14="","",U14+W10)</f>
        <v/>
      </c>
    </row>
    <row r="15" spans="1:23">
      <c r="B15" s="14"/>
      <c r="C15" s="9" t="str">
        <f>IF(B15="","",VLOOKUP(B15,Tabelle2!$A$2:$B$38,2,0))</f>
        <v/>
      </c>
      <c r="D15" s="3" t="str">
        <f t="shared" ref="D15" si="26">IF(B16="","",C16)</f>
        <v/>
      </c>
      <c r="E15" s="5" t="str">
        <f t="shared" ref="E15" si="27">IF(B17="","",C17)</f>
        <v/>
      </c>
      <c r="G15" s="16" t="str">
        <f t="shared" si="18"/>
        <v/>
      </c>
      <c r="H15" s="16" t="str">
        <f t="shared" ref="H15" si="28">IF(G15="","",IF(D15=0,"NB",IF(G14=0,$N$16,IF(G14=-2,$N$17,IF(G14=1,$N$16)))))</f>
        <v/>
      </c>
      <c r="I15" s="16" t="str">
        <f t="shared" si="0"/>
        <v/>
      </c>
      <c r="J15" s="16" t="str">
        <f t="shared" si="21"/>
        <v/>
      </c>
      <c r="K15" s="16" t="str">
        <f t="shared" ref="K15:K78" si="29">IF(E15="","",IF(D15=0,K14,K14+I15))</f>
        <v/>
      </c>
      <c r="M15" s="38" t="s">
        <v>25</v>
      </c>
      <c r="N15" s="39" t="s">
        <v>13</v>
      </c>
      <c r="S15" s="16" t="str">
        <f t="shared" si="23"/>
        <v/>
      </c>
      <c r="T15" s="16" t="str">
        <f t="shared" si="24"/>
        <v/>
      </c>
      <c r="U15" s="16" t="str">
        <f t="shared" si="25"/>
        <v/>
      </c>
      <c r="W15" s="16" t="str">
        <f>IF(G15="","",W14+U15)</f>
        <v/>
      </c>
    </row>
    <row r="16" spans="1:23" ht="15.75" customHeight="1" thickBot="1">
      <c r="B16" s="14"/>
      <c r="C16" s="9" t="str">
        <f>IF(B16="","",VLOOKUP(B16,Tabelle2!$A$2:$B$38,2,0))</f>
        <v/>
      </c>
      <c r="D16" s="12" t="str">
        <f t="shared" ref="D16" si="30">IF(B18="","",C18)</f>
        <v/>
      </c>
      <c r="E16" s="6" t="str">
        <f t="shared" ref="E16" si="31">IF(B19="","",C19)</f>
        <v/>
      </c>
      <c r="G16" s="16" t="str">
        <f t="shared" si="18"/>
        <v/>
      </c>
      <c r="H16" s="16" t="str">
        <f t="shared" ref="H16" si="32">IF(G16="","",IF(D16=0,"NB",IF(G15=0,$N$16,IF(G15=1,$N$16,IF(G14+G15=-1,$N$17,IF(G14+G15=-2,$N$17,IF(G14+G15=-4,$N$18,IF(G14+G15=2,$N$16))))))))</f>
        <v/>
      </c>
      <c r="I16" s="16" t="str">
        <f t="shared" si="0"/>
        <v/>
      </c>
      <c r="J16" s="16" t="str">
        <f t="shared" si="21"/>
        <v/>
      </c>
      <c r="K16" s="16" t="str">
        <f t="shared" si="29"/>
        <v/>
      </c>
      <c r="M16" s="40">
        <v>1</v>
      </c>
      <c r="N16" s="41">
        <v>1</v>
      </c>
      <c r="S16" s="16" t="str">
        <f t="shared" si="23"/>
        <v/>
      </c>
      <c r="T16" s="16" t="str">
        <f t="shared" si="24"/>
        <v/>
      </c>
      <c r="U16" s="16" t="str">
        <f t="shared" si="25"/>
        <v/>
      </c>
      <c r="W16" s="16" t="str">
        <f>IF(G16="","",W15+U16)</f>
        <v/>
      </c>
    </row>
    <row r="17" spans="2:23" ht="15" customHeight="1">
      <c r="B17" s="14"/>
      <c r="C17" s="9" t="str">
        <f>IF(B17="","",VLOOKUP(B17,Tabelle2!$A$2:$B$38,2,0))</f>
        <v/>
      </c>
      <c r="M17" s="40">
        <v>2</v>
      </c>
      <c r="N17" s="41">
        <v>3</v>
      </c>
    </row>
    <row r="18" spans="2:23" ht="15.75" customHeight="1" thickBot="1">
      <c r="B18" s="14"/>
      <c r="C18" s="9" t="str">
        <f>IF(B18="","",VLOOKUP(B18,Tabelle2!$A$2:$B$38,2,0))</f>
        <v/>
      </c>
      <c r="M18" s="42">
        <v>3</v>
      </c>
      <c r="N18" s="43">
        <v>9</v>
      </c>
    </row>
    <row r="19" spans="2:23" ht="15.75" thickBot="1">
      <c r="B19" s="15"/>
      <c r="C19" s="10" t="str">
        <f>IF(B19="","",VLOOKUP(B19,Tabelle2!$A$2:$B$38,2,0))</f>
        <v/>
      </c>
    </row>
    <row r="20" spans="2:23">
      <c r="B20" s="13"/>
      <c r="C20" s="8" t="str">
        <f>IF(B20="","",VLOOKUP(B20,Tabelle2!$A$2:$B$38,2,0))</f>
        <v/>
      </c>
      <c r="D20" s="11" t="str">
        <f t="shared" ref="D20" si="33">IF(B20="","",C20)</f>
        <v/>
      </c>
      <c r="E20" s="4" t="str">
        <f t="shared" ref="E20" si="34">IF(B21="","",C21)</f>
        <v/>
      </c>
      <c r="G20" s="16" t="str">
        <f t="shared" ref="G20:G83" si="35">IF(B20="","",IF(D20=0,0,IF(E20=0,-2,IF(D20=E20,-2,1))))</f>
        <v/>
      </c>
      <c r="H20" s="16" t="str">
        <f t="shared" ref="H20" si="36">IF(G20="","",IF(D20=0,"NB",$N$16))</f>
        <v/>
      </c>
      <c r="I20" s="16" t="str">
        <f t="shared" ref="I20" si="37">IF(E20="","",IF(D20=0,"NB",IF(E20=0,G20*H20,G20*H20)))</f>
        <v/>
      </c>
      <c r="J20" s="16" t="str">
        <f t="shared" ref="J20:J83" si="38">IF(G20="","",IF(D20=0,"NB",IF(E20=0,"L",IF(G20=1,"W","L"))))</f>
        <v/>
      </c>
      <c r="K20" s="16" t="str">
        <f t="shared" ref="K20" si="39">IF(E20="","",IF(D20=0,K16,K16+I20))</f>
        <v/>
      </c>
      <c r="S20" s="16" t="str">
        <f t="shared" ref="S20:S22" si="40">IF(G20="","",G20)</f>
        <v/>
      </c>
      <c r="T20" s="16" t="str">
        <f t="shared" ref="T20:T22" si="41">IF(G20="","",1)</f>
        <v/>
      </c>
      <c r="U20" s="16" t="str">
        <f t="shared" ref="U20:U22" si="42">S20</f>
        <v/>
      </c>
      <c r="W20" s="16" t="str">
        <f>IF(G20="","",U20+W16)</f>
        <v/>
      </c>
    </row>
    <row r="21" spans="2:23">
      <c r="B21" s="14"/>
      <c r="C21" s="9" t="str">
        <f>IF(B21="","",VLOOKUP(B21,Tabelle2!$A$2:$B$38,2,0))</f>
        <v/>
      </c>
      <c r="D21" s="3" t="str">
        <f t="shared" ref="D21" si="43">IF(B22="","",C22)</f>
        <v/>
      </c>
      <c r="E21" s="5" t="str">
        <f t="shared" ref="E21" si="44">IF(B23="","",C23)</f>
        <v/>
      </c>
      <c r="G21" s="16" t="str">
        <f t="shared" si="35"/>
        <v/>
      </c>
      <c r="H21" s="16" t="str">
        <f t="shared" ref="H21" si="45">IF(G21="","",IF(D21=0,"NB",IF(G20=0,$N$16,IF(G20=-2,$N$17,IF(G20=1,$N$16)))))</f>
        <v/>
      </c>
      <c r="I21" s="16" t="str">
        <f t="shared" si="0"/>
        <v/>
      </c>
      <c r="J21" s="16" t="str">
        <f t="shared" si="38"/>
        <v/>
      </c>
      <c r="K21" s="16" t="str">
        <f t="shared" ref="K21:K84" si="46">IF(E21="","",IF(D21=0,K20,K20+I21))</f>
        <v/>
      </c>
      <c r="S21" s="16" t="str">
        <f t="shared" si="40"/>
        <v/>
      </c>
      <c r="T21" s="16" t="str">
        <f t="shared" si="41"/>
        <v/>
      </c>
      <c r="U21" s="16" t="str">
        <f t="shared" si="42"/>
        <v/>
      </c>
      <c r="W21" s="16" t="str">
        <f>IF(G21="","",W20+U21)</f>
        <v/>
      </c>
    </row>
    <row r="22" spans="2:23" ht="15.75" thickBot="1">
      <c r="B22" s="14"/>
      <c r="C22" s="9" t="str">
        <f>IF(B22="","",VLOOKUP(B22,Tabelle2!$A$2:$B$38,2,0))</f>
        <v/>
      </c>
      <c r="D22" s="12" t="str">
        <f t="shared" ref="D22" si="47">IF(B24="","",C24)</f>
        <v/>
      </c>
      <c r="E22" s="6" t="str">
        <f t="shared" ref="E22" si="48">IF(B25="","",C25)</f>
        <v/>
      </c>
      <c r="G22" s="16" t="str">
        <f t="shared" si="35"/>
        <v/>
      </c>
      <c r="H22" s="16" t="str">
        <f t="shared" ref="H22" si="49">IF(G22="","",IF(D22=0,"NB",IF(G21=0,$N$16,IF(G21=1,$N$16,IF(G20+G21=-1,$N$17,IF(G20+G21=-2,$N$17,IF(G20+G21=-4,$N$18,IF(G20+G21=2,$N$16))))))))</f>
        <v/>
      </c>
      <c r="I22" s="16" t="str">
        <f t="shared" si="0"/>
        <v/>
      </c>
      <c r="J22" s="16" t="str">
        <f t="shared" si="38"/>
        <v/>
      </c>
      <c r="K22" s="16" t="str">
        <f t="shared" si="46"/>
        <v/>
      </c>
      <c r="S22" s="16" t="str">
        <f t="shared" si="40"/>
        <v/>
      </c>
      <c r="T22" s="16" t="str">
        <f t="shared" si="41"/>
        <v/>
      </c>
      <c r="U22" s="16" t="str">
        <f t="shared" si="42"/>
        <v/>
      </c>
      <c r="W22" s="16" t="str">
        <f>IF(G22="","",W21+U22)</f>
        <v/>
      </c>
    </row>
    <row r="23" spans="2:23">
      <c r="B23" s="14"/>
      <c r="C23" s="9" t="str">
        <f>IF(B23="","",VLOOKUP(B23,Tabelle2!$A$2:$B$38,2,0))</f>
        <v/>
      </c>
    </row>
    <row r="24" spans="2:23">
      <c r="B24" s="14"/>
      <c r="C24" s="9" t="str">
        <f>IF(B24="","",VLOOKUP(B24,Tabelle2!$A$2:$B$38,2,0))</f>
        <v/>
      </c>
    </row>
    <row r="25" spans="2:23" ht="15.75" thickBot="1">
      <c r="B25" s="15"/>
      <c r="C25" s="10" t="str">
        <f>IF(B25="","",VLOOKUP(B25,Tabelle2!$A$2:$B$38,2,0))</f>
        <v/>
      </c>
    </row>
    <row r="26" spans="2:23">
      <c r="B26" s="13"/>
      <c r="C26" s="8" t="str">
        <f>IF(B26="","",VLOOKUP(B26,Tabelle2!$A$2:$B$38,2,0))</f>
        <v/>
      </c>
      <c r="D26" s="11" t="str">
        <f t="shared" ref="D26" si="50">IF(B26="","",C26)</f>
        <v/>
      </c>
      <c r="E26" s="4" t="str">
        <f t="shared" ref="E26" si="51">IF(B27="","",C27)</f>
        <v/>
      </c>
      <c r="G26" s="16" t="str">
        <f t="shared" ref="G26:G89" si="52">IF(B26="","",IF(D26=0,0,IF(E26=0,-2,IF(D26=E26,-2,1))))</f>
        <v/>
      </c>
      <c r="H26" s="16" t="str">
        <f t="shared" ref="H26" si="53">IF(G26="","",IF(D26=0,"NB",$N$16))</f>
        <v/>
      </c>
      <c r="I26" s="16" t="str">
        <f t="shared" ref="I26" si="54">IF(E26="","",IF(D26=0,"NB",IF(E26=0,G26*H26,G26*H26)))</f>
        <v/>
      </c>
      <c r="J26" s="16" t="str">
        <f t="shared" ref="J26:J89" si="55">IF(G26="","",IF(D26=0,"NB",IF(E26=0,"L",IF(G26=1,"W","L"))))</f>
        <v/>
      </c>
      <c r="K26" s="16" t="str">
        <f t="shared" ref="K26" si="56">IF(E26="","",IF(D26=0,K22,K22+I26))</f>
        <v/>
      </c>
      <c r="S26" s="16" t="str">
        <f t="shared" ref="S26:S28" si="57">IF(G26="","",G26)</f>
        <v/>
      </c>
      <c r="T26" s="16" t="str">
        <f t="shared" ref="T26:T28" si="58">IF(G26="","",1)</f>
        <v/>
      </c>
      <c r="U26" s="16" t="str">
        <f t="shared" ref="U26:U28" si="59">S26</f>
        <v/>
      </c>
      <c r="W26" s="16" t="str">
        <f>IF(G26="","",U26+W22)</f>
        <v/>
      </c>
    </row>
    <row r="27" spans="2:23" ht="18.75" customHeight="1">
      <c r="B27" s="14"/>
      <c r="C27" s="9" t="str">
        <f>IF(B27="","",VLOOKUP(B27,Tabelle2!$A$2:$B$38,2,0))</f>
        <v/>
      </c>
      <c r="D27" s="3" t="str">
        <f t="shared" ref="D27" si="60">IF(B28="","",C28)</f>
        <v/>
      </c>
      <c r="E27" s="5" t="str">
        <f t="shared" ref="E27" si="61">IF(B29="","",C29)</f>
        <v/>
      </c>
      <c r="G27" s="16" t="str">
        <f t="shared" si="52"/>
        <v/>
      </c>
      <c r="H27" s="16" t="str">
        <f t="shared" ref="H27" si="62">IF(G27="","",IF(D27=0,"NB",IF(G26=0,$N$16,IF(G26=-2,$N$17,IF(G26=1,$N$16)))))</f>
        <v/>
      </c>
      <c r="I27" s="16" t="str">
        <f t="shared" si="0"/>
        <v/>
      </c>
      <c r="J27" s="16" t="str">
        <f t="shared" si="55"/>
        <v/>
      </c>
      <c r="K27" s="16" t="str">
        <f t="shared" ref="K27:K90" si="63">IF(E27="","",IF(D27=0,K26,K26+I27))</f>
        <v/>
      </c>
      <c r="S27" s="16" t="str">
        <f t="shared" si="57"/>
        <v/>
      </c>
      <c r="T27" s="16" t="str">
        <f t="shared" si="58"/>
        <v/>
      </c>
      <c r="U27" s="16" t="str">
        <f t="shared" si="59"/>
        <v/>
      </c>
      <c r="W27" s="16" t="str">
        <f>IF(G27="","",W26+U27)</f>
        <v/>
      </c>
    </row>
    <row r="28" spans="2:23" ht="15.75" customHeight="1" thickBot="1">
      <c r="B28" s="14"/>
      <c r="C28" s="9" t="str">
        <f>IF(B28="","",VLOOKUP(B28,Tabelle2!$A$2:$B$38,2,0))</f>
        <v/>
      </c>
      <c r="D28" s="12" t="str">
        <f t="shared" ref="D28" si="64">IF(B30="","",C30)</f>
        <v/>
      </c>
      <c r="E28" s="6" t="str">
        <f t="shared" ref="E28" si="65">IF(B31="","",C31)</f>
        <v/>
      </c>
      <c r="G28" s="16" t="str">
        <f t="shared" si="52"/>
        <v/>
      </c>
      <c r="H28" s="16" t="str">
        <f t="shared" ref="H28" si="66">IF(G28="","",IF(D28=0,"NB",IF(G27=0,$N$16,IF(G27=1,$N$16,IF(G26+G27=-1,$N$17,IF(G26+G27=-2,$N$17,IF(G26+G27=-4,$N$18,IF(G26+G27=2,$N$16))))))))</f>
        <v/>
      </c>
      <c r="I28" s="16" t="str">
        <f t="shared" si="0"/>
        <v/>
      </c>
      <c r="J28" s="16" t="str">
        <f t="shared" si="55"/>
        <v/>
      </c>
      <c r="K28" s="16" t="str">
        <f t="shared" si="63"/>
        <v/>
      </c>
      <c r="S28" s="16" t="str">
        <f t="shared" si="57"/>
        <v/>
      </c>
      <c r="T28" s="16" t="str">
        <f t="shared" si="58"/>
        <v/>
      </c>
      <c r="U28" s="16" t="str">
        <f t="shared" si="59"/>
        <v/>
      </c>
      <c r="W28" s="16" t="str">
        <f>IF(G28="","",W27+U28)</f>
        <v/>
      </c>
    </row>
    <row r="29" spans="2:23" ht="15" customHeight="1">
      <c r="B29" s="14"/>
      <c r="C29" s="9" t="str">
        <f>IF(B29="","",VLOOKUP(B29,Tabelle2!$A$2:$B$38,2,0))</f>
        <v/>
      </c>
    </row>
    <row r="30" spans="2:23" ht="15.75" customHeight="1">
      <c r="B30" s="14"/>
      <c r="C30" s="9" t="str">
        <f>IF(B30="","",VLOOKUP(B30,Tabelle2!$A$2:$B$38,2,0))</f>
        <v/>
      </c>
    </row>
    <row r="31" spans="2:23" ht="15.75" thickBot="1">
      <c r="B31" s="15"/>
      <c r="C31" s="10" t="str">
        <f>IF(B31="","",VLOOKUP(B31,Tabelle2!$A$2:$B$38,2,0))</f>
        <v/>
      </c>
    </row>
    <row r="32" spans="2:23">
      <c r="B32" s="13"/>
      <c r="C32" s="8" t="str">
        <f>IF(B32="","",VLOOKUP(B32,Tabelle2!$A$2:$B$38,2,0))</f>
        <v/>
      </c>
      <c r="D32" s="11" t="str">
        <f t="shared" ref="D32" si="67">IF(B32="","",C32)</f>
        <v/>
      </c>
      <c r="E32" s="4" t="str">
        <f t="shared" ref="E32" si="68">IF(B33="","",C33)</f>
        <v/>
      </c>
      <c r="G32" s="16" t="str">
        <f t="shared" ref="G32:G95" si="69">IF(B32="","",IF(D32=0,0,IF(E32=0,-2,IF(D32=E32,-2,1))))</f>
        <v/>
      </c>
      <c r="H32" s="16" t="str">
        <f t="shared" ref="H32" si="70">IF(G32="","",IF(D32=0,"NB",$N$16))</f>
        <v/>
      </c>
      <c r="I32" s="16" t="str">
        <f t="shared" ref="I32" si="71">IF(E32="","",IF(D32=0,"NB",IF(E32=0,G32*H32,G32*H32)))</f>
        <v/>
      </c>
      <c r="J32" s="16" t="str">
        <f t="shared" ref="J32:J95" si="72">IF(G32="","",IF(D32=0,"NB",IF(E32=0,"L",IF(G32=1,"W","L"))))</f>
        <v/>
      </c>
      <c r="K32" s="16" t="str">
        <f t="shared" ref="K32" si="73">IF(E32="","",IF(D32=0,K28,K28+I32))</f>
        <v/>
      </c>
      <c r="S32" s="16" t="str">
        <f t="shared" ref="S32:S34" si="74">IF(G32="","",G32)</f>
        <v/>
      </c>
      <c r="T32" s="16" t="str">
        <f t="shared" ref="T32:T34" si="75">IF(G32="","",1)</f>
        <v/>
      </c>
      <c r="U32" s="16" t="str">
        <f t="shared" ref="U32:U34" si="76">S32</f>
        <v/>
      </c>
      <c r="W32" s="16" t="str">
        <f>IF(G32="","",U32+W28)</f>
        <v/>
      </c>
    </row>
    <row r="33" spans="2:23">
      <c r="B33" s="14"/>
      <c r="C33" s="9" t="str">
        <f>IF(B33="","",VLOOKUP(B33,Tabelle2!$A$2:$B$38,2,0))</f>
        <v/>
      </c>
      <c r="D33" s="3" t="str">
        <f t="shared" ref="D33" si="77">IF(B34="","",C34)</f>
        <v/>
      </c>
      <c r="E33" s="5" t="str">
        <f t="shared" ref="E33" si="78">IF(B35="","",C35)</f>
        <v/>
      </c>
      <c r="G33" s="16" t="str">
        <f t="shared" si="69"/>
        <v/>
      </c>
      <c r="H33" s="16" t="str">
        <f t="shared" ref="H33" si="79">IF(G33="","",IF(D33=0,"NB",IF(G32=0,$N$16,IF(G32=-2,$N$17,IF(G32=1,$N$16)))))</f>
        <v/>
      </c>
      <c r="I33" s="16" t="str">
        <f t="shared" si="0"/>
        <v/>
      </c>
      <c r="J33" s="16" t="str">
        <f t="shared" si="72"/>
        <v/>
      </c>
      <c r="K33" s="16" t="str">
        <f t="shared" ref="K33:K96" si="80">IF(E33="","",IF(D33=0,K32,K32+I33))</f>
        <v/>
      </c>
      <c r="S33" s="16" t="str">
        <f t="shared" si="74"/>
        <v/>
      </c>
      <c r="T33" s="16" t="str">
        <f t="shared" si="75"/>
        <v/>
      </c>
      <c r="U33" s="16" t="str">
        <f t="shared" si="76"/>
        <v/>
      </c>
      <c r="W33" s="16" t="str">
        <f>IF(G33="","",W32+U33)</f>
        <v/>
      </c>
    </row>
    <row r="34" spans="2:23" ht="15.75" thickBot="1">
      <c r="B34" s="14"/>
      <c r="C34" s="9" t="str">
        <f>IF(B34="","",VLOOKUP(B34,Tabelle2!$A$2:$B$38,2,0))</f>
        <v/>
      </c>
      <c r="D34" s="12" t="str">
        <f t="shared" ref="D34" si="81">IF(B36="","",C36)</f>
        <v/>
      </c>
      <c r="E34" s="6" t="str">
        <f t="shared" ref="E34" si="82">IF(B37="","",C37)</f>
        <v/>
      </c>
      <c r="G34" s="16" t="str">
        <f t="shared" si="69"/>
        <v/>
      </c>
      <c r="H34" s="16" t="str">
        <f t="shared" ref="H34" si="83">IF(G34="","",IF(D34=0,"NB",IF(G33=0,$N$16,IF(G33=1,$N$16,IF(G32+G33=-1,$N$17,IF(G32+G33=-2,$N$17,IF(G32+G33=-4,$N$18,IF(G32+G33=2,$N$16))))))))</f>
        <v/>
      </c>
      <c r="I34" s="16" t="str">
        <f t="shared" si="0"/>
        <v/>
      </c>
      <c r="J34" s="16" t="str">
        <f t="shared" si="72"/>
        <v/>
      </c>
      <c r="K34" s="16" t="str">
        <f t="shared" si="80"/>
        <v/>
      </c>
      <c r="S34" s="16" t="str">
        <f t="shared" si="74"/>
        <v/>
      </c>
      <c r="T34" s="16" t="str">
        <f t="shared" si="75"/>
        <v/>
      </c>
      <c r="U34" s="16" t="str">
        <f t="shared" si="76"/>
        <v/>
      </c>
      <c r="W34" s="16" t="str">
        <f>IF(G34="","",W33+U34)</f>
        <v/>
      </c>
    </row>
    <row r="35" spans="2:23">
      <c r="B35" s="14"/>
      <c r="C35" s="9" t="str">
        <f>IF(B35="","",VLOOKUP(B35,Tabelle2!$A$2:$B$38,2,0))</f>
        <v/>
      </c>
    </row>
    <row r="36" spans="2:23">
      <c r="B36" s="14"/>
      <c r="C36" s="9" t="str">
        <f>IF(B36="","",VLOOKUP(B36,Tabelle2!$A$2:$B$38,2,0))</f>
        <v/>
      </c>
    </row>
    <row r="37" spans="2:23" ht="15.75" thickBot="1">
      <c r="B37" s="15"/>
      <c r="C37" s="10" t="str">
        <f>IF(B37="","",VLOOKUP(B37,Tabelle2!$A$2:$B$38,2,0))</f>
        <v/>
      </c>
    </row>
    <row r="38" spans="2:23">
      <c r="B38" s="13"/>
      <c r="C38" s="8" t="str">
        <f>IF(B38="","",VLOOKUP(B38,Tabelle2!$A$2:$B$38,2,0))</f>
        <v/>
      </c>
      <c r="D38" s="11" t="str">
        <f t="shared" ref="D38" si="84">IF(B38="","",C38)</f>
        <v/>
      </c>
      <c r="E38" s="4" t="str">
        <f t="shared" ref="E38" si="85">IF(B39="","",C39)</f>
        <v/>
      </c>
      <c r="G38" s="16" t="str">
        <f t="shared" ref="G38:G101" si="86">IF(B38="","",IF(D38=0,0,IF(E38=0,-2,IF(D38=E38,-2,1))))</f>
        <v/>
      </c>
      <c r="H38" s="16" t="str">
        <f t="shared" ref="H38" si="87">IF(G38="","",IF(D38=0,"NB",$N$16))</f>
        <v/>
      </c>
      <c r="I38" s="16" t="str">
        <f t="shared" ref="I38" si="88">IF(E38="","",IF(D38=0,"NB",IF(E38=0,G38*H38,G38*H38)))</f>
        <v/>
      </c>
      <c r="J38" s="16" t="str">
        <f t="shared" ref="J38:J101" si="89">IF(G38="","",IF(D38=0,"NB",IF(E38=0,"L",IF(G38=1,"W","L"))))</f>
        <v/>
      </c>
      <c r="K38" s="16" t="str">
        <f t="shared" ref="K38" si="90">IF(E38="","",IF(D38=0,K34,K34+I38))</f>
        <v/>
      </c>
      <c r="S38" s="16" t="str">
        <f t="shared" ref="S38:S40" si="91">IF(G38="","",G38)</f>
        <v/>
      </c>
      <c r="T38" s="16" t="str">
        <f t="shared" ref="T38:T40" si="92">IF(G38="","",1)</f>
        <v/>
      </c>
      <c r="U38" s="16" t="str">
        <f t="shared" ref="U38:U40" si="93">S38</f>
        <v/>
      </c>
      <c r="W38" s="16" t="str">
        <f>IF(G38="","",U38+W34)</f>
        <v/>
      </c>
    </row>
    <row r="39" spans="2:23">
      <c r="B39" s="14"/>
      <c r="C39" s="9" t="str">
        <f>IF(B39="","",VLOOKUP(B39,Tabelle2!$A$2:$B$38,2,0))</f>
        <v/>
      </c>
      <c r="D39" s="3" t="str">
        <f t="shared" ref="D39" si="94">IF(B40="","",C40)</f>
        <v/>
      </c>
      <c r="E39" s="5" t="str">
        <f t="shared" ref="E39" si="95">IF(B41="","",C41)</f>
        <v/>
      </c>
      <c r="G39" s="16" t="str">
        <f t="shared" si="86"/>
        <v/>
      </c>
      <c r="H39" s="16" t="str">
        <f t="shared" ref="H39" si="96">IF(G39="","",IF(D39=0,"NB",IF(G38=0,$N$16,IF(G38=-2,$N$17,IF(G38=1,$N$16)))))</f>
        <v/>
      </c>
      <c r="I39" s="16" t="str">
        <f t="shared" si="0"/>
        <v/>
      </c>
      <c r="J39" s="16" t="str">
        <f t="shared" si="89"/>
        <v/>
      </c>
      <c r="K39" s="16" t="str">
        <f t="shared" ref="K39:K102" si="97">IF(E39="","",IF(D39=0,K38,K38+I39))</f>
        <v/>
      </c>
      <c r="S39" s="16" t="str">
        <f t="shared" si="91"/>
        <v/>
      </c>
      <c r="T39" s="16" t="str">
        <f t="shared" si="92"/>
        <v/>
      </c>
      <c r="U39" s="16" t="str">
        <f t="shared" si="93"/>
        <v/>
      </c>
      <c r="W39" s="16" t="str">
        <f>IF(G39="","",W38+U39)</f>
        <v/>
      </c>
    </row>
    <row r="40" spans="2:23" ht="15.75" thickBot="1">
      <c r="B40" s="14"/>
      <c r="C40" s="9" t="str">
        <f>IF(B40="","",VLOOKUP(B40,Tabelle2!$A$2:$B$38,2,0))</f>
        <v/>
      </c>
      <c r="D40" s="12" t="str">
        <f t="shared" ref="D40" si="98">IF(B42="","",C42)</f>
        <v/>
      </c>
      <c r="E40" s="6" t="str">
        <f t="shared" ref="E40" si="99">IF(B43="","",C43)</f>
        <v/>
      </c>
      <c r="G40" s="16" t="str">
        <f t="shared" si="86"/>
        <v/>
      </c>
      <c r="H40" s="16" t="str">
        <f t="shared" ref="H40" si="100">IF(G40="","",IF(D40=0,"NB",IF(G39=0,$N$16,IF(G39=1,$N$16,IF(G38+G39=-1,$N$17,IF(G38+G39=-2,$N$17,IF(G38+G39=-4,$N$18,IF(G38+G39=2,$N$16))))))))</f>
        <v/>
      </c>
      <c r="I40" s="16" t="str">
        <f t="shared" si="0"/>
        <v/>
      </c>
      <c r="J40" s="16" t="str">
        <f t="shared" si="89"/>
        <v/>
      </c>
      <c r="K40" s="16" t="str">
        <f t="shared" si="97"/>
        <v/>
      </c>
      <c r="S40" s="16" t="str">
        <f t="shared" si="91"/>
        <v/>
      </c>
      <c r="T40" s="16" t="str">
        <f t="shared" si="92"/>
        <v/>
      </c>
      <c r="U40" s="16" t="str">
        <f t="shared" si="93"/>
        <v/>
      </c>
      <c r="W40" s="16" t="str">
        <f>IF(G40="","",W39+U40)</f>
        <v/>
      </c>
    </row>
    <row r="41" spans="2:23">
      <c r="B41" s="14"/>
      <c r="C41" s="9" t="str">
        <f>IF(B41="","",VLOOKUP(B41,Tabelle2!$A$2:$B$38,2,0))</f>
        <v/>
      </c>
    </row>
    <row r="42" spans="2:23">
      <c r="B42" s="14"/>
      <c r="C42" s="9" t="str">
        <f>IF(B42="","",VLOOKUP(B42,Tabelle2!$A$2:$B$38,2,0))</f>
        <v/>
      </c>
    </row>
    <row r="43" spans="2:23" ht="15.75" thickBot="1">
      <c r="B43" s="15"/>
      <c r="C43" s="10" t="str">
        <f>IF(B43="","",VLOOKUP(B43,Tabelle2!$A$2:$B$38,2,0))</f>
        <v/>
      </c>
    </row>
    <row r="44" spans="2:23">
      <c r="B44" s="13"/>
      <c r="C44" s="8" t="str">
        <f>IF(B44="","",VLOOKUP(B44,Tabelle2!$A$2:$B$38,2,0))</f>
        <v/>
      </c>
      <c r="D44" s="11" t="str">
        <f t="shared" ref="D44" si="101">IF(B44="","",C44)</f>
        <v/>
      </c>
      <c r="E44" s="4" t="str">
        <f t="shared" ref="E44" si="102">IF(B45="","",C45)</f>
        <v/>
      </c>
      <c r="G44" s="16" t="str">
        <f t="shared" ref="G44:G107" si="103">IF(B44="","",IF(D44=0,0,IF(E44=0,-2,IF(D44=E44,-2,1))))</f>
        <v/>
      </c>
      <c r="H44" s="16" t="str">
        <f t="shared" ref="H44" si="104">IF(G44="","",IF(D44=0,"NB",$N$16))</f>
        <v/>
      </c>
      <c r="I44" s="16" t="str">
        <f t="shared" ref="I44" si="105">IF(E44="","",IF(D44=0,"NB",IF(E44=0,G44*H44,G44*H44)))</f>
        <v/>
      </c>
      <c r="J44" s="16" t="str">
        <f t="shared" ref="J44:J107" si="106">IF(G44="","",IF(D44=0,"NB",IF(E44=0,"L",IF(G44=1,"W","L"))))</f>
        <v/>
      </c>
      <c r="K44" s="16" t="str">
        <f t="shared" ref="K44" si="107">IF(E44="","",IF(D44=0,K40,K40+I44))</f>
        <v/>
      </c>
      <c r="S44" s="16" t="str">
        <f t="shared" ref="S44:S46" si="108">IF(G44="","",G44)</f>
        <v/>
      </c>
      <c r="T44" s="16" t="str">
        <f t="shared" ref="T44:T46" si="109">IF(G44="","",1)</f>
        <v/>
      </c>
      <c r="U44" s="16" t="str">
        <f t="shared" ref="U44:U46" si="110">S44</f>
        <v/>
      </c>
      <c r="W44" s="16" t="str">
        <f>IF(G44="","",U44+W40)</f>
        <v/>
      </c>
    </row>
    <row r="45" spans="2:23">
      <c r="B45" s="14"/>
      <c r="C45" s="9" t="str">
        <f>IF(B45="","",VLOOKUP(B45,Tabelle2!$A$2:$B$38,2,0))</f>
        <v/>
      </c>
      <c r="D45" s="3" t="str">
        <f t="shared" ref="D45" si="111">IF(B46="","",C46)</f>
        <v/>
      </c>
      <c r="E45" s="5" t="str">
        <f t="shared" ref="E45" si="112">IF(B47="","",C47)</f>
        <v/>
      </c>
      <c r="G45" s="16" t="str">
        <f t="shared" si="103"/>
        <v/>
      </c>
      <c r="H45" s="16" t="str">
        <f t="shared" ref="H45" si="113">IF(G45="","",IF(D45=0,"NB",IF(G44=0,$N$16,IF(G44=-2,$N$17,IF(G44=1,$N$16)))))</f>
        <v/>
      </c>
      <c r="I45" s="16" t="str">
        <f t="shared" si="0"/>
        <v/>
      </c>
      <c r="J45" s="16" t="str">
        <f t="shared" si="106"/>
        <v/>
      </c>
      <c r="K45" s="16" t="str">
        <f t="shared" ref="K45:K108" si="114">IF(E45="","",IF(D45=0,K44,K44+I45))</f>
        <v/>
      </c>
      <c r="S45" s="16" t="str">
        <f t="shared" si="108"/>
        <v/>
      </c>
      <c r="T45" s="16" t="str">
        <f t="shared" si="109"/>
        <v/>
      </c>
      <c r="U45" s="16" t="str">
        <f t="shared" si="110"/>
        <v/>
      </c>
      <c r="W45" s="16" t="str">
        <f>IF(G45="","",W44+U45)</f>
        <v/>
      </c>
    </row>
    <row r="46" spans="2:23" ht="15.75" thickBot="1">
      <c r="B46" s="14"/>
      <c r="C46" s="9" t="str">
        <f>IF(B46="","",VLOOKUP(B46,Tabelle2!$A$2:$B$38,2,0))</f>
        <v/>
      </c>
      <c r="D46" s="12" t="str">
        <f t="shared" ref="D46" si="115">IF(B48="","",C48)</f>
        <v/>
      </c>
      <c r="E46" s="6" t="str">
        <f t="shared" ref="E46" si="116">IF(B49="","",C49)</f>
        <v/>
      </c>
      <c r="G46" s="16" t="str">
        <f t="shared" si="103"/>
        <v/>
      </c>
      <c r="H46" s="16" t="str">
        <f t="shared" ref="H46" si="117">IF(G46="","",IF(D46=0,"NB",IF(G45=0,$N$16,IF(G45=1,$N$16,IF(G44+G45=-1,$N$17,IF(G44+G45=-2,$N$17,IF(G44+G45=-4,$N$18,IF(G44+G45=2,$N$16))))))))</f>
        <v/>
      </c>
      <c r="I46" s="16" t="str">
        <f t="shared" si="0"/>
        <v/>
      </c>
      <c r="J46" s="16" t="str">
        <f t="shared" si="106"/>
        <v/>
      </c>
      <c r="K46" s="16" t="str">
        <f t="shared" si="114"/>
        <v/>
      </c>
      <c r="S46" s="16" t="str">
        <f t="shared" si="108"/>
        <v/>
      </c>
      <c r="T46" s="16" t="str">
        <f t="shared" si="109"/>
        <v/>
      </c>
      <c r="U46" s="16" t="str">
        <f t="shared" si="110"/>
        <v/>
      </c>
      <c r="W46" s="16" t="str">
        <f>IF(G46="","",W45+U46)</f>
        <v/>
      </c>
    </row>
    <row r="47" spans="2:23">
      <c r="B47" s="14"/>
      <c r="C47" s="9" t="str">
        <f>IF(B47="","",VLOOKUP(B47,Tabelle2!$A$2:$B$38,2,0))</f>
        <v/>
      </c>
    </row>
    <row r="48" spans="2:23">
      <c r="B48" s="14"/>
      <c r="C48" s="9" t="str">
        <f>IF(B48="","",VLOOKUP(B48,Tabelle2!$A$2:$B$38,2,0))</f>
        <v/>
      </c>
    </row>
    <row r="49" spans="2:23" ht="15.75" thickBot="1">
      <c r="B49" s="15"/>
      <c r="C49" s="10" t="str">
        <f>IF(B49="","",VLOOKUP(B49,Tabelle2!$A$2:$B$38,2,0))</f>
        <v/>
      </c>
    </row>
    <row r="50" spans="2:23">
      <c r="B50" s="13"/>
      <c r="C50" s="8" t="str">
        <f>IF(B50="","",VLOOKUP(B50,Tabelle2!$A$2:$B$38,2,0))</f>
        <v/>
      </c>
      <c r="D50" s="11" t="str">
        <f t="shared" ref="D50" si="118">IF(B50="","",C50)</f>
        <v/>
      </c>
      <c r="E50" s="4" t="str">
        <f t="shared" ref="E50" si="119">IF(B51="","",C51)</f>
        <v/>
      </c>
      <c r="G50" s="16" t="str">
        <f t="shared" ref="G50:G113" si="120">IF(B50="","",IF(D50=0,0,IF(E50=0,-2,IF(D50=E50,-2,1))))</f>
        <v/>
      </c>
      <c r="H50" s="16" t="str">
        <f t="shared" ref="H50" si="121">IF(G50="","",IF(D50=0,"NB",$N$16))</f>
        <v/>
      </c>
      <c r="I50" s="16" t="str">
        <f t="shared" ref="I50" si="122">IF(E50="","",IF(D50=0,"NB",IF(E50=0,G50*H50,G50*H50)))</f>
        <v/>
      </c>
      <c r="J50" s="16" t="str">
        <f t="shared" ref="J50:J113" si="123">IF(G50="","",IF(D50=0,"NB",IF(E50=0,"L",IF(G50=1,"W","L"))))</f>
        <v/>
      </c>
      <c r="K50" s="16" t="str">
        <f t="shared" ref="K50" si="124">IF(E50="","",IF(D50=0,K46,K46+I50))</f>
        <v/>
      </c>
      <c r="S50" s="16" t="str">
        <f t="shared" ref="S50:S52" si="125">IF(G50="","",G50)</f>
        <v/>
      </c>
      <c r="T50" s="16" t="str">
        <f t="shared" ref="T50:T52" si="126">IF(G50="","",1)</f>
        <v/>
      </c>
      <c r="U50" s="16" t="str">
        <f t="shared" ref="U50:U52" si="127">S50</f>
        <v/>
      </c>
      <c r="W50" s="16" t="str">
        <f>IF(G50="","",U50+W46)</f>
        <v/>
      </c>
    </row>
    <row r="51" spans="2:23">
      <c r="B51" s="14"/>
      <c r="C51" s="9" t="str">
        <f>IF(B51="","",VLOOKUP(B51,Tabelle2!$A$2:$B$38,2,0))</f>
        <v/>
      </c>
      <c r="D51" s="3" t="str">
        <f t="shared" ref="D51" si="128">IF(B52="","",C52)</f>
        <v/>
      </c>
      <c r="E51" s="5" t="str">
        <f t="shared" ref="E51" si="129">IF(B53="","",C53)</f>
        <v/>
      </c>
      <c r="G51" s="16" t="str">
        <f t="shared" si="120"/>
        <v/>
      </c>
      <c r="H51" s="16" t="str">
        <f t="shared" ref="H51" si="130">IF(G51="","",IF(D51=0,"NB",IF(G50=0,$N$16,IF(G50=-2,$N$17,IF(G50=1,$N$16)))))</f>
        <v/>
      </c>
      <c r="I51" s="16" t="str">
        <f t="shared" si="0"/>
        <v/>
      </c>
      <c r="J51" s="16" t="str">
        <f t="shared" si="123"/>
        <v/>
      </c>
      <c r="K51" s="16" t="str">
        <f t="shared" ref="K51:K114" si="131">IF(E51="","",IF(D51=0,K50,K50+I51))</f>
        <v/>
      </c>
      <c r="S51" s="16" t="str">
        <f t="shared" si="125"/>
        <v/>
      </c>
      <c r="T51" s="16" t="str">
        <f t="shared" si="126"/>
        <v/>
      </c>
      <c r="U51" s="16" t="str">
        <f t="shared" si="127"/>
        <v/>
      </c>
      <c r="W51" s="16" t="str">
        <f>IF(G51="","",W50+U51)</f>
        <v/>
      </c>
    </row>
    <row r="52" spans="2:23" ht="15.75" thickBot="1">
      <c r="B52" s="14"/>
      <c r="C52" s="9" t="str">
        <f>IF(B52="","",VLOOKUP(B52,Tabelle2!$A$2:$B$38,2,0))</f>
        <v/>
      </c>
      <c r="D52" s="12" t="str">
        <f t="shared" ref="D52" si="132">IF(B54="","",C54)</f>
        <v/>
      </c>
      <c r="E52" s="6" t="str">
        <f t="shared" ref="E52" si="133">IF(B55="","",C55)</f>
        <v/>
      </c>
      <c r="G52" s="16" t="str">
        <f t="shared" si="120"/>
        <v/>
      </c>
      <c r="H52" s="16" t="str">
        <f t="shared" ref="H52" si="134">IF(G52="","",IF(D52=0,"NB",IF(G51=0,$N$16,IF(G51=1,$N$16,IF(G50+G51=-1,$N$17,IF(G50+G51=-2,$N$17,IF(G50+G51=-4,$N$18,IF(G50+G51=2,$N$16))))))))</f>
        <v/>
      </c>
      <c r="I52" s="16" t="str">
        <f t="shared" si="0"/>
        <v/>
      </c>
      <c r="J52" s="16" t="str">
        <f t="shared" si="123"/>
        <v/>
      </c>
      <c r="K52" s="16" t="str">
        <f t="shared" si="131"/>
        <v/>
      </c>
      <c r="S52" s="16" t="str">
        <f t="shared" si="125"/>
        <v/>
      </c>
      <c r="T52" s="16" t="str">
        <f t="shared" si="126"/>
        <v/>
      </c>
      <c r="U52" s="16" t="str">
        <f t="shared" si="127"/>
        <v/>
      </c>
      <c r="W52" s="16" t="str">
        <f>IF(G52="","",W51+U52)</f>
        <v/>
      </c>
    </row>
    <row r="53" spans="2:23">
      <c r="B53" s="14"/>
      <c r="C53" s="9" t="str">
        <f>IF(B53="","",VLOOKUP(B53,Tabelle2!$A$2:$B$38,2,0))</f>
        <v/>
      </c>
    </row>
    <row r="54" spans="2:23">
      <c r="B54" s="14"/>
      <c r="C54" s="9" t="str">
        <f>IF(B54="","",VLOOKUP(B54,Tabelle2!$A$2:$B$38,2,0))</f>
        <v/>
      </c>
    </row>
    <row r="55" spans="2:23" ht="15.75" thickBot="1">
      <c r="B55" s="15"/>
      <c r="C55" s="10" t="str">
        <f>IF(B55="","",VLOOKUP(B55,Tabelle2!$A$2:$B$38,2,0))</f>
        <v/>
      </c>
    </row>
    <row r="56" spans="2:23">
      <c r="B56" s="13"/>
      <c r="C56" s="8" t="str">
        <f>IF(B56="","",VLOOKUP(B56,Tabelle2!$A$2:$B$38,2,0))</f>
        <v/>
      </c>
      <c r="D56" s="11" t="str">
        <f t="shared" ref="D56" si="135">IF(B56="","",C56)</f>
        <v/>
      </c>
      <c r="E56" s="4" t="str">
        <f t="shared" ref="E56" si="136">IF(B57="","",C57)</f>
        <v/>
      </c>
      <c r="G56" s="16" t="str">
        <f t="shared" ref="G56:G119" si="137">IF(B56="","",IF(D56=0,0,IF(E56=0,-2,IF(D56=E56,-2,1))))</f>
        <v/>
      </c>
      <c r="H56" s="16" t="str">
        <f t="shared" ref="H56" si="138">IF(G56="","",IF(D56=0,"NB",$N$16))</f>
        <v/>
      </c>
      <c r="I56" s="16" t="str">
        <f t="shared" ref="I56" si="139">IF(E56="","",IF(D56=0,"NB",IF(E56=0,G56*H56,G56*H56)))</f>
        <v/>
      </c>
      <c r="J56" s="16" t="str">
        <f t="shared" ref="J56:J119" si="140">IF(G56="","",IF(D56=0,"NB",IF(E56=0,"L",IF(G56=1,"W","L"))))</f>
        <v/>
      </c>
      <c r="K56" s="16" t="str">
        <f t="shared" ref="K56" si="141">IF(E56="","",IF(D56=0,K52,K52+I56))</f>
        <v/>
      </c>
      <c r="S56" s="16" t="str">
        <f t="shared" ref="S56:S58" si="142">IF(G56="","",G56)</f>
        <v/>
      </c>
      <c r="T56" s="16" t="str">
        <f t="shared" ref="T56:T58" si="143">IF(G56="","",1)</f>
        <v/>
      </c>
      <c r="U56" s="16" t="str">
        <f t="shared" ref="U56:U58" si="144">S56</f>
        <v/>
      </c>
      <c r="W56" s="16" t="str">
        <f>IF(G56="","",U56+W52)</f>
        <v/>
      </c>
    </row>
    <row r="57" spans="2:23">
      <c r="B57" s="14"/>
      <c r="C57" s="9" t="str">
        <f>IF(B57="","",VLOOKUP(B57,Tabelle2!$A$2:$B$38,2,0))</f>
        <v/>
      </c>
      <c r="D57" s="3" t="str">
        <f t="shared" ref="D57" si="145">IF(B58="","",C58)</f>
        <v/>
      </c>
      <c r="E57" s="5" t="str">
        <f t="shared" ref="E57" si="146">IF(B59="","",C59)</f>
        <v/>
      </c>
      <c r="G57" s="16" t="str">
        <f t="shared" si="137"/>
        <v/>
      </c>
      <c r="H57" s="16" t="str">
        <f t="shared" ref="H57" si="147">IF(G57="","",IF(D57=0,"NB",IF(G56=0,$N$16,IF(G56=-2,$N$17,IF(G56=1,$N$16)))))</f>
        <v/>
      </c>
      <c r="I57" s="16" t="str">
        <f t="shared" si="0"/>
        <v/>
      </c>
      <c r="J57" s="16" t="str">
        <f t="shared" si="140"/>
        <v/>
      </c>
      <c r="K57" s="16" t="str">
        <f t="shared" ref="K57:K120" si="148">IF(E57="","",IF(D57=0,K56,K56+I57))</f>
        <v/>
      </c>
      <c r="S57" s="16" t="str">
        <f t="shared" si="142"/>
        <v/>
      </c>
      <c r="T57" s="16" t="str">
        <f t="shared" si="143"/>
        <v/>
      </c>
      <c r="U57" s="16" t="str">
        <f t="shared" si="144"/>
        <v/>
      </c>
      <c r="W57" s="16" t="str">
        <f>IF(G57="","",W56+U57)</f>
        <v/>
      </c>
    </row>
    <row r="58" spans="2:23" ht="15.75" thickBot="1">
      <c r="B58" s="14"/>
      <c r="C58" s="9" t="str">
        <f>IF(B58="","",VLOOKUP(B58,Tabelle2!$A$2:$B$38,2,0))</f>
        <v/>
      </c>
      <c r="D58" s="12" t="str">
        <f t="shared" ref="D58" si="149">IF(B60="","",C60)</f>
        <v/>
      </c>
      <c r="E58" s="6" t="str">
        <f t="shared" ref="E58" si="150">IF(B61="","",C61)</f>
        <v/>
      </c>
      <c r="G58" s="16" t="str">
        <f t="shared" si="137"/>
        <v/>
      </c>
      <c r="H58" s="16" t="str">
        <f t="shared" ref="H58" si="151">IF(G58="","",IF(D58=0,"NB",IF(G57=0,$N$16,IF(G57=1,$N$16,IF(G56+G57=-1,$N$17,IF(G56+G57=-2,$N$17,IF(G56+G57=-4,$N$18,IF(G56+G57=2,$N$16))))))))</f>
        <v/>
      </c>
      <c r="I58" s="16" t="str">
        <f t="shared" si="0"/>
        <v/>
      </c>
      <c r="J58" s="16" t="str">
        <f t="shared" si="140"/>
        <v/>
      </c>
      <c r="K58" s="16" t="str">
        <f t="shared" si="148"/>
        <v/>
      </c>
      <c r="S58" s="16" t="str">
        <f t="shared" si="142"/>
        <v/>
      </c>
      <c r="T58" s="16" t="str">
        <f t="shared" si="143"/>
        <v/>
      </c>
      <c r="U58" s="16" t="str">
        <f t="shared" si="144"/>
        <v/>
      </c>
      <c r="W58" s="16" t="str">
        <f>IF(G58="","",W57+U58)</f>
        <v/>
      </c>
    </row>
    <row r="59" spans="2:23">
      <c r="B59" s="14"/>
      <c r="C59" s="9" t="str">
        <f>IF(B59="","",VLOOKUP(B59,Tabelle2!$A$2:$B$38,2,0))</f>
        <v/>
      </c>
    </row>
    <row r="60" spans="2:23">
      <c r="B60" s="14"/>
      <c r="C60" s="9" t="str">
        <f>IF(B60="","",VLOOKUP(B60,Tabelle2!$A$2:$B$38,2,0))</f>
        <v/>
      </c>
    </row>
    <row r="61" spans="2:23" ht="15.75" thickBot="1">
      <c r="B61" s="15"/>
      <c r="C61" s="10" t="str">
        <f>IF(B61="","",VLOOKUP(B61,Tabelle2!$A$2:$B$38,2,0))</f>
        <v/>
      </c>
    </row>
    <row r="62" spans="2:23">
      <c r="B62" s="13"/>
      <c r="C62" s="8" t="str">
        <f>IF(B62="","",VLOOKUP(B62,Tabelle2!$A$2:$B$38,2,0))</f>
        <v/>
      </c>
      <c r="D62" s="11" t="str">
        <f t="shared" ref="D62" si="152">IF(B62="","",C62)</f>
        <v/>
      </c>
      <c r="E62" s="4" t="str">
        <f t="shared" ref="E62" si="153">IF(B63="","",C63)</f>
        <v/>
      </c>
      <c r="G62" s="16" t="str">
        <f t="shared" ref="G62:G125" si="154">IF(B62="","",IF(D62=0,0,IF(E62=0,-2,IF(D62=E62,-2,1))))</f>
        <v/>
      </c>
      <c r="H62" s="16" t="str">
        <f t="shared" ref="H62" si="155">IF(G62="","",IF(D62=0,"NB",$N$16))</f>
        <v/>
      </c>
      <c r="I62" s="16" t="str">
        <f>IF(E62="","",IF(D62=0,"NB",IF(E62=0,G62*H62,G62*H62)))</f>
        <v/>
      </c>
      <c r="J62" s="16" t="str">
        <f t="shared" ref="J62:J125" si="156">IF(G62="","",IF(D62=0,"NB",IF(E62=0,"L",IF(G62=1,"W","L"))))</f>
        <v/>
      </c>
      <c r="K62" s="16" t="str">
        <f t="shared" ref="K62" si="157">IF(E62="","",IF(D62=0,K58,K58+I62))</f>
        <v/>
      </c>
      <c r="S62" s="16" t="str">
        <f t="shared" ref="S62:S64" si="158">IF(G62="","",G62)</f>
        <v/>
      </c>
      <c r="T62" s="16" t="str">
        <f t="shared" ref="T62:T64" si="159">IF(G62="","",1)</f>
        <v/>
      </c>
      <c r="U62" s="16" t="str">
        <f t="shared" ref="U62:U64" si="160">S62</f>
        <v/>
      </c>
      <c r="W62" s="16" t="str">
        <f>IF(G62="","",U62+W58)</f>
        <v/>
      </c>
    </row>
    <row r="63" spans="2:23">
      <c r="B63" s="14"/>
      <c r="C63" s="9" t="str">
        <f>IF(B63="","",VLOOKUP(B63,Tabelle2!$A$2:$B$38,2,0))</f>
        <v/>
      </c>
      <c r="D63" s="3" t="str">
        <f t="shared" ref="D63" si="161">IF(B64="","",C64)</f>
        <v/>
      </c>
      <c r="E63" s="5" t="str">
        <f t="shared" ref="E63" si="162">IF(B65="","",C65)</f>
        <v/>
      </c>
      <c r="G63" s="16" t="str">
        <f t="shared" si="154"/>
        <v/>
      </c>
      <c r="H63" s="16" t="str">
        <f t="shared" ref="H63" si="163">IF(G63="","",IF(D63=0,"NB",IF(G62=0,$N$16,IF(G62=-2,$N$17,IF(G62=1,$N$16)))))</f>
        <v/>
      </c>
      <c r="I63" s="16" t="str">
        <f t="shared" ref="I63:I64" si="164">IF(E63="","",IF(D63=0,"NB",IF(E63=0,G63*H63,G63*H63)))</f>
        <v/>
      </c>
      <c r="J63" s="16" t="str">
        <f t="shared" si="156"/>
        <v/>
      </c>
      <c r="K63" s="16" t="str">
        <f t="shared" ref="K63:K126" si="165">IF(E63="","",IF(D63=0,K62,K62+I63))</f>
        <v/>
      </c>
      <c r="S63" s="16" t="str">
        <f t="shared" si="158"/>
        <v/>
      </c>
      <c r="T63" s="16" t="str">
        <f t="shared" si="159"/>
        <v/>
      </c>
      <c r="U63" s="16" t="str">
        <f t="shared" si="160"/>
        <v/>
      </c>
      <c r="W63" s="16" t="str">
        <f>IF(G63="","",W62+U63)</f>
        <v/>
      </c>
    </row>
    <row r="64" spans="2:23" ht="15.75" thickBot="1">
      <c r="B64" s="14"/>
      <c r="C64" s="9" t="str">
        <f>IF(B64="","",VLOOKUP(B64,Tabelle2!$A$2:$B$38,2,0))</f>
        <v/>
      </c>
      <c r="D64" s="12" t="str">
        <f t="shared" ref="D64" si="166">IF(B66="","",C66)</f>
        <v/>
      </c>
      <c r="E64" s="6" t="str">
        <f t="shared" ref="E64" si="167">IF(B67="","",C67)</f>
        <v/>
      </c>
      <c r="G64" s="16" t="str">
        <f t="shared" si="154"/>
        <v/>
      </c>
      <c r="H64" s="16" t="str">
        <f t="shared" ref="H64" si="168">IF(G64="","",IF(D64=0,"NB",IF(G63=0,$N$16,IF(G63=1,$N$16,IF(G62+G63=-1,$N$17,IF(G62+G63=-2,$N$17,IF(G62+G63=-4,$N$18,IF(G62+G63=2,$N$16))))))))</f>
        <v/>
      </c>
      <c r="I64" s="16" t="str">
        <f t="shared" si="164"/>
        <v/>
      </c>
      <c r="J64" s="16" t="str">
        <f t="shared" si="156"/>
        <v/>
      </c>
      <c r="K64" s="16" t="str">
        <f t="shared" si="165"/>
        <v/>
      </c>
      <c r="S64" s="16" t="str">
        <f t="shared" si="158"/>
        <v/>
      </c>
      <c r="T64" s="16" t="str">
        <f t="shared" si="159"/>
        <v/>
      </c>
      <c r="U64" s="16" t="str">
        <f t="shared" si="160"/>
        <v/>
      </c>
      <c r="W64" s="16" t="str">
        <f>IF(G64="","",W63+U64)</f>
        <v/>
      </c>
    </row>
    <row r="65" spans="2:23">
      <c r="B65" s="14"/>
      <c r="C65" s="9" t="str">
        <f>IF(B65="","",VLOOKUP(B65,Tabelle2!$A$2:$B$38,2,0))</f>
        <v/>
      </c>
    </row>
    <row r="66" spans="2:23">
      <c r="B66" s="14"/>
      <c r="C66" s="9" t="str">
        <f>IF(B66="","",VLOOKUP(B66,Tabelle2!$A$2:$B$38,2,0))</f>
        <v/>
      </c>
    </row>
    <row r="67" spans="2:23" ht="15.75" thickBot="1">
      <c r="B67" s="15"/>
      <c r="C67" s="10" t="str">
        <f>IF(B67="","",VLOOKUP(B67,Tabelle2!$A$2:$B$38,2,0))</f>
        <v/>
      </c>
    </row>
    <row r="68" spans="2:23">
      <c r="B68" s="13"/>
      <c r="C68" s="8" t="str">
        <f>IF(B68="","",VLOOKUP(B68,Tabelle2!$A$2:$B$38,2,0))</f>
        <v/>
      </c>
      <c r="D68" s="11" t="str">
        <f t="shared" ref="D68" si="169">IF(B68="","",C68)</f>
        <v/>
      </c>
      <c r="E68" s="4" t="str">
        <f t="shared" ref="E68" si="170">IF(B69="","",C69)</f>
        <v/>
      </c>
      <c r="G68" s="16" t="str">
        <f t="shared" ref="G68:G131" si="171">IF(B68="","",IF(D68=0,0,IF(E68=0,-2,IF(D68=E68,-2,1))))</f>
        <v/>
      </c>
      <c r="H68" s="16" t="str">
        <f t="shared" ref="H68" si="172">IF(G68="","",IF(D68=0,"NB",$N$16))</f>
        <v/>
      </c>
      <c r="I68" s="16" t="str">
        <f t="shared" ref="I68:I130" si="173">IF(E68="","",IF(D68=0,"NB",IF(E68=0,G68*H68,G68*H68)))</f>
        <v/>
      </c>
      <c r="J68" s="16" t="str">
        <f t="shared" ref="J68:J131" si="174">IF(G68="","",IF(D68=0,"NB",IF(E68=0,"L",IF(G68=1,"W","L"))))</f>
        <v/>
      </c>
      <c r="K68" s="16" t="str">
        <f t="shared" ref="K68" si="175">IF(E68="","",IF(D68=0,K64,K64+I68))</f>
        <v/>
      </c>
      <c r="S68" s="16" t="str">
        <f t="shared" ref="S68:S70" si="176">IF(G68="","",G68)</f>
        <v/>
      </c>
      <c r="T68" s="16" t="str">
        <f t="shared" ref="T68:T70" si="177">IF(G68="","",1)</f>
        <v/>
      </c>
      <c r="U68" s="16" t="str">
        <f t="shared" ref="U68:U70" si="178">S68</f>
        <v/>
      </c>
      <c r="W68" s="16" t="str">
        <f>IF(G68="","",U68+W64)</f>
        <v/>
      </c>
    </row>
    <row r="69" spans="2:23">
      <c r="B69" s="14"/>
      <c r="C69" s="9" t="str">
        <f>IF(B69="","",VLOOKUP(B69,Tabelle2!$A$2:$B$38,2,0))</f>
        <v/>
      </c>
      <c r="D69" s="3" t="str">
        <f t="shared" ref="D69" si="179">IF(B70="","",C70)</f>
        <v/>
      </c>
      <c r="E69" s="5" t="str">
        <f t="shared" ref="E69" si="180">IF(B71="","",C71)</f>
        <v/>
      </c>
      <c r="G69" s="16" t="str">
        <f t="shared" si="171"/>
        <v/>
      </c>
      <c r="H69" s="16" t="str">
        <f t="shared" ref="H69" si="181">IF(G69="","",IF(D69=0,"NB",IF(G68=0,$N$16,IF(G68=-2,$N$17,IF(G68=1,$N$16)))))</f>
        <v/>
      </c>
      <c r="I69" s="16" t="str">
        <f t="shared" si="173"/>
        <v/>
      </c>
      <c r="J69" s="16" t="str">
        <f t="shared" si="174"/>
        <v/>
      </c>
      <c r="K69" s="16" t="str">
        <f t="shared" ref="K69:K132" si="182">IF(E69="","",IF(D69=0,K68,K68+I69))</f>
        <v/>
      </c>
      <c r="S69" s="16" t="str">
        <f t="shared" si="176"/>
        <v/>
      </c>
      <c r="T69" s="16" t="str">
        <f t="shared" si="177"/>
        <v/>
      </c>
      <c r="U69" s="16" t="str">
        <f t="shared" si="178"/>
        <v/>
      </c>
      <c r="W69" s="16" t="str">
        <f>IF(G69="","",W68+U69)</f>
        <v/>
      </c>
    </row>
    <row r="70" spans="2:23" ht="15.75" thickBot="1">
      <c r="B70" s="14"/>
      <c r="C70" s="9" t="str">
        <f>IF(B70="","",VLOOKUP(B70,Tabelle2!$A$2:$B$38,2,0))</f>
        <v/>
      </c>
      <c r="D70" s="12" t="str">
        <f t="shared" ref="D70" si="183">IF(B72="","",C72)</f>
        <v/>
      </c>
      <c r="E70" s="6" t="str">
        <f t="shared" ref="E70" si="184">IF(B73="","",C73)</f>
        <v/>
      </c>
      <c r="G70" s="16" t="str">
        <f t="shared" si="171"/>
        <v/>
      </c>
      <c r="H70" s="16" t="str">
        <f t="shared" ref="H70" si="185">IF(G70="","",IF(D70=0,"NB",IF(G69=0,$N$16,IF(G69=1,$N$16,IF(G68+G69=-1,$N$17,IF(G68+G69=-2,$N$17,IF(G68+G69=-4,$N$18,IF(G68+G69=2,$N$16))))))))</f>
        <v/>
      </c>
      <c r="I70" s="16" t="str">
        <f t="shared" si="173"/>
        <v/>
      </c>
      <c r="J70" s="16" t="str">
        <f t="shared" si="174"/>
        <v/>
      </c>
      <c r="K70" s="16" t="str">
        <f t="shared" si="182"/>
        <v/>
      </c>
      <c r="S70" s="16" t="str">
        <f t="shared" si="176"/>
        <v/>
      </c>
      <c r="T70" s="16" t="str">
        <f t="shared" si="177"/>
        <v/>
      </c>
      <c r="U70" s="16" t="str">
        <f t="shared" si="178"/>
        <v/>
      </c>
      <c r="W70" s="16" t="str">
        <f>IF(G70="","",W69+U70)</f>
        <v/>
      </c>
    </row>
    <row r="71" spans="2:23">
      <c r="B71" s="14"/>
      <c r="C71" s="9" t="str">
        <f>IF(B71="","",VLOOKUP(B71,Tabelle2!$A$2:$B$38,2,0))</f>
        <v/>
      </c>
    </row>
    <row r="72" spans="2:23">
      <c r="B72" s="14"/>
      <c r="C72" s="9" t="str">
        <f>IF(B72="","",VLOOKUP(B72,Tabelle2!$A$2:$B$38,2,0))</f>
        <v/>
      </c>
    </row>
    <row r="73" spans="2:23" ht="15.75" thickBot="1">
      <c r="B73" s="15"/>
      <c r="C73" s="10" t="str">
        <f>IF(B73="","",VLOOKUP(B73,Tabelle2!$A$2:$B$38,2,0))</f>
        <v/>
      </c>
    </row>
    <row r="74" spans="2:23">
      <c r="B74" s="13"/>
      <c r="C74" s="8" t="str">
        <f>IF(B74="","",VLOOKUP(B74,Tabelle2!$A$2:$B$38,2,0))</f>
        <v/>
      </c>
      <c r="D74" s="11" t="str">
        <f t="shared" ref="D74" si="186">IF(B74="","",C74)</f>
        <v/>
      </c>
      <c r="E74" s="4" t="str">
        <f t="shared" ref="E74" si="187">IF(B75="","",C75)</f>
        <v/>
      </c>
      <c r="G74" s="16" t="str">
        <f t="shared" ref="G74:G137" si="188">IF(B74="","",IF(D74=0,0,IF(E74=0,-2,IF(D74=E74,-2,1))))</f>
        <v/>
      </c>
      <c r="H74" s="16" t="str">
        <f t="shared" ref="H74" si="189">IF(G74="","",IF(D74=0,"NB",$N$16))</f>
        <v/>
      </c>
      <c r="I74" s="16" t="str">
        <f t="shared" ref="I74" si="190">IF(E74="","",IF(D74=0,"NB",IF(E74=0,G74*H74,G74*H74)))</f>
        <v/>
      </c>
      <c r="J74" s="16" t="str">
        <f t="shared" ref="J74:J137" si="191">IF(G74="","",IF(D74=0,"NB",IF(E74=0,"L",IF(G74=1,"W","L"))))</f>
        <v/>
      </c>
      <c r="K74" s="16" t="str">
        <f t="shared" ref="K74" si="192">IF(E74="","",IF(D74=0,K70,K70+I74))</f>
        <v/>
      </c>
      <c r="S74" s="16" t="str">
        <f t="shared" ref="S74:S76" si="193">IF(G74="","",G74)</f>
        <v/>
      </c>
      <c r="T74" s="16" t="str">
        <f t="shared" ref="T74:T76" si="194">IF(G74="","",1)</f>
        <v/>
      </c>
      <c r="U74" s="16" t="str">
        <f t="shared" ref="U74:U76" si="195">S74</f>
        <v/>
      </c>
      <c r="W74" s="16" t="str">
        <f>IF(G74="","",U74+W70)</f>
        <v/>
      </c>
    </row>
    <row r="75" spans="2:23">
      <c r="B75" s="14"/>
      <c r="C75" s="9" t="str">
        <f>IF(B75="","",VLOOKUP(B75,Tabelle2!$A$2:$B$38,2,0))</f>
        <v/>
      </c>
      <c r="D75" s="3" t="str">
        <f t="shared" ref="D75" si="196">IF(B76="","",C76)</f>
        <v/>
      </c>
      <c r="E75" s="5" t="str">
        <f t="shared" ref="E75" si="197">IF(B77="","",C77)</f>
        <v/>
      </c>
      <c r="G75" s="16" t="str">
        <f t="shared" si="188"/>
        <v/>
      </c>
      <c r="H75" s="16" t="str">
        <f t="shared" ref="H75" si="198">IF(G75="","",IF(D75=0,"NB",IF(G74=0,$N$16,IF(G74=-2,$N$17,IF(G74=1,$N$16)))))</f>
        <v/>
      </c>
      <c r="I75" s="16" t="str">
        <f t="shared" si="173"/>
        <v/>
      </c>
      <c r="J75" s="16" t="str">
        <f t="shared" si="191"/>
        <v/>
      </c>
      <c r="K75" s="16" t="str">
        <f t="shared" ref="K75:K138" si="199">IF(E75="","",IF(D75=0,K74,K74+I75))</f>
        <v/>
      </c>
      <c r="S75" s="16" t="str">
        <f t="shared" si="193"/>
        <v/>
      </c>
      <c r="T75" s="16" t="str">
        <f t="shared" si="194"/>
        <v/>
      </c>
      <c r="U75" s="16" t="str">
        <f t="shared" si="195"/>
        <v/>
      </c>
      <c r="W75" s="16" t="str">
        <f>IF(G75="","",W74+U75)</f>
        <v/>
      </c>
    </row>
    <row r="76" spans="2:23" ht="15.75" thickBot="1">
      <c r="B76" s="14"/>
      <c r="C76" s="9" t="str">
        <f>IF(B76="","",VLOOKUP(B76,Tabelle2!$A$2:$B$38,2,0))</f>
        <v/>
      </c>
      <c r="D76" s="12" t="str">
        <f t="shared" ref="D76" si="200">IF(B78="","",C78)</f>
        <v/>
      </c>
      <c r="E76" s="6" t="str">
        <f t="shared" ref="E76" si="201">IF(B79="","",C79)</f>
        <v/>
      </c>
      <c r="G76" s="16" t="str">
        <f t="shared" si="188"/>
        <v/>
      </c>
      <c r="H76" s="16" t="str">
        <f t="shared" ref="H76" si="202">IF(G76="","",IF(D76=0,"NB",IF(G75=0,$N$16,IF(G75=1,$N$16,IF(G74+G75=-1,$N$17,IF(G74+G75=-2,$N$17,IF(G74+G75=-4,$N$18,IF(G74+G75=2,$N$16))))))))</f>
        <v/>
      </c>
      <c r="I76" s="16" t="str">
        <f t="shared" si="173"/>
        <v/>
      </c>
      <c r="J76" s="16" t="str">
        <f t="shared" si="191"/>
        <v/>
      </c>
      <c r="K76" s="16" t="str">
        <f t="shared" si="199"/>
        <v/>
      </c>
      <c r="S76" s="16" t="str">
        <f t="shared" si="193"/>
        <v/>
      </c>
      <c r="T76" s="16" t="str">
        <f t="shared" si="194"/>
        <v/>
      </c>
      <c r="U76" s="16" t="str">
        <f t="shared" si="195"/>
        <v/>
      </c>
      <c r="W76" s="16" t="str">
        <f>IF(G76="","",W75+U76)</f>
        <v/>
      </c>
    </row>
    <row r="77" spans="2:23">
      <c r="B77" s="14"/>
      <c r="C77" s="9" t="str">
        <f>IF(B77="","",VLOOKUP(B77,Tabelle2!$A$2:$B$38,2,0))</f>
        <v/>
      </c>
    </row>
    <row r="78" spans="2:23">
      <c r="B78" s="14"/>
      <c r="C78" s="9" t="str">
        <f>IF(B78="","",VLOOKUP(B78,Tabelle2!$A$2:$B$38,2,0))</f>
        <v/>
      </c>
    </row>
    <row r="79" spans="2:23" ht="15.75" thickBot="1">
      <c r="B79" s="15"/>
      <c r="C79" s="10" t="str">
        <f>IF(B79="","",VLOOKUP(B79,Tabelle2!$A$2:$B$38,2,0))</f>
        <v/>
      </c>
    </row>
    <row r="80" spans="2:23">
      <c r="B80" s="13"/>
      <c r="C80" s="8" t="str">
        <f>IF(B80="","",VLOOKUP(B80,Tabelle2!$A$2:$B$38,2,0))</f>
        <v/>
      </c>
      <c r="D80" s="11" t="str">
        <f t="shared" ref="D80" si="203">IF(B80="","",C80)</f>
        <v/>
      </c>
      <c r="E80" s="4" t="str">
        <f t="shared" ref="E80" si="204">IF(B81="","",C81)</f>
        <v/>
      </c>
      <c r="G80" s="16" t="str">
        <f t="shared" ref="G80:G143" si="205">IF(B80="","",IF(D80=0,0,IF(E80=0,-2,IF(D80=E80,-2,1))))</f>
        <v/>
      </c>
      <c r="H80" s="16" t="str">
        <f t="shared" ref="H80" si="206">IF(G80="","",IF(D80=0,"NB",$N$16))</f>
        <v/>
      </c>
      <c r="I80" s="16" t="str">
        <f t="shared" ref="I80" si="207">IF(E80="","",IF(D80=0,"NB",IF(E80=0,G80*H80,G80*H80)))</f>
        <v/>
      </c>
      <c r="J80" s="16" t="str">
        <f t="shared" ref="J80:J143" si="208">IF(G80="","",IF(D80=0,"NB",IF(E80=0,"L",IF(G80=1,"W","L"))))</f>
        <v/>
      </c>
      <c r="K80" s="16" t="str">
        <f t="shared" ref="K80" si="209">IF(E80="","",IF(D80=0,K76,K76+I80))</f>
        <v/>
      </c>
      <c r="S80" s="16" t="str">
        <f t="shared" ref="S80:S82" si="210">IF(G80="","",G80)</f>
        <v/>
      </c>
      <c r="T80" s="16" t="str">
        <f t="shared" ref="T80:T82" si="211">IF(G80="","",1)</f>
        <v/>
      </c>
      <c r="U80" s="16" t="str">
        <f t="shared" ref="U80:U82" si="212">S80</f>
        <v/>
      </c>
      <c r="W80" s="16" t="str">
        <f>IF(G80="","",U80+W76)</f>
        <v/>
      </c>
    </row>
    <row r="81" spans="2:23">
      <c r="B81" s="14"/>
      <c r="C81" s="9" t="str">
        <f>IF(B81="","",VLOOKUP(B81,Tabelle2!$A$2:$B$38,2,0))</f>
        <v/>
      </c>
      <c r="D81" s="3" t="str">
        <f t="shared" ref="D81" si="213">IF(B82="","",C82)</f>
        <v/>
      </c>
      <c r="E81" s="5" t="str">
        <f t="shared" ref="E81" si="214">IF(B83="","",C83)</f>
        <v/>
      </c>
      <c r="G81" s="16" t="str">
        <f t="shared" si="205"/>
        <v/>
      </c>
      <c r="H81" s="16" t="str">
        <f t="shared" ref="H81" si="215">IF(G81="","",IF(D81=0,"NB",IF(G80=0,$N$16,IF(G80=-2,$N$17,IF(G80=1,$N$16)))))</f>
        <v/>
      </c>
      <c r="I81" s="16" t="str">
        <f t="shared" si="173"/>
        <v/>
      </c>
      <c r="J81" s="16" t="str">
        <f t="shared" si="208"/>
        <v/>
      </c>
      <c r="K81" s="16" t="str">
        <f t="shared" ref="K81:K144" si="216">IF(E81="","",IF(D81=0,K80,K80+I81))</f>
        <v/>
      </c>
      <c r="S81" s="16" t="str">
        <f t="shared" si="210"/>
        <v/>
      </c>
      <c r="T81" s="16" t="str">
        <f t="shared" si="211"/>
        <v/>
      </c>
      <c r="U81" s="16" t="str">
        <f t="shared" si="212"/>
        <v/>
      </c>
      <c r="W81" s="16" t="str">
        <f>IF(G81="","",W80+U81)</f>
        <v/>
      </c>
    </row>
    <row r="82" spans="2:23" ht="15.75" thickBot="1">
      <c r="B82" s="14"/>
      <c r="C82" s="9" t="str">
        <f>IF(B82="","",VLOOKUP(B82,Tabelle2!$A$2:$B$38,2,0))</f>
        <v/>
      </c>
      <c r="D82" s="12" t="str">
        <f t="shared" ref="D82" si="217">IF(B84="","",C84)</f>
        <v/>
      </c>
      <c r="E82" s="6" t="str">
        <f t="shared" ref="E82" si="218">IF(B85="","",C85)</f>
        <v/>
      </c>
      <c r="G82" s="16" t="str">
        <f t="shared" si="205"/>
        <v/>
      </c>
      <c r="H82" s="16" t="str">
        <f t="shared" ref="H82" si="219">IF(G82="","",IF(D82=0,"NB",IF(G81=0,$N$16,IF(G81=1,$N$16,IF(G80+G81=-1,$N$17,IF(G80+G81=-2,$N$17,IF(G80+G81=-4,$N$18,IF(G80+G81=2,$N$16))))))))</f>
        <v/>
      </c>
      <c r="I82" s="16" t="str">
        <f t="shared" si="173"/>
        <v/>
      </c>
      <c r="J82" s="16" t="str">
        <f t="shared" si="208"/>
        <v/>
      </c>
      <c r="K82" s="16" t="str">
        <f t="shared" si="216"/>
        <v/>
      </c>
      <c r="S82" s="16" t="str">
        <f t="shared" si="210"/>
        <v/>
      </c>
      <c r="T82" s="16" t="str">
        <f t="shared" si="211"/>
        <v/>
      </c>
      <c r="U82" s="16" t="str">
        <f t="shared" si="212"/>
        <v/>
      </c>
      <c r="W82" s="16" t="str">
        <f>IF(G82="","",W81+U82)</f>
        <v/>
      </c>
    </row>
    <row r="83" spans="2:23">
      <c r="B83" s="14"/>
      <c r="C83" s="9" t="str">
        <f>IF(B83="","",VLOOKUP(B83,Tabelle2!$A$2:$B$38,2,0))</f>
        <v/>
      </c>
    </row>
    <row r="84" spans="2:23">
      <c r="B84" s="14"/>
      <c r="C84" s="9" t="str">
        <f>IF(B84="","",VLOOKUP(B84,Tabelle2!$A$2:$B$38,2,0))</f>
        <v/>
      </c>
    </row>
    <row r="85" spans="2:23" ht="15.75" thickBot="1">
      <c r="B85" s="15"/>
      <c r="C85" s="10" t="str">
        <f>IF(B85="","",VLOOKUP(B85,Tabelle2!$A$2:$B$38,2,0))</f>
        <v/>
      </c>
    </row>
    <row r="86" spans="2:23">
      <c r="B86" s="13"/>
      <c r="C86" s="8" t="str">
        <f>IF(B86="","",VLOOKUP(B86,Tabelle2!$A$2:$B$38,2,0))</f>
        <v/>
      </c>
      <c r="D86" s="11" t="str">
        <f t="shared" ref="D86" si="220">IF(B86="","",C86)</f>
        <v/>
      </c>
      <c r="E86" s="4" t="str">
        <f t="shared" ref="E86" si="221">IF(B87="","",C87)</f>
        <v/>
      </c>
      <c r="G86" s="16" t="str">
        <f t="shared" ref="G86:G149" si="222">IF(B86="","",IF(D86=0,0,IF(E86=0,-2,IF(D86=E86,-2,1))))</f>
        <v/>
      </c>
      <c r="H86" s="16" t="str">
        <f t="shared" ref="H86" si="223">IF(G86="","",IF(D86=0,"NB",$N$16))</f>
        <v/>
      </c>
      <c r="I86" s="16" t="str">
        <f t="shared" ref="I86" si="224">IF(E86="","",IF(D86=0,"NB",IF(E86=0,G86*H86,G86*H86)))</f>
        <v/>
      </c>
      <c r="J86" s="16" t="str">
        <f t="shared" ref="J86:J149" si="225">IF(G86="","",IF(D86=0,"NB",IF(E86=0,"L",IF(G86=1,"W","L"))))</f>
        <v/>
      </c>
      <c r="K86" s="16" t="str">
        <f t="shared" ref="K86" si="226">IF(E86="","",IF(D86=0,K82,K82+I86))</f>
        <v/>
      </c>
      <c r="S86" s="16" t="str">
        <f t="shared" ref="S86:S88" si="227">IF(G86="","",G86)</f>
        <v/>
      </c>
      <c r="T86" s="16" t="str">
        <f t="shared" ref="T86:T88" si="228">IF(G86="","",1)</f>
        <v/>
      </c>
      <c r="U86" s="16" t="str">
        <f t="shared" ref="U86:U88" si="229">S86</f>
        <v/>
      </c>
      <c r="W86" s="16" t="str">
        <f>IF(G86="","",U86+W82)</f>
        <v/>
      </c>
    </row>
    <row r="87" spans="2:23">
      <c r="B87" s="14"/>
      <c r="C87" s="9" t="str">
        <f>IF(B87="","",VLOOKUP(B87,Tabelle2!$A$2:$B$38,2,0))</f>
        <v/>
      </c>
      <c r="D87" s="3" t="str">
        <f t="shared" ref="D87" si="230">IF(B88="","",C88)</f>
        <v/>
      </c>
      <c r="E87" s="5" t="str">
        <f t="shared" ref="E87" si="231">IF(B89="","",C89)</f>
        <v/>
      </c>
      <c r="G87" s="16" t="str">
        <f t="shared" si="222"/>
        <v/>
      </c>
      <c r="H87" s="16" t="str">
        <f t="shared" ref="H87" si="232">IF(G87="","",IF(D87=0,"NB",IF(G86=0,$N$16,IF(G86=-2,$N$17,IF(G86=1,$N$16)))))</f>
        <v/>
      </c>
      <c r="I87" s="16" t="str">
        <f t="shared" si="173"/>
        <v/>
      </c>
      <c r="J87" s="16" t="str">
        <f t="shared" si="225"/>
        <v/>
      </c>
      <c r="K87" s="16" t="str">
        <f t="shared" ref="K87:K150" si="233">IF(E87="","",IF(D87=0,K86,K86+I87))</f>
        <v/>
      </c>
      <c r="S87" s="16" t="str">
        <f t="shared" si="227"/>
        <v/>
      </c>
      <c r="T87" s="16" t="str">
        <f t="shared" si="228"/>
        <v/>
      </c>
      <c r="U87" s="16" t="str">
        <f t="shared" si="229"/>
        <v/>
      </c>
      <c r="W87" s="16" t="str">
        <f>IF(G87="","",W86+U87)</f>
        <v/>
      </c>
    </row>
    <row r="88" spans="2:23" ht="15.75" thickBot="1">
      <c r="B88" s="14"/>
      <c r="C88" s="9" t="str">
        <f>IF(B88="","",VLOOKUP(B88,Tabelle2!$A$2:$B$38,2,0))</f>
        <v/>
      </c>
      <c r="D88" s="12" t="str">
        <f t="shared" ref="D88" si="234">IF(B90="","",C90)</f>
        <v/>
      </c>
      <c r="E88" s="6" t="str">
        <f t="shared" ref="E88" si="235">IF(B91="","",C91)</f>
        <v/>
      </c>
      <c r="G88" s="16" t="str">
        <f t="shared" si="222"/>
        <v/>
      </c>
      <c r="H88" s="16" t="str">
        <f t="shared" ref="H88" si="236">IF(G88="","",IF(D88=0,"NB",IF(G87=0,$N$16,IF(G87=1,$N$16,IF(G86+G87=-1,$N$17,IF(G86+G87=-2,$N$17,IF(G86+G87=-4,$N$18,IF(G86+G87=2,$N$16))))))))</f>
        <v/>
      </c>
      <c r="I88" s="16" t="str">
        <f t="shared" si="173"/>
        <v/>
      </c>
      <c r="J88" s="16" t="str">
        <f t="shared" si="225"/>
        <v/>
      </c>
      <c r="K88" s="16" t="str">
        <f t="shared" si="233"/>
        <v/>
      </c>
      <c r="S88" s="16" t="str">
        <f t="shared" si="227"/>
        <v/>
      </c>
      <c r="T88" s="16" t="str">
        <f t="shared" si="228"/>
        <v/>
      </c>
      <c r="U88" s="16" t="str">
        <f t="shared" si="229"/>
        <v/>
      </c>
      <c r="W88" s="16" t="str">
        <f>IF(G88="","",W87+U88)</f>
        <v/>
      </c>
    </row>
    <row r="89" spans="2:23">
      <c r="B89" s="14"/>
      <c r="C89" s="9" t="str">
        <f>IF(B89="","",VLOOKUP(B89,Tabelle2!$A$2:$B$38,2,0))</f>
        <v/>
      </c>
    </row>
    <row r="90" spans="2:23">
      <c r="B90" s="14"/>
      <c r="C90" s="9" t="str">
        <f>IF(B90="","",VLOOKUP(B90,Tabelle2!$A$2:$B$38,2,0))</f>
        <v/>
      </c>
    </row>
    <row r="91" spans="2:23" ht="15.75" thickBot="1">
      <c r="B91" s="15"/>
      <c r="C91" s="10" t="str">
        <f>IF(B91="","",VLOOKUP(B91,Tabelle2!$A$2:$B$38,2,0))</f>
        <v/>
      </c>
    </row>
    <row r="92" spans="2:23">
      <c r="B92" s="13"/>
      <c r="C92" s="8" t="str">
        <f>IF(B92="","",VLOOKUP(B92,Tabelle2!$A$2:$B$38,2,0))</f>
        <v/>
      </c>
      <c r="D92" s="11" t="str">
        <f t="shared" ref="D92" si="237">IF(B92="","",C92)</f>
        <v/>
      </c>
      <c r="E92" s="4" t="str">
        <f t="shared" ref="E92" si="238">IF(B93="","",C93)</f>
        <v/>
      </c>
      <c r="G92" s="16" t="str">
        <f t="shared" ref="G92:G155" si="239">IF(B92="","",IF(D92=0,0,IF(E92=0,-2,IF(D92=E92,-2,1))))</f>
        <v/>
      </c>
      <c r="H92" s="16" t="str">
        <f t="shared" ref="H92" si="240">IF(G92="","",IF(D92=0,"NB",$N$16))</f>
        <v/>
      </c>
      <c r="I92" s="16" t="str">
        <f t="shared" ref="I92" si="241">IF(E92="","",IF(D92=0,"NB",IF(E92=0,G92*H92,G92*H92)))</f>
        <v/>
      </c>
      <c r="J92" s="16" t="str">
        <f t="shared" ref="J92:J155" si="242">IF(G92="","",IF(D92=0,"NB",IF(E92=0,"L",IF(G92=1,"W","L"))))</f>
        <v/>
      </c>
      <c r="K92" s="16" t="str">
        <f t="shared" ref="K92" si="243">IF(E92="","",IF(D92=0,K88,K88+I92))</f>
        <v/>
      </c>
      <c r="S92" s="16" t="str">
        <f t="shared" ref="S92:S94" si="244">IF(G92="","",G92)</f>
        <v/>
      </c>
      <c r="T92" s="16" t="str">
        <f t="shared" ref="T92:T94" si="245">IF(G92="","",1)</f>
        <v/>
      </c>
      <c r="U92" s="16" t="str">
        <f t="shared" ref="U92:U94" si="246">S92</f>
        <v/>
      </c>
      <c r="W92" s="16" t="str">
        <f>IF(G92="","",U92+W88)</f>
        <v/>
      </c>
    </row>
    <row r="93" spans="2:23">
      <c r="B93" s="14"/>
      <c r="C93" s="9" t="str">
        <f>IF(B93="","",VLOOKUP(B93,Tabelle2!$A$2:$B$38,2,0))</f>
        <v/>
      </c>
      <c r="D93" s="3" t="str">
        <f t="shared" ref="D93" si="247">IF(B94="","",C94)</f>
        <v/>
      </c>
      <c r="E93" s="5" t="str">
        <f t="shared" ref="E93" si="248">IF(B95="","",C95)</f>
        <v/>
      </c>
      <c r="G93" s="16" t="str">
        <f t="shared" si="239"/>
        <v/>
      </c>
      <c r="H93" s="16" t="str">
        <f t="shared" ref="H93" si="249">IF(G93="","",IF(D93=0,"NB",IF(G92=0,$N$16,IF(G92=-2,$N$17,IF(G92=1,$N$16)))))</f>
        <v/>
      </c>
      <c r="I93" s="16" t="str">
        <f t="shared" si="173"/>
        <v/>
      </c>
      <c r="J93" s="16" t="str">
        <f t="shared" si="242"/>
        <v/>
      </c>
      <c r="K93" s="16" t="str">
        <f t="shared" ref="K93:K156" si="250">IF(E93="","",IF(D93=0,K92,K92+I93))</f>
        <v/>
      </c>
      <c r="S93" s="16" t="str">
        <f t="shared" si="244"/>
        <v/>
      </c>
      <c r="T93" s="16" t="str">
        <f t="shared" si="245"/>
        <v/>
      </c>
      <c r="U93" s="16" t="str">
        <f t="shared" si="246"/>
        <v/>
      </c>
      <c r="W93" s="16" t="str">
        <f>IF(G93="","",W92+U93)</f>
        <v/>
      </c>
    </row>
    <row r="94" spans="2:23" ht="15.75" thickBot="1">
      <c r="B94" s="14"/>
      <c r="C94" s="9" t="str">
        <f>IF(B94="","",VLOOKUP(B94,Tabelle2!$A$2:$B$38,2,0))</f>
        <v/>
      </c>
      <c r="D94" s="12" t="str">
        <f t="shared" ref="D94" si="251">IF(B96="","",C96)</f>
        <v/>
      </c>
      <c r="E94" s="6" t="str">
        <f t="shared" ref="E94" si="252">IF(B97="","",C97)</f>
        <v/>
      </c>
      <c r="G94" s="16" t="str">
        <f t="shared" si="239"/>
        <v/>
      </c>
      <c r="H94" s="16" t="str">
        <f t="shared" ref="H94" si="253">IF(G94="","",IF(D94=0,"NB",IF(G93=0,$N$16,IF(G93=1,$N$16,IF(G92+G93=-1,$N$17,IF(G92+G93=-2,$N$17,IF(G92+G93=-4,$N$18,IF(G92+G93=2,$N$16))))))))</f>
        <v/>
      </c>
      <c r="I94" s="16" t="str">
        <f t="shared" si="173"/>
        <v/>
      </c>
      <c r="J94" s="16" t="str">
        <f t="shared" si="242"/>
        <v/>
      </c>
      <c r="K94" s="16" t="str">
        <f t="shared" si="250"/>
        <v/>
      </c>
      <c r="S94" s="16" t="str">
        <f t="shared" si="244"/>
        <v/>
      </c>
      <c r="T94" s="16" t="str">
        <f t="shared" si="245"/>
        <v/>
      </c>
      <c r="U94" s="16" t="str">
        <f t="shared" si="246"/>
        <v/>
      </c>
      <c r="W94" s="16" t="str">
        <f>IF(G94="","",W93+U94)</f>
        <v/>
      </c>
    </row>
    <row r="95" spans="2:23">
      <c r="B95" s="14"/>
      <c r="C95" s="9" t="str">
        <f>IF(B95="","",VLOOKUP(B95,Tabelle2!$A$2:$B$38,2,0))</f>
        <v/>
      </c>
    </row>
    <row r="96" spans="2:23">
      <c r="B96" s="14"/>
      <c r="C96" s="9" t="str">
        <f>IF(B96="","",VLOOKUP(B96,Tabelle2!$A$2:$B$38,2,0))</f>
        <v/>
      </c>
    </row>
    <row r="97" spans="2:23" ht="15.75" thickBot="1">
      <c r="B97" s="15"/>
      <c r="C97" s="10" t="str">
        <f>IF(B97="","",VLOOKUP(B97,Tabelle2!$A$2:$B$38,2,0))</f>
        <v/>
      </c>
    </row>
    <row r="98" spans="2:23">
      <c r="B98" s="13"/>
      <c r="C98" s="8" t="str">
        <f>IF(B98="","",VLOOKUP(B98,Tabelle2!$A$2:$B$38,2,0))</f>
        <v/>
      </c>
      <c r="D98" s="11" t="str">
        <f t="shared" ref="D98" si="254">IF(B98="","",C98)</f>
        <v/>
      </c>
      <c r="E98" s="4" t="str">
        <f t="shared" ref="E98" si="255">IF(B99="","",C99)</f>
        <v/>
      </c>
      <c r="G98" s="16" t="str">
        <f t="shared" ref="G98:G161" si="256">IF(B98="","",IF(D98=0,0,IF(E98=0,-2,IF(D98=E98,-2,1))))</f>
        <v/>
      </c>
      <c r="H98" s="16" t="str">
        <f t="shared" ref="H98" si="257">IF(G98="","",IF(D98=0,"NB",$N$16))</f>
        <v/>
      </c>
      <c r="I98" s="16" t="str">
        <f t="shared" ref="I98" si="258">IF(E98="","",IF(D98=0,"NB",IF(E98=0,G98*H98,G98*H98)))</f>
        <v/>
      </c>
      <c r="J98" s="16" t="str">
        <f t="shared" ref="J98:J161" si="259">IF(G98="","",IF(D98=0,"NB",IF(E98=0,"L",IF(G98=1,"W","L"))))</f>
        <v/>
      </c>
      <c r="K98" s="16" t="str">
        <f t="shared" ref="K98" si="260">IF(E98="","",IF(D98=0,K94,K94+I98))</f>
        <v/>
      </c>
      <c r="S98" s="16" t="str">
        <f t="shared" ref="S98:S100" si="261">IF(G98="","",G98)</f>
        <v/>
      </c>
      <c r="T98" s="16" t="str">
        <f t="shared" ref="T98:T100" si="262">IF(G98="","",1)</f>
        <v/>
      </c>
      <c r="U98" s="16" t="str">
        <f t="shared" ref="U98:U100" si="263">S98</f>
        <v/>
      </c>
      <c r="W98" s="16" t="str">
        <f>IF(G98="","",U98+W94)</f>
        <v/>
      </c>
    </row>
    <row r="99" spans="2:23">
      <c r="B99" s="14"/>
      <c r="C99" s="9" t="str">
        <f>IF(B99="","",VLOOKUP(B99,Tabelle2!$A$2:$B$38,2,0))</f>
        <v/>
      </c>
      <c r="D99" s="3" t="str">
        <f t="shared" ref="D99" si="264">IF(B100="","",C100)</f>
        <v/>
      </c>
      <c r="E99" s="5" t="str">
        <f t="shared" ref="E99" si="265">IF(B101="","",C101)</f>
        <v/>
      </c>
      <c r="G99" s="16" t="str">
        <f t="shared" si="256"/>
        <v/>
      </c>
      <c r="H99" s="16" t="str">
        <f t="shared" ref="H99" si="266">IF(G99="","",IF(D99=0,"NB",IF(G98=0,$N$16,IF(G98=-2,$N$17,IF(G98=1,$N$16)))))</f>
        <v/>
      </c>
      <c r="I99" s="16" t="str">
        <f t="shared" si="173"/>
        <v/>
      </c>
      <c r="J99" s="16" t="str">
        <f t="shared" si="259"/>
        <v/>
      </c>
      <c r="K99" s="16" t="str">
        <f t="shared" ref="K99:K162" si="267">IF(E99="","",IF(D99=0,K98,K98+I99))</f>
        <v/>
      </c>
      <c r="S99" s="16" t="str">
        <f t="shared" si="261"/>
        <v/>
      </c>
      <c r="T99" s="16" t="str">
        <f t="shared" si="262"/>
        <v/>
      </c>
      <c r="U99" s="16" t="str">
        <f t="shared" si="263"/>
        <v/>
      </c>
      <c r="W99" s="16" t="str">
        <f>IF(G99="","",W98+U99)</f>
        <v/>
      </c>
    </row>
    <row r="100" spans="2:23" ht="15.75" thickBot="1">
      <c r="B100" s="14"/>
      <c r="C100" s="9" t="str">
        <f>IF(B100="","",VLOOKUP(B100,Tabelle2!$A$2:$B$38,2,0))</f>
        <v/>
      </c>
      <c r="D100" s="12" t="str">
        <f t="shared" ref="D100" si="268">IF(B102="","",C102)</f>
        <v/>
      </c>
      <c r="E100" s="6" t="str">
        <f t="shared" ref="E100" si="269">IF(B103="","",C103)</f>
        <v/>
      </c>
      <c r="G100" s="16" t="str">
        <f t="shared" si="256"/>
        <v/>
      </c>
      <c r="H100" s="16" t="str">
        <f t="shared" ref="H100" si="270">IF(G100="","",IF(D100=0,"NB",IF(G99=0,$N$16,IF(G99=1,$N$16,IF(G98+G99=-1,$N$17,IF(G98+G99=-2,$N$17,IF(G98+G99=-4,$N$18,IF(G98+G99=2,$N$16))))))))</f>
        <v/>
      </c>
      <c r="I100" s="16" t="str">
        <f t="shared" si="173"/>
        <v/>
      </c>
      <c r="J100" s="16" t="str">
        <f t="shared" si="259"/>
        <v/>
      </c>
      <c r="K100" s="16" t="str">
        <f t="shared" si="267"/>
        <v/>
      </c>
      <c r="S100" s="16" t="str">
        <f t="shared" si="261"/>
        <v/>
      </c>
      <c r="T100" s="16" t="str">
        <f t="shared" si="262"/>
        <v/>
      </c>
      <c r="U100" s="16" t="str">
        <f t="shared" si="263"/>
        <v/>
      </c>
      <c r="W100" s="16" t="str">
        <f>IF(G100="","",W99+U100)</f>
        <v/>
      </c>
    </row>
    <row r="101" spans="2:23">
      <c r="B101" s="14"/>
      <c r="C101" s="9" t="str">
        <f>IF(B101="","",VLOOKUP(B101,Tabelle2!$A$2:$B$38,2,0))</f>
        <v/>
      </c>
    </row>
    <row r="102" spans="2:23">
      <c r="B102" s="14"/>
      <c r="C102" s="9" t="str">
        <f>IF(B102="","",VLOOKUP(B102,Tabelle2!$A$2:$B$38,2,0))</f>
        <v/>
      </c>
    </row>
    <row r="103" spans="2:23" ht="15.75" thickBot="1">
      <c r="B103" s="15"/>
      <c r="C103" s="10" t="str">
        <f>IF(B103="","",VLOOKUP(B103,Tabelle2!$A$2:$B$38,2,0))</f>
        <v/>
      </c>
    </row>
    <row r="104" spans="2:23">
      <c r="B104" s="13"/>
      <c r="C104" s="8" t="str">
        <f>IF(B104="","",VLOOKUP(B104,Tabelle2!$A$2:$B$38,2,0))</f>
        <v/>
      </c>
      <c r="D104" s="11" t="str">
        <f t="shared" ref="D104" si="271">IF(B104="","",C104)</f>
        <v/>
      </c>
      <c r="E104" s="4" t="str">
        <f t="shared" ref="E104" si="272">IF(B105="","",C105)</f>
        <v/>
      </c>
      <c r="G104" s="16" t="str">
        <f t="shared" ref="G104:G167" si="273">IF(B104="","",IF(D104=0,0,IF(E104=0,-2,IF(D104=E104,-2,1))))</f>
        <v/>
      </c>
      <c r="H104" s="16" t="str">
        <f t="shared" ref="H104" si="274">IF(G104="","",IF(D104=0,"NB",$N$16))</f>
        <v/>
      </c>
      <c r="I104" s="16" t="str">
        <f t="shared" ref="I104" si="275">IF(E104="","",IF(D104=0,"NB",IF(E104=0,G104*H104,G104*H104)))</f>
        <v/>
      </c>
      <c r="J104" s="16" t="str">
        <f t="shared" ref="J104:J167" si="276">IF(G104="","",IF(D104=0,"NB",IF(E104=0,"L",IF(G104=1,"W","L"))))</f>
        <v/>
      </c>
      <c r="K104" s="16" t="str">
        <f t="shared" ref="K104" si="277">IF(E104="","",IF(D104=0,K100,K100+I104))</f>
        <v/>
      </c>
      <c r="S104" s="16" t="str">
        <f t="shared" ref="S104:S106" si="278">IF(G104="","",G104)</f>
        <v/>
      </c>
      <c r="T104" s="16" t="str">
        <f t="shared" ref="T104:T106" si="279">IF(G104="","",1)</f>
        <v/>
      </c>
      <c r="U104" s="16" t="str">
        <f t="shared" ref="U104:U106" si="280">S104</f>
        <v/>
      </c>
      <c r="W104" s="16" t="str">
        <f>IF(G104="","",U104+W100)</f>
        <v/>
      </c>
    </row>
    <row r="105" spans="2:23">
      <c r="B105" s="14"/>
      <c r="C105" s="9" t="str">
        <f>IF(B105="","",VLOOKUP(B105,Tabelle2!$A$2:$B$38,2,0))</f>
        <v/>
      </c>
      <c r="D105" s="3" t="str">
        <f t="shared" ref="D105" si="281">IF(B106="","",C106)</f>
        <v/>
      </c>
      <c r="E105" s="5" t="str">
        <f t="shared" ref="E105" si="282">IF(B107="","",C107)</f>
        <v/>
      </c>
      <c r="G105" s="16" t="str">
        <f t="shared" si="273"/>
        <v/>
      </c>
      <c r="H105" s="16" t="str">
        <f t="shared" ref="H105" si="283">IF(G105="","",IF(D105=0,"NB",IF(G104=0,$N$16,IF(G104=-2,$N$17,IF(G104=1,$N$16)))))</f>
        <v/>
      </c>
      <c r="I105" s="16" t="str">
        <f t="shared" si="173"/>
        <v/>
      </c>
      <c r="J105" s="16" t="str">
        <f t="shared" si="276"/>
        <v/>
      </c>
      <c r="K105" s="16" t="str">
        <f t="shared" ref="K105:K168" si="284">IF(E105="","",IF(D105=0,K104,K104+I105))</f>
        <v/>
      </c>
      <c r="S105" s="16" t="str">
        <f t="shared" si="278"/>
        <v/>
      </c>
      <c r="T105" s="16" t="str">
        <f t="shared" si="279"/>
        <v/>
      </c>
      <c r="U105" s="16" t="str">
        <f t="shared" si="280"/>
        <v/>
      </c>
      <c r="W105" s="16" t="str">
        <f>IF(G105="","",W104+U105)</f>
        <v/>
      </c>
    </row>
    <row r="106" spans="2:23" ht="15.75" thickBot="1">
      <c r="B106" s="14"/>
      <c r="C106" s="9" t="str">
        <f>IF(B106="","",VLOOKUP(B106,Tabelle2!$A$2:$B$38,2,0))</f>
        <v/>
      </c>
      <c r="D106" s="12" t="str">
        <f t="shared" ref="D106" si="285">IF(B108="","",C108)</f>
        <v/>
      </c>
      <c r="E106" s="6" t="str">
        <f t="shared" ref="E106" si="286">IF(B109="","",C109)</f>
        <v/>
      </c>
      <c r="G106" s="16" t="str">
        <f t="shared" si="273"/>
        <v/>
      </c>
      <c r="H106" s="16" t="str">
        <f t="shared" ref="H106" si="287">IF(G106="","",IF(D106=0,"NB",IF(G105=0,$N$16,IF(G105=1,$N$16,IF(G104+G105=-1,$N$17,IF(G104+G105=-2,$N$17,IF(G104+G105=-4,$N$18,IF(G104+G105=2,$N$16))))))))</f>
        <v/>
      </c>
      <c r="I106" s="16" t="str">
        <f t="shared" si="173"/>
        <v/>
      </c>
      <c r="J106" s="16" t="str">
        <f t="shared" si="276"/>
        <v/>
      </c>
      <c r="K106" s="16" t="str">
        <f t="shared" si="284"/>
        <v/>
      </c>
      <c r="S106" s="16" t="str">
        <f t="shared" si="278"/>
        <v/>
      </c>
      <c r="T106" s="16" t="str">
        <f t="shared" si="279"/>
        <v/>
      </c>
      <c r="U106" s="16" t="str">
        <f t="shared" si="280"/>
        <v/>
      </c>
      <c r="W106" s="16" t="str">
        <f>IF(G106="","",W105+U106)</f>
        <v/>
      </c>
    </row>
    <row r="107" spans="2:23">
      <c r="B107" s="14"/>
      <c r="C107" s="9" t="str">
        <f>IF(B107="","",VLOOKUP(B107,Tabelle2!$A$2:$B$38,2,0))</f>
        <v/>
      </c>
    </row>
    <row r="108" spans="2:23">
      <c r="B108" s="14"/>
      <c r="C108" s="9" t="str">
        <f>IF(B108="","",VLOOKUP(B108,Tabelle2!$A$2:$B$38,2,0))</f>
        <v/>
      </c>
    </row>
    <row r="109" spans="2:23" ht="15.75" thickBot="1">
      <c r="B109" s="15"/>
      <c r="C109" s="10" t="str">
        <f>IF(B109="","",VLOOKUP(B109,Tabelle2!$A$2:$B$38,2,0))</f>
        <v/>
      </c>
    </row>
    <row r="110" spans="2:23">
      <c r="B110" s="13"/>
      <c r="C110" s="8" t="str">
        <f>IF(B110="","",VLOOKUP(B110,Tabelle2!$A$2:$B$38,2,0))</f>
        <v/>
      </c>
      <c r="D110" s="11" t="str">
        <f t="shared" ref="D110" si="288">IF(B110="","",C110)</f>
        <v/>
      </c>
      <c r="E110" s="4" t="str">
        <f t="shared" ref="E110" si="289">IF(B111="","",C111)</f>
        <v/>
      </c>
      <c r="G110" s="16" t="str">
        <f t="shared" ref="G110:G173" si="290">IF(B110="","",IF(D110=0,0,IF(E110=0,-2,IF(D110=E110,-2,1))))</f>
        <v/>
      </c>
      <c r="H110" s="16" t="str">
        <f t="shared" ref="H110" si="291">IF(G110="","",IF(D110=0,"NB",$N$16))</f>
        <v/>
      </c>
      <c r="I110" s="16" t="str">
        <f t="shared" ref="I110" si="292">IF(E110="","",IF(D110=0,"NB",IF(E110=0,G110*H110,G110*H110)))</f>
        <v/>
      </c>
      <c r="J110" s="16" t="str">
        <f t="shared" ref="J110:J173" si="293">IF(G110="","",IF(D110=0,"NB",IF(E110=0,"L",IF(G110=1,"W","L"))))</f>
        <v/>
      </c>
      <c r="K110" s="16" t="str">
        <f t="shared" ref="K110" si="294">IF(E110="","",IF(D110=0,K106,K106+I110))</f>
        <v/>
      </c>
      <c r="S110" s="16" t="str">
        <f t="shared" ref="S110:S112" si="295">IF(G110="","",G110)</f>
        <v/>
      </c>
      <c r="T110" s="16" t="str">
        <f t="shared" ref="T110:T112" si="296">IF(G110="","",1)</f>
        <v/>
      </c>
      <c r="U110" s="16" t="str">
        <f t="shared" ref="U110:U112" si="297">S110</f>
        <v/>
      </c>
      <c r="W110" s="16" t="str">
        <f>IF(G110="","",U110+W106)</f>
        <v/>
      </c>
    </row>
    <row r="111" spans="2:23">
      <c r="B111" s="14"/>
      <c r="C111" s="9" t="str">
        <f>IF(B111="","",VLOOKUP(B111,Tabelle2!$A$2:$B$38,2,0))</f>
        <v/>
      </c>
      <c r="D111" s="3" t="str">
        <f t="shared" ref="D111" si="298">IF(B112="","",C112)</f>
        <v/>
      </c>
      <c r="E111" s="5" t="str">
        <f t="shared" ref="E111" si="299">IF(B113="","",C113)</f>
        <v/>
      </c>
      <c r="G111" s="16" t="str">
        <f t="shared" si="290"/>
        <v/>
      </c>
      <c r="H111" s="16" t="str">
        <f t="shared" ref="H111" si="300">IF(G111="","",IF(D111=0,"NB",IF(G110=0,$N$16,IF(G110=-2,$N$17,IF(G110=1,$N$16)))))</f>
        <v/>
      </c>
      <c r="I111" s="16" t="str">
        <f t="shared" si="173"/>
        <v/>
      </c>
      <c r="J111" s="16" t="str">
        <f t="shared" si="293"/>
        <v/>
      </c>
      <c r="K111" s="16" t="str">
        <f t="shared" ref="K111:K174" si="301">IF(E111="","",IF(D111=0,K110,K110+I111))</f>
        <v/>
      </c>
      <c r="S111" s="16" t="str">
        <f t="shared" si="295"/>
        <v/>
      </c>
      <c r="T111" s="16" t="str">
        <f t="shared" si="296"/>
        <v/>
      </c>
      <c r="U111" s="16" t="str">
        <f t="shared" si="297"/>
        <v/>
      </c>
      <c r="W111" s="16" t="str">
        <f>IF(G111="","",W110+U111)</f>
        <v/>
      </c>
    </row>
    <row r="112" spans="2:23" ht="15.75" thickBot="1">
      <c r="B112" s="14"/>
      <c r="C112" s="9" t="str">
        <f>IF(B112="","",VLOOKUP(B112,Tabelle2!$A$2:$B$38,2,0))</f>
        <v/>
      </c>
      <c r="D112" s="12" t="str">
        <f t="shared" ref="D112" si="302">IF(B114="","",C114)</f>
        <v/>
      </c>
      <c r="E112" s="6" t="str">
        <f t="shared" ref="E112" si="303">IF(B115="","",C115)</f>
        <v/>
      </c>
      <c r="G112" s="16" t="str">
        <f t="shared" si="290"/>
        <v/>
      </c>
      <c r="H112" s="16" t="str">
        <f t="shared" ref="H112" si="304">IF(G112="","",IF(D112=0,"NB",IF(G111=0,$N$16,IF(G111=1,$N$16,IF(G110+G111=-1,$N$17,IF(G110+G111=-2,$N$17,IF(G110+G111=-4,$N$18,IF(G110+G111=2,$N$16))))))))</f>
        <v/>
      </c>
      <c r="I112" s="16" t="str">
        <f t="shared" si="173"/>
        <v/>
      </c>
      <c r="J112" s="16" t="str">
        <f t="shared" si="293"/>
        <v/>
      </c>
      <c r="K112" s="16" t="str">
        <f t="shared" si="301"/>
        <v/>
      </c>
      <c r="S112" s="16" t="str">
        <f t="shared" si="295"/>
        <v/>
      </c>
      <c r="T112" s="16" t="str">
        <f t="shared" si="296"/>
        <v/>
      </c>
      <c r="U112" s="16" t="str">
        <f t="shared" si="297"/>
        <v/>
      </c>
      <c r="W112" s="16" t="str">
        <f>IF(G112="","",W111+U112)</f>
        <v/>
      </c>
    </row>
    <row r="113" spans="2:23">
      <c r="B113" s="14"/>
      <c r="C113" s="9" t="str">
        <f>IF(B113="","",VLOOKUP(B113,Tabelle2!$A$2:$B$38,2,0))</f>
        <v/>
      </c>
    </row>
    <row r="114" spans="2:23">
      <c r="B114" s="14"/>
      <c r="C114" s="9" t="str">
        <f>IF(B114="","",VLOOKUP(B114,Tabelle2!$A$2:$B$38,2,0))</f>
        <v/>
      </c>
    </row>
    <row r="115" spans="2:23" ht="15.75" thickBot="1">
      <c r="B115" s="15"/>
      <c r="C115" s="10" t="str">
        <f>IF(B115="","",VLOOKUP(B115,Tabelle2!$A$2:$B$38,2,0))</f>
        <v/>
      </c>
    </row>
    <row r="116" spans="2:23">
      <c r="B116" s="13"/>
      <c r="C116" s="8" t="str">
        <f>IF(B116="","",VLOOKUP(B116,Tabelle2!$A$2:$B$38,2,0))</f>
        <v/>
      </c>
      <c r="D116" s="11" t="str">
        <f t="shared" ref="D116" si="305">IF(B116="","",C116)</f>
        <v/>
      </c>
      <c r="E116" s="4" t="str">
        <f t="shared" ref="E116" si="306">IF(B117="","",C117)</f>
        <v/>
      </c>
      <c r="G116" s="16" t="str">
        <f t="shared" ref="G116:G179" si="307">IF(B116="","",IF(D116=0,0,IF(E116=0,-2,IF(D116=E116,-2,1))))</f>
        <v/>
      </c>
      <c r="H116" s="16" t="str">
        <f t="shared" ref="H116" si="308">IF(G116="","",IF(D116=0,"NB",$N$16))</f>
        <v/>
      </c>
      <c r="I116" s="16" t="str">
        <f t="shared" ref="I116" si="309">IF(E116="","",IF(D116=0,"NB",IF(E116=0,G116*H116,G116*H116)))</f>
        <v/>
      </c>
      <c r="J116" s="16" t="str">
        <f t="shared" ref="J116:J179" si="310">IF(G116="","",IF(D116=0,"NB",IF(E116=0,"L",IF(G116=1,"W","L"))))</f>
        <v/>
      </c>
      <c r="K116" s="16" t="str">
        <f t="shared" ref="K116" si="311">IF(E116="","",IF(D116=0,K112,K112+I116))</f>
        <v/>
      </c>
      <c r="S116" s="16" t="str">
        <f t="shared" ref="S116:S118" si="312">IF(G116="","",G116)</f>
        <v/>
      </c>
      <c r="T116" s="16" t="str">
        <f t="shared" ref="T116:T118" si="313">IF(G116="","",1)</f>
        <v/>
      </c>
      <c r="U116" s="16" t="str">
        <f t="shared" ref="U116:U118" si="314">S116</f>
        <v/>
      </c>
      <c r="W116" s="16" t="str">
        <f>IF(G116="","",U116+W112)</f>
        <v/>
      </c>
    </row>
    <row r="117" spans="2:23">
      <c r="B117" s="14"/>
      <c r="C117" s="9" t="str">
        <f>IF(B117="","",VLOOKUP(B117,Tabelle2!$A$2:$B$38,2,0))</f>
        <v/>
      </c>
      <c r="D117" s="3" t="str">
        <f t="shared" ref="D117" si="315">IF(B118="","",C118)</f>
        <v/>
      </c>
      <c r="E117" s="5" t="str">
        <f t="shared" ref="E117" si="316">IF(B119="","",C119)</f>
        <v/>
      </c>
      <c r="G117" s="16" t="str">
        <f t="shared" si="307"/>
        <v/>
      </c>
      <c r="H117" s="16" t="str">
        <f t="shared" ref="H117" si="317">IF(G117="","",IF(D117=0,"NB",IF(G116=0,$N$16,IF(G116=-2,$N$17,IF(G116=1,$N$16)))))</f>
        <v/>
      </c>
      <c r="I117" s="16" t="str">
        <f t="shared" si="173"/>
        <v/>
      </c>
      <c r="J117" s="16" t="str">
        <f t="shared" si="310"/>
        <v/>
      </c>
      <c r="K117" s="16" t="str">
        <f t="shared" ref="K117:K180" si="318">IF(E117="","",IF(D117=0,K116,K116+I117))</f>
        <v/>
      </c>
      <c r="S117" s="16" t="str">
        <f t="shared" si="312"/>
        <v/>
      </c>
      <c r="T117" s="16" t="str">
        <f t="shared" si="313"/>
        <v/>
      </c>
      <c r="U117" s="16" t="str">
        <f t="shared" si="314"/>
        <v/>
      </c>
      <c r="W117" s="16" t="str">
        <f>IF(G117="","",W116+U117)</f>
        <v/>
      </c>
    </row>
    <row r="118" spans="2:23" ht="15.75" thickBot="1">
      <c r="B118" s="14"/>
      <c r="C118" s="9" t="str">
        <f>IF(B118="","",VLOOKUP(B118,Tabelle2!$A$2:$B$38,2,0))</f>
        <v/>
      </c>
      <c r="D118" s="12" t="str">
        <f t="shared" ref="D118" si="319">IF(B120="","",C120)</f>
        <v/>
      </c>
      <c r="E118" s="6" t="str">
        <f t="shared" ref="E118" si="320">IF(B121="","",C121)</f>
        <v/>
      </c>
      <c r="G118" s="16" t="str">
        <f t="shared" si="307"/>
        <v/>
      </c>
      <c r="H118" s="16" t="str">
        <f t="shared" ref="H118" si="321">IF(G118="","",IF(D118=0,"NB",IF(G117=0,$N$16,IF(G117=1,$N$16,IF(G116+G117=-1,$N$17,IF(G116+G117=-2,$N$17,IF(G116+G117=-4,$N$18,IF(G116+G117=2,$N$16))))))))</f>
        <v/>
      </c>
      <c r="I118" s="16" t="str">
        <f t="shared" si="173"/>
        <v/>
      </c>
      <c r="J118" s="16" t="str">
        <f t="shared" si="310"/>
        <v/>
      </c>
      <c r="K118" s="16" t="str">
        <f t="shared" si="318"/>
        <v/>
      </c>
      <c r="S118" s="16" t="str">
        <f t="shared" si="312"/>
        <v/>
      </c>
      <c r="T118" s="16" t="str">
        <f t="shared" si="313"/>
        <v/>
      </c>
      <c r="U118" s="16" t="str">
        <f t="shared" si="314"/>
        <v/>
      </c>
      <c r="W118" s="16" t="str">
        <f>IF(G118="","",W117+U118)</f>
        <v/>
      </c>
    </row>
    <row r="119" spans="2:23">
      <c r="B119" s="14"/>
      <c r="C119" s="9" t="str">
        <f>IF(B119="","",VLOOKUP(B119,Tabelle2!$A$2:$B$38,2,0))</f>
        <v/>
      </c>
    </row>
    <row r="120" spans="2:23">
      <c r="B120" s="14"/>
      <c r="C120" s="9" t="str">
        <f>IF(B120="","",VLOOKUP(B120,Tabelle2!$A$2:$B$38,2,0))</f>
        <v/>
      </c>
    </row>
    <row r="121" spans="2:23" ht="15.75" thickBot="1">
      <c r="B121" s="15"/>
      <c r="C121" s="10" t="str">
        <f>IF(B121="","",VLOOKUP(B121,Tabelle2!$A$2:$B$38,2,0))</f>
        <v/>
      </c>
    </row>
    <row r="122" spans="2:23">
      <c r="B122" s="13"/>
      <c r="C122" s="8" t="str">
        <f>IF(B122="","",VLOOKUP(B122,Tabelle2!$A$2:$B$38,2,0))</f>
        <v/>
      </c>
      <c r="D122" s="11" t="str">
        <f t="shared" ref="D122" si="322">IF(B122="","",C122)</f>
        <v/>
      </c>
      <c r="E122" s="4" t="str">
        <f t="shared" ref="E122" si="323">IF(B123="","",C123)</f>
        <v/>
      </c>
      <c r="G122" s="16" t="str">
        <f t="shared" ref="G122:G185" si="324">IF(B122="","",IF(D122=0,0,IF(E122=0,-2,IF(D122=E122,-2,1))))</f>
        <v/>
      </c>
      <c r="H122" s="16" t="str">
        <f t="shared" ref="H122" si="325">IF(G122="","",IF(D122=0,"NB",$N$16))</f>
        <v/>
      </c>
      <c r="I122" s="16" t="str">
        <f t="shared" ref="I122" si="326">IF(E122="","",IF(D122=0,"NB",IF(E122=0,G122*H122,G122*H122)))</f>
        <v/>
      </c>
      <c r="J122" s="16" t="str">
        <f t="shared" ref="J122:J185" si="327">IF(G122="","",IF(D122=0,"NB",IF(E122=0,"L",IF(G122=1,"W","L"))))</f>
        <v/>
      </c>
      <c r="K122" s="16" t="str">
        <f t="shared" ref="K122" si="328">IF(E122="","",IF(D122=0,K118,K118+I122))</f>
        <v/>
      </c>
      <c r="S122" s="16" t="str">
        <f t="shared" ref="S122:S124" si="329">IF(G122="","",G122)</f>
        <v/>
      </c>
      <c r="T122" s="16" t="str">
        <f t="shared" ref="T122:T124" si="330">IF(G122="","",1)</f>
        <v/>
      </c>
      <c r="U122" s="16" t="str">
        <f t="shared" ref="U122:U124" si="331">S122</f>
        <v/>
      </c>
      <c r="W122" s="16" t="str">
        <f>IF(G122="","",U122+W118)</f>
        <v/>
      </c>
    </row>
    <row r="123" spans="2:23">
      <c r="B123" s="14"/>
      <c r="C123" s="9" t="str">
        <f>IF(B123="","",VLOOKUP(B123,Tabelle2!$A$2:$B$38,2,0))</f>
        <v/>
      </c>
      <c r="D123" s="3" t="str">
        <f t="shared" ref="D123" si="332">IF(B124="","",C124)</f>
        <v/>
      </c>
      <c r="E123" s="5" t="str">
        <f t="shared" ref="E123" si="333">IF(B125="","",C125)</f>
        <v/>
      </c>
      <c r="G123" s="16" t="str">
        <f t="shared" si="324"/>
        <v/>
      </c>
      <c r="H123" s="16" t="str">
        <f t="shared" ref="H123" si="334">IF(G123="","",IF(D123=0,"NB",IF(G122=0,$N$16,IF(G122=-2,$N$17,IF(G122=1,$N$16)))))</f>
        <v/>
      </c>
      <c r="I123" s="16" t="str">
        <f t="shared" si="173"/>
        <v/>
      </c>
      <c r="J123" s="16" t="str">
        <f t="shared" si="327"/>
        <v/>
      </c>
      <c r="K123" s="16" t="str">
        <f t="shared" ref="K123:K186" si="335">IF(E123="","",IF(D123=0,K122,K122+I123))</f>
        <v/>
      </c>
      <c r="S123" s="16" t="str">
        <f t="shared" si="329"/>
        <v/>
      </c>
      <c r="T123" s="16" t="str">
        <f t="shared" si="330"/>
        <v/>
      </c>
      <c r="U123" s="16" t="str">
        <f t="shared" si="331"/>
        <v/>
      </c>
      <c r="W123" s="16" t="str">
        <f>IF(G123="","",W122+U123)</f>
        <v/>
      </c>
    </row>
    <row r="124" spans="2:23" ht="15.75" thickBot="1">
      <c r="B124" s="14"/>
      <c r="C124" s="9" t="str">
        <f>IF(B124="","",VLOOKUP(B124,Tabelle2!$A$2:$B$38,2,0))</f>
        <v/>
      </c>
      <c r="D124" s="12" t="str">
        <f t="shared" ref="D124" si="336">IF(B126="","",C126)</f>
        <v/>
      </c>
      <c r="E124" s="6" t="str">
        <f t="shared" ref="E124" si="337">IF(B127="","",C127)</f>
        <v/>
      </c>
      <c r="G124" s="16" t="str">
        <f t="shared" si="324"/>
        <v/>
      </c>
      <c r="H124" s="16" t="str">
        <f t="shared" ref="H124" si="338">IF(G124="","",IF(D124=0,"NB",IF(G123=0,$N$16,IF(G123=1,$N$16,IF(G122+G123=-1,$N$17,IF(G122+G123=-2,$N$17,IF(G122+G123=-4,$N$18,IF(G122+G123=2,$N$16))))))))</f>
        <v/>
      </c>
      <c r="I124" s="16" t="str">
        <f t="shared" si="173"/>
        <v/>
      </c>
      <c r="J124" s="16" t="str">
        <f t="shared" si="327"/>
        <v/>
      </c>
      <c r="K124" s="16" t="str">
        <f t="shared" si="335"/>
        <v/>
      </c>
      <c r="S124" s="16" t="str">
        <f t="shared" si="329"/>
        <v/>
      </c>
      <c r="T124" s="16" t="str">
        <f t="shared" si="330"/>
        <v/>
      </c>
      <c r="U124" s="16" t="str">
        <f t="shared" si="331"/>
        <v/>
      </c>
      <c r="W124" s="16" t="str">
        <f>IF(G124="","",W123+U124)</f>
        <v/>
      </c>
    </row>
    <row r="125" spans="2:23">
      <c r="B125" s="14"/>
      <c r="C125" s="9" t="str">
        <f>IF(B125="","",VLOOKUP(B125,Tabelle2!$A$2:$B$38,2,0))</f>
        <v/>
      </c>
    </row>
    <row r="126" spans="2:23">
      <c r="B126" s="14"/>
      <c r="C126" s="9" t="str">
        <f>IF(B126="","",VLOOKUP(B126,Tabelle2!$A$2:$B$38,2,0))</f>
        <v/>
      </c>
    </row>
    <row r="127" spans="2:23" ht="15.75" thickBot="1">
      <c r="B127" s="15"/>
      <c r="C127" s="10" t="str">
        <f>IF(B127="","",VLOOKUP(B127,Tabelle2!$A$2:$B$38,2,0))</f>
        <v/>
      </c>
    </row>
    <row r="128" spans="2:23">
      <c r="B128" s="13"/>
      <c r="C128" s="8" t="str">
        <f>IF(B128="","",VLOOKUP(B128,Tabelle2!$A$2:$B$38,2,0))</f>
        <v/>
      </c>
      <c r="D128" s="11" t="str">
        <f t="shared" ref="D128" si="339">IF(B128="","",C128)</f>
        <v/>
      </c>
      <c r="E128" s="4" t="str">
        <f t="shared" ref="E128" si="340">IF(B129="","",C129)</f>
        <v/>
      </c>
      <c r="G128" s="16" t="str">
        <f t="shared" ref="G128:G191" si="341">IF(B128="","",IF(D128=0,0,IF(E128=0,-2,IF(D128=E128,-2,1))))</f>
        <v/>
      </c>
      <c r="H128" s="16" t="str">
        <f t="shared" ref="H128" si="342">IF(G128="","",IF(D128=0,"NB",$N$16))</f>
        <v/>
      </c>
      <c r="I128" s="16" t="str">
        <f t="shared" ref="I128" si="343">IF(E128="","",IF(D128=0,"NB",IF(E128=0,G128*H128,G128*H128)))</f>
        <v/>
      </c>
      <c r="J128" s="16" t="str">
        <f t="shared" ref="J128:J191" si="344">IF(G128="","",IF(D128=0,"NB",IF(E128=0,"L",IF(G128=1,"W","L"))))</f>
        <v/>
      </c>
      <c r="K128" s="16" t="str">
        <f t="shared" ref="K128" si="345">IF(E128="","",IF(D128=0,K124,K124+I128))</f>
        <v/>
      </c>
      <c r="S128" s="16" t="str">
        <f t="shared" ref="S128:S130" si="346">IF(G128="","",G128)</f>
        <v/>
      </c>
      <c r="T128" s="16" t="str">
        <f t="shared" ref="T128:T130" si="347">IF(G128="","",1)</f>
        <v/>
      </c>
      <c r="U128" s="16" t="str">
        <f t="shared" ref="U128:U130" si="348">S128</f>
        <v/>
      </c>
      <c r="W128" s="16" t="str">
        <f>IF(G128="","",U128+W124)</f>
        <v/>
      </c>
    </row>
    <row r="129" spans="2:23">
      <c r="B129" s="14"/>
      <c r="C129" s="9" t="str">
        <f>IF(B129="","",VLOOKUP(B129,Tabelle2!$A$2:$B$38,2,0))</f>
        <v/>
      </c>
      <c r="D129" s="3" t="str">
        <f t="shared" ref="D129" si="349">IF(B130="","",C130)</f>
        <v/>
      </c>
      <c r="E129" s="5" t="str">
        <f t="shared" ref="E129" si="350">IF(B131="","",C131)</f>
        <v/>
      </c>
      <c r="G129" s="16" t="str">
        <f t="shared" si="341"/>
        <v/>
      </c>
      <c r="H129" s="16" t="str">
        <f t="shared" ref="H129" si="351">IF(G129="","",IF(D129=0,"NB",IF(G128=0,$N$16,IF(G128=-2,$N$17,IF(G128=1,$N$16)))))</f>
        <v/>
      </c>
      <c r="I129" s="16" t="str">
        <f t="shared" si="173"/>
        <v/>
      </c>
      <c r="J129" s="16" t="str">
        <f t="shared" si="344"/>
        <v/>
      </c>
      <c r="K129" s="16" t="str">
        <f t="shared" ref="K129:K192" si="352">IF(E129="","",IF(D129=0,K128,K128+I129))</f>
        <v/>
      </c>
      <c r="S129" s="16" t="str">
        <f t="shared" si="346"/>
        <v/>
      </c>
      <c r="T129" s="16" t="str">
        <f t="shared" si="347"/>
        <v/>
      </c>
      <c r="U129" s="16" t="str">
        <f t="shared" si="348"/>
        <v/>
      </c>
      <c r="W129" s="16" t="str">
        <f>IF(G129="","",W128+U129)</f>
        <v/>
      </c>
    </row>
    <row r="130" spans="2:23" ht="15.75" thickBot="1">
      <c r="B130" s="14"/>
      <c r="C130" s="9" t="str">
        <f>IF(B130="","",VLOOKUP(B130,Tabelle2!$A$2:$B$38,2,0))</f>
        <v/>
      </c>
      <c r="D130" s="12" t="str">
        <f t="shared" ref="D130" si="353">IF(B132="","",C132)</f>
        <v/>
      </c>
      <c r="E130" s="6" t="str">
        <f t="shared" ref="E130" si="354">IF(B133="","",C133)</f>
        <v/>
      </c>
      <c r="G130" s="16" t="str">
        <f t="shared" si="341"/>
        <v/>
      </c>
      <c r="H130" s="16" t="str">
        <f t="shared" ref="H130" si="355">IF(G130="","",IF(D130=0,"NB",IF(G129=0,$N$16,IF(G129=1,$N$16,IF(G128+G129=-1,$N$17,IF(G128+G129=-2,$N$17,IF(G128+G129=-4,$N$18,IF(G128+G129=2,$N$16))))))))</f>
        <v/>
      </c>
      <c r="I130" s="16" t="str">
        <f t="shared" si="173"/>
        <v/>
      </c>
      <c r="J130" s="16" t="str">
        <f t="shared" si="344"/>
        <v/>
      </c>
      <c r="K130" s="16" t="str">
        <f t="shared" si="352"/>
        <v/>
      </c>
      <c r="S130" s="16" t="str">
        <f t="shared" si="346"/>
        <v/>
      </c>
      <c r="T130" s="16" t="str">
        <f t="shared" si="347"/>
        <v/>
      </c>
      <c r="U130" s="16" t="str">
        <f t="shared" si="348"/>
        <v/>
      </c>
      <c r="W130" s="16" t="str">
        <f>IF(G130="","",W129+U130)</f>
        <v/>
      </c>
    </row>
    <row r="131" spans="2:23">
      <c r="B131" s="14"/>
      <c r="C131" s="9" t="str">
        <f>IF(B131="","",VLOOKUP(B131,Tabelle2!$A$2:$B$38,2,0))</f>
        <v/>
      </c>
    </row>
    <row r="132" spans="2:23">
      <c r="B132" s="14"/>
      <c r="C132" s="9" t="str">
        <f>IF(B132="","",VLOOKUP(B132,Tabelle2!$A$2:$B$38,2,0))</f>
        <v/>
      </c>
    </row>
    <row r="133" spans="2:23" ht="15.75" thickBot="1">
      <c r="B133" s="15"/>
      <c r="C133" s="10" t="str">
        <f>IF(B133="","",VLOOKUP(B133,Tabelle2!$A$2:$B$38,2,0))</f>
        <v/>
      </c>
    </row>
    <row r="134" spans="2:23">
      <c r="B134" s="13"/>
      <c r="C134" s="8" t="str">
        <f>IF(B134="","",VLOOKUP(B134,Tabelle2!$A$2:$B$38,2,0))</f>
        <v/>
      </c>
      <c r="D134" s="11" t="str">
        <f t="shared" ref="D134" si="356">IF(B134="","",C134)</f>
        <v/>
      </c>
      <c r="E134" s="4" t="str">
        <f t="shared" ref="E134" si="357">IF(B135="","",C135)</f>
        <v/>
      </c>
      <c r="G134" s="16" t="str">
        <f t="shared" ref="G134:G197" si="358">IF(B134="","",IF(D134=0,0,IF(E134=0,-2,IF(D134=E134,-2,1))))</f>
        <v/>
      </c>
      <c r="H134" s="16" t="str">
        <f t="shared" ref="H134" si="359">IF(G134="","",IF(D134=0,"NB",$N$16))</f>
        <v/>
      </c>
      <c r="I134" s="16" t="str">
        <f t="shared" ref="I134:I196" si="360">IF(E134="","",IF(D134=0,"NB",IF(E134=0,G134*H134,G134*H134)))</f>
        <v/>
      </c>
      <c r="J134" s="16" t="str">
        <f t="shared" ref="J134:J197" si="361">IF(G134="","",IF(D134=0,"NB",IF(E134=0,"L",IF(G134=1,"W","L"))))</f>
        <v/>
      </c>
      <c r="K134" s="16" t="str">
        <f t="shared" ref="K134" si="362">IF(E134="","",IF(D134=0,K130,K130+I134))</f>
        <v/>
      </c>
      <c r="S134" s="16" t="str">
        <f t="shared" ref="S134:S136" si="363">IF(G134="","",G134)</f>
        <v/>
      </c>
      <c r="T134" s="16" t="str">
        <f t="shared" ref="T134:T136" si="364">IF(G134="","",1)</f>
        <v/>
      </c>
      <c r="U134" s="16" t="str">
        <f t="shared" ref="U134:U136" si="365">S134</f>
        <v/>
      </c>
      <c r="W134" s="16" t="str">
        <f>IF(G134="","",U134+W130)</f>
        <v/>
      </c>
    </row>
    <row r="135" spans="2:23">
      <c r="B135" s="14"/>
      <c r="C135" s="9" t="str">
        <f>IF(B135="","",VLOOKUP(B135,Tabelle2!$A$2:$B$38,2,0))</f>
        <v/>
      </c>
      <c r="D135" s="3" t="str">
        <f t="shared" ref="D135" si="366">IF(B136="","",C136)</f>
        <v/>
      </c>
      <c r="E135" s="5" t="str">
        <f t="shared" ref="E135" si="367">IF(B137="","",C137)</f>
        <v/>
      </c>
      <c r="G135" s="16" t="str">
        <f t="shared" si="358"/>
        <v/>
      </c>
      <c r="H135" s="16" t="str">
        <f t="shared" ref="H135" si="368">IF(G135="","",IF(D135=0,"NB",IF(G134=0,$N$16,IF(G134=-2,$N$17,IF(G134=1,$N$16)))))</f>
        <v/>
      </c>
      <c r="I135" s="16" t="str">
        <f t="shared" si="360"/>
        <v/>
      </c>
      <c r="J135" s="16" t="str">
        <f t="shared" si="361"/>
        <v/>
      </c>
      <c r="K135" s="16" t="str">
        <f t="shared" ref="K135:K198" si="369">IF(E135="","",IF(D135=0,K134,K134+I135))</f>
        <v/>
      </c>
      <c r="S135" s="16" t="str">
        <f t="shared" si="363"/>
        <v/>
      </c>
      <c r="T135" s="16" t="str">
        <f t="shared" si="364"/>
        <v/>
      </c>
      <c r="U135" s="16" t="str">
        <f t="shared" si="365"/>
        <v/>
      </c>
      <c r="W135" s="16" t="str">
        <f>IF(G135="","",W134+U135)</f>
        <v/>
      </c>
    </row>
    <row r="136" spans="2:23" ht="15.75" thickBot="1">
      <c r="B136" s="14"/>
      <c r="C136" s="9" t="str">
        <f>IF(B136="","",VLOOKUP(B136,Tabelle2!$A$2:$B$38,2,0))</f>
        <v/>
      </c>
      <c r="D136" s="12" t="str">
        <f t="shared" ref="D136" si="370">IF(B138="","",C138)</f>
        <v/>
      </c>
      <c r="E136" s="6" t="str">
        <f t="shared" ref="E136" si="371">IF(B139="","",C139)</f>
        <v/>
      </c>
      <c r="G136" s="16" t="str">
        <f t="shared" si="358"/>
        <v/>
      </c>
      <c r="H136" s="16" t="str">
        <f t="shared" ref="H136" si="372">IF(G136="","",IF(D136=0,"NB",IF(G135=0,$N$16,IF(G135=1,$N$16,IF(G134+G135=-1,$N$17,IF(G134+G135=-2,$N$17,IF(G134+G135=-4,$N$18,IF(G134+G135=2,$N$16))))))))</f>
        <v/>
      </c>
      <c r="I136" s="16" t="str">
        <f t="shared" si="360"/>
        <v/>
      </c>
      <c r="J136" s="16" t="str">
        <f t="shared" si="361"/>
        <v/>
      </c>
      <c r="K136" s="16" t="str">
        <f t="shared" si="369"/>
        <v/>
      </c>
      <c r="S136" s="16" t="str">
        <f t="shared" si="363"/>
        <v/>
      </c>
      <c r="T136" s="16" t="str">
        <f t="shared" si="364"/>
        <v/>
      </c>
      <c r="U136" s="16" t="str">
        <f t="shared" si="365"/>
        <v/>
      </c>
      <c r="W136" s="16" t="str">
        <f>IF(G136="","",W135+U136)</f>
        <v/>
      </c>
    </row>
    <row r="137" spans="2:23">
      <c r="B137" s="14"/>
      <c r="C137" s="9" t="str">
        <f>IF(B137="","",VLOOKUP(B137,Tabelle2!$A$2:$B$38,2,0))</f>
        <v/>
      </c>
    </row>
    <row r="138" spans="2:23">
      <c r="B138" s="14"/>
      <c r="C138" s="9" t="str">
        <f>IF(B138="","",VLOOKUP(B138,Tabelle2!$A$2:$B$38,2,0))</f>
        <v/>
      </c>
    </row>
    <row r="139" spans="2:23" ht="15.75" thickBot="1">
      <c r="B139" s="15"/>
      <c r="C139" s="10" t="str">
        <f>IF(B139="","",VLOOKUP(B139,Tabelle2!$A$2:$B$38,2,0))</f>
        <v/>
      </c>
    </row>
    <row r="140" spans="2:23">
      <c r="B140" s="13"/>
      <c r="C140" s="8" t="str">
        <f>IF(B140="","",VLOOKUP(B140,Tabelle2!$A$2:$B$38,2,0))</f>
        <v/>
      </c>
      <c r="D140" s="11" t="str">
        <f t="shared" ref="D140" si="373">IF(B140="","",C140)</f>
        <v/>
      </c>
      <c r="E140" s="4" t="str">
        <f t="shared" ref="E140" si="374">IF(B141="","",C141)</f>
        <v/>
      </c>
      <c r="G140" s="16" t="str">
        <f t="shared" ref="G140:G203" si="375">IF(B140="","",IF(D140=0,0,IF(E140=0,-2,IF(D140=E140,-2,1))))</f>
        <v/>
      </c>
      <c r="H140" s="16" t="str">
        <f t="shared" ref="H140" si="376">IF(G140="","",IF(D140=0,"NB",$N$16))</f>
        <v/>
      </c>
      <c r="I140" s="16" t="str">
        <f t="shared" ref="I140" si="377">IF(E140="","",IF(D140=0,"NB",IF(E140=0,G140*H140,G140*H140)))</f>
        <v/>
      </c>
      <c r="J140" s="16" t="str">
        <f t="shared" ref="J140:J203" si="378">IF(G140="","",IF(D140=0,"NB",IF(E140=0,"L",IF(G140=1,"W","L"))))</f>
        <v/>
      </c>
      <c r="K140" s="16" t="str">
        <f t="shared" ref="K140" si="379">IF(E140="","",IF(D140=0,K136,K136+I140))</f>
        <v/>
      </c>
      <c r="S140" s="16" t="str">
        <f t="shared" ref="S140:S142" si="380">IF(G140="","",G140)</f>
        <v/>
      </c>
      <c r="T140" s="16" t="str">
        <f t="shared" ref="T140:T142" si="381">IF(G140="","",1)</f>
        <v/>
      </c>
      <c r="U140" s="16" t="str">
        <f t="shared" ref="U140:U142" si="382">S140</f>
        <v/>
      </c>
      <c r="W140" s="16" t="str">
        <f>IF(G140="","",U140+W136)</f>
        <v/>
      </c>
    </row>
    <row r="141" spans="2:23">
      <c r="B141" s="14"/>
      <c r="C141" s="9" t="str">
        <f>IF(B141="","",VLOOKUP(B141,Tabelle2!$A$2:$B$38,2,0))</f>
        <v/>
      </c>
      <c r="D141" s="3" t="str">
        <f t="shared" ref="D141" si="383">IF(B142="","",C142)</f>
        <v/>
      </c>
      <c r="E141" s="5" t="str">
        <f t="shared" ref="E141" si="384">IF(B143="","",C143)</f>
        <v/>
      </c>
      <c r="G141" s="16" t="str">
        <f t="shared" si="375"/>
        <v/>
      </c>
      <c r="H141" s="16" t="str">
        <f t="shared" ref="H141" si="385">IF(G141="","",IF(D141=0,"NB",IF(G140=0,$N$16,IF(G140=-2,$N$17,IF(G140=1,$N$16)))))</f>
        <v/>
      </c>
      <c r="I141" s="16" t="str">
        <f t="shared" si="360"/>
        <v/>
      </c>
      <c r="J141" s="16" t="str">
        <f t="shared" si="378"/>
        <v/>
      </c>
      <c r="K141" s="16" t="str">
        <f t="shared" ref="K141:K204" si="386">IF(E141="","",IF(D141=0,K140,K140+I141))</f>
        <v/>
      </c>
      <c r="S141" s="16" t="str">
        <f t="shared" si="380"/>
        <v/>
      </c>
      <c r="T141" s="16" t="str">
        <f t="shared" si="381"/>
        <v/>
      </c>
      <c r="U141" s="16" t="str">
        <f t="shared" si="382"/>
        <v/>
      </c>
      <c r="W141" s="16" t="str">
        <f>IF(G141="","",W140+U141)</f>
        <v/>
      </c>
    </row>
    <row r="142" spans="2:23" ht="15.75" thickBot="1">
      <c r="B142" s="14"/>
      <c r="C142" s="9" t="str">
        <f>IF(B142="","",VLOOKUP(B142,Tabelle2!$A$2:$B$38,2,0))</f>
        <v/>
      </c>
      <c r="D142" s="12" t="str">
        <f t="shared" ref="D142" si="387">IF(B144="","",C144)</f>
        <v/>
      </c>
      <c r="E142" s="6" t="str">
        <f t="shared" ref="E142" si="388">IF(B145="","",C145)</f>
        <v/>
      </c>
      <c r="G142" s="16" t="str">
        <f t="shared" si="375"/>
        <v/>
      </c>
      <c r="H142" s="16" t="str">
        <f t="shared" ref="H142" si="389">IF(G142="","",IF(D142=0,"NB",IF(G141=0,$N$16,IF(G141=1,$N$16,IF(G140+G141=-1,$N$17,IF(G140+G141=-2,$N$17,IF(G140+G141=-4,$N$18,IF(G140+G141=2,$N$16))))))))</f>
        <v/>
      </c>
      <c r="I142" s="16" t="str">
        <f t="shared" si="360"/>
        <v/>
      </c>
      <c r="J142" s="16" t="str">
        <f t="shared" si="378"/>
        <v/>
      </c>
      <c r="K142" s="16" t="str">
        <f t="shared" si="386"/>
        <v/>
      </c>
      <c r="S142" s="16" t="str">
        <f t="shared" si="380"/>
        <v/>
      </c>
      <c r="T142" s="16" t="str">
        <f t="shared" si="381"/>
        <v/>
      </c>
      <c r="U142" s="16" t="str">
        <f t="shared" si="382"/>
        <v/>
      </c>
      <c r="W142" s="16" t="str">
        <f>IF(G142="","",W141+U142)</f>
        <v/>
      </c>
    </row>
    <row r="143" spans="2:23">
      <c r="B143" s="14"/>
      <c r="C143" s="9" t="str">
        <f>IF(B143="","",VLOOKUP(B143,Tabelle2!$A$2:$B$38,2,0))</f>
        <v/>
      </c>
    </row>
    <row r="144" spans="2:23">
      <c r="B144" s="14"/>
      <c r="C144" s="9" t="str">
        <f>IF(B144="","",VLOOKUP(B144,Tabelle2!$A$2:$B$38,2,0))</f>
        <v/>
      </c>
    </row>
    <row r="145" spans="2:23" ht="15.75" thickBot="1">
      <c r="B145" s="15"/>
      <c r="C145" s="10" t="str">
        <f>IF(B145="","",VLOOKUP(B145,Tabelle2!$A$2:$B$38,2,0))</f>
        <v/>
      </c>
    </row>
    <row r="146" spans="2:23">
      <c r="B146" s="13"/>
      <c r="C146" s="8" t="str">
        <f>IF(B146="","",VLOOKUP(B146,Tabelle2!$A$2:$B$38,2,0))</f>
        <v/>
      </c>
      <c r="D146" s="11" t="str">
        <f t="shared" ref="D146" si="390">IF(B146="","",C146)</f>
        <v/>
      </c>
      <c r="E146" s="4" t="str">
        <f t="shared" ref="E146" si="391">IF(B147="","",C147)</f>
        <v/>
      </c>
      <c r="G146" s="16" t="str">
        <f t="shared" ref="G146:G209" si="392">IF(B146="","",IF(D146=0,0,IF(E146=0,-2,IF(D146=E146,-2,1))))</f>
        <v/>
      </c>
      <c r="H146" s="16" t="str">
        <f t="shared" ref="H146" si="393">IF(G146="","",IF(D146=0,"NB",$N$16))</f>
        <v/>
      </c>
      <c r="I146" s="16" t="str">
        <f t="shared" ref="I146" si="394">IF(E146="","",IF(D146=0,"NB",IF(E146=0,G146*H146,G146*H146)))</f>
        <v/>
      </c>
      <c r="J146" s="16" t="str">
        <f t="shared" ref="J146:J209" si="395">IF(G146="","",IF(D146=0,"NB",IF(E146=0,"L",IF(G146=1,"W","L"))))</f>
        <v/>
      </c>
      <c r="K146" s="16" t="str">
        <f t="shared" ref="K146" si="396">IF(E146="","",IF(D146=0,K142,K142+I146))</f>
        <v/>
      </c>
      <c r="S146" s="16" t="str">
        <f t="shared" ref="S146:S148" si="397">IF(G146="","",G146)</f>
        <v/>
      </c>
      <c r="T146" s="16" t="str">
        <f t="shared" ref="T146:T148" si="398">IF(G146="","",1)</f>
        <v/>
      </c>
      <c r="U146" s="16" t="str">
        <f t="shared" ref="U146:U148" si="399">S146</f>
        <v/>
      </c>
      <c r="W146" s="16" t="str">
        <f>IF(G146="","",U146+W142)</f>
        <v/>
      </c>
    </row>
    <row r="147" spans="2:23">
      <c r="B147" s="14"/>
      <c r="C147" s="9" t="str">
        <f>IF(B147="","",VLOOKUP(B147,Tabelle2!$A$2:$B$38,2,0))</f>
        <v/>
      </c>
      <c r="D147" s="3" t="str">
        <f t="shared" ref="D147" si="400">IF(B148="","",C148)</f>
        <v/>
      </c>
      <c r="E147" s="5" t="str">
        <f t="shared" ref="E147" si="401">IF(B149="","",C149)</f>
        <v/>
      </c>
      <c r="G147" s="16" t="str">
        <f t="shared" si="392"/>
        <v/>
      </c>
      <c r="H147" s="16" t="str">
        <f t="shared" ref="H147" si="402">IF(G147="","",IF(D147=0,"NB",IF(G146=0,$N$16,IF(G146=-2,$N$17,IF(G146=1,$N$16)))))</f>
        <v/>
      </c>
      <c r="I147" s="16" t="str">
        <f t="shared" si="360"/>
        <v/>
      </c>
      <c r="J147" s="16" t="str">
        <f t="shared" si="395"/>
        <v/>
      </c>
      <c r="K147" s="16" t="str">
        <f t="shared" ref="K147:K210" si="403">IF(E147="","",IF(D147=0,K146,K146+I147))</f>
        <v/>
      </c>
      <c r="S147" s="16" t="str">
        <f t="shared" si="397"/>
        <v/>
      </c>
      <c r="T147" s="16" t="str">
        <f t="shared" si="398"/>
        <v/>
      </c>
      <c r="U147" s="16" t="str">
        <f t="shared" si="399"/>
        <v/>
      </c>
      <c r="W147" s="16" t="str">
        <f>IF(G147="","",W146+U147)</f>
        <v/>
      </c>
    </row>
    <row r="148" spans="2:23" ht="15.75" thickBot="1">
      <c r="B148" s="14"/>
      <c r="C148" s="9" t="str">
        <f>IF(B148="","",VLOOKUP(B148,Tabelle2!$A$2:$B$38,2,0))</f>
        <v/>
      </c>
      <c r="D148" s="12" t="str">
        <f t="shared" ref="D148" si="404">IF(B150="","",C150)</f>
        <v/>
      </c>
      <c r="E148" s="6" t="str">
        <f t="shared" ref="E148" si="405">IF(B151="","",C151)</f>
        <v/>
      </c>
      <c r="G148" s="16" t="str">
        <f t="shared" si="392"/>
        <v/>
      </c>
      <c r="H148" s="16" t="str">
        <f t="shared" ref="H148" si="406">IF(G148="","",IF(D148=0,"NB",IF(G147=0,$N$16,IF(G147=1,$N$16,IF(G146+G147=-1,$N$17,IF(G146+G147=-2,$N$17,IF(G146+G147=-4,$N$18,IF(G146+G147=2,$N$16))))))))</f>
        <v/>
      </c>
      <c r="I148" s="16" t="str">
        <f t="shared" si="360"/>
        <v/>
      </c>
      <c r="J148" s="16" t="str">
        <f t="shared" si="395"/>
        <v/>
      </c>
      <c r="K148" s="16" t="str">
        <f t="shared" si="403"/>
        <v/>
      </c>
      <c r="S148" s="16" t="str">
        <f t="shared" si="397"/>
        <v/>
      </c>
      <c r="T148" s="16" t="str">
        <f t="shared" si="398"/>
        <v/>
      </c>
      <c r="U148" s="16" t="str">
        <f t="shared" si="399"/>
        <v/>
      </c>
      <c r="W148" s="16" t="str">
        <f>IF(G148="","",W147+U148)</f>
        <v/>
      </c>
    </row>
    <row r="149" spans="2:23">
      <c r="B149" s="14"/>
      <c r="C149" s="9" t="str">
        <f>IF(B149="","",VLOOKUP(B149,Tabelle2!$A$2:$B$38,2,0))</f>
        <v/>
      </c>
    </row>
    <row r="150" spans="2:23">
      <c r="B150" s="14"/>
      <c r="C150" s="9" t="str">
        <f>IF(B150="","",VLOOKUP(B150,Tabelle2!$A$2:$B$38,2,0))</f>
        <v/>
      </c>
    </row>
    <row r="151" spans="2:23" ht="15.75" thickBot="1">
      <c r="B151" s="15"/>
      <c r="C151" s="10" t="str">
        <f>IF(B151="","",VLOOKUP(B151,Tabelle2!$A$2:$B$38,2,0))</f>
        <v/>
      </c>
    </row>
    <row r="152" spans="2:23">
      <c r="B152" s="13"/>
      <c r="C152" s="8" t="str">
        <f>IF(B152="","",VLOOKUP(B152,Tabelle2!$A$2:$B$38,2,0))</f>
        <v/>
      </c>
      <c r="D152" s="11" t="str">
        <f t="shared" ref="D152" si="407">IF(B152="","",C152)</f>
        <v/>
      </c>
      <c r="E152" s="4" t="str">
        <f t="shared" ref="E152" si="408">IF(B153="","",C153)</f>
        <v/>
      </c>
      <c r="G152" s="16" t="str">
        <f t="shared" ref="G152:G215" si="409">IF(B152="","",IF(D152=0,0,IF(E152=0,-2,IF(D152=E152,-2,1))))</f>
        <v/>
      </c>
      <c r="H152" s="16" t="str">
        <f t="shared" ref="H152" si="410">IF(G152="","",IF(D152=0,"NB",$N$16))</f>
        <v/>
      </c>
      <c r="I152" s="16" t="str">
        <f t="shared" ref="I152" si="411">IF(E152="","",IF(D152=0,"NB",IF(E152=0,G152*H152,G152*H152)))</f>
        <v/>
      </c>
      <c r="J152" s="16" t="str">
        <f t="shared" ref="J152:J215" si="412">IF(G152="","",IF(D152=0,"NB",IF(E152=0,"L",IF(G152=1,"W","L"))))</f>
        <v/>
      </c>
      <c r="K152" s="16" t="str">
        <f t="shared" ref="K152" si="413">IF(E152="","",IF(D152=0,K148,K148+I152))</f>
        <v/>
      </c>
      <c r="S152" s="16" t="str">
        <f t="shared" ref="S152:S154" si="414">IF(G152="","",G152)</f>
        <v/>
      </c>
      <c r="T152" s="16" t="str">
        <f t="shared" ref="T152:T154" si="415">IF(G152="","",1)</f>
        <v/>
      </c>
      <c r="U152" s="16" t="str">
        <f t="shared" ref="U152:U154" si="416">S152</f>
        <v/>
      </c>
      <c r="W152" s="16" t="str">
        <f>IF(G152="","",U152+W148)</f>
        <v/>
      </c>
    </row>
    <row r="153" spans="2:23">
      <c r="B153" s="14"/>
      <c r="C153" s="9" t="str">
        <f>IF(B153="","",VLOOKUP(B153,Tabelle2!$A$2:$B$38,2,0))</f>
        <v/>
      </c>
      <c r="D153" s="3" t="str">
        <f t="shared" ref="D153" si="417">IF(B154="","",C154)</f>
        <v/>
      </c>
      <c r="E153" s="5" t="str">
        <f t="shared" ref="E153" si="418">IF(B155="","",C155)</f>
        <v/>
      </c>
      <c r="G153" s="16" t="str">
        <f t="shared" si="409"/>
        <v/>
      </c>
      <c r="H153" s="16" t="str">
        <f t="shared" ref="H153" si="419">IF(G153="","",IF(D153=0,"NB",IF(G152=0,$N$16,IF(G152=-2,$N$17,IF(G152=1,$N$16)))))</f>
        <v/>
      </c>
      <c r="I153" s="16" t="str">
        <f t="shared" si="360"/>
        <v/>
      </c>
      <c r="J153" s="16" t="str">
        <f t="shared" si="412"/>
        <v/>
      </c>
      <c r="K153" s="16" t="str">
        <f t="shared" ref="K153:K216" si="420">IF(E153="","",IF(D153=0,K152,K152+I153))</f>
        <v/>
      </c>
      <c r="S153" s="16" t="str">
        <f t="shared" si="414"/>
        <v/>
      </c>
      <c r="T153" s="16" t="str">
        <f t="shared" si="415"/>
        <v/>
      </c>
      <c r="U153" s="16" t="str">
        <f t="shared" si="416"/>
        <v/>
      </c>
      <c r="W153" s="16" t="str">
        <f>IF(G153="","",W152+U153)</f>
        <v/>
      </c>
    </row>
    <row r="154" spans="2:23" ht="15.75" thickBot="1">
      <c r="B154" s="14"/>
      <c r="C154" s="9" t="str">
        <f>IF(B154="","",VLOOKUP(B154,Tabelle2!$A$2:$B$38,2,0))</f>
        <v/>
      </c>
      <c r="D154" s="12" t="str">
        <f t="shared" ref="D154" si="421">IF(B156="","",C156)</f>
        <v/>
      </c>
      <c r="E154" s="6" t="str">
        <f t="shared" ref="E154" si="422">IF(B157="","",C157)</f>
        <v/>
      </c>
      <c r="G154" s="16" t="str">
        <f t="shared" si="409"/>
        <v/>
      </c>
      <c r="H154" s="16" t="str">
        <f t="shared" ref="H154" si="423">IF(G154="","",IF(D154=0,"NB",IF(G153=0,$N$16,IF(G153=1,$N$16,IF(G152+G153=-1,$N$17,IF(G152+G153=-2,$N$17,IF(G152+G153=-4,$N$18,IF(G152+G153=2,$N$16))))))))</f>
        <v/>
      </c>
      <c r="I154" s="16" t="str">
        <f t="shared" si="360"/>
        <v/>
      </c>
      <c r="J154" s="16" t="str">
        <f t="shared" si="412"/>
        <v/>
      </c>
      <c r="K154" s="16" t="str">
        <f t="shared" si="420"/>
        <v/>
      </c>
      <c r="S154" s="16" t="str">
        <f t="shared" si="414"/>
        <v/>
      </c>
      <c r="T154" s="16" t="str">
        <f t="shared" si="415"/>
        <v/>
      </c>
      <c r="U154" s="16" t="str">
        <f t="shared" si="416"/>
        <v/>
      </c>
      <c r="W154" s="16" t="str">
        <f>IF(G154="","",W153+U154)</f>
        <v/>
      </c>
    </row>
    <row r="155" spans="2:23">
      <c r="B155" s="14"/>
      <c r="C155" s="9" t="str">
        <f>IF(B155="","",VLOOKUP(B155,Tabelle2!$A$2:$B$38,2,0))</f>
        <v/>
      </c>
    </row>
    <row r="156" spans="2:23">
      <c r="B156" s="14"/>
      <c r="C156" s="9" t="str">
        <f>IF(B156="","",VLOOKUP(B156,Tabelle2!$A$2:$B$38,2,0))</f>
        <v/>
      </c>
    </row>
    <row r="157" spans="2:23" ht="15.75" thickBot="1">
      <c r="B157" s="15"/>
      <c r="C157" s="10" t="str">
        <f>IF(B157="","",VLOOKUP(B157,Tabelle2!$A$2:$B$38,2,0))</f>
        <v/>
      </c>
    </row>
    <row r="158" spans="2:23">
      <c r="B158" s="13"/>
      <c r="C158" s="8" t="str">
        <f>IF(B158="","",VLOOKUP(B158,Tabelle2!$A$2:$B$38,2,0))</f>
        <v/>
      </c>
      <c r="D158" s="11" t="str">
        <f t="shared" ref="D158" si="424">IF(B158="","",C158)</f>
        <v/>
      </c>
      <c r="E158" s="4" t="str">
        <f t="shared" ref="E158" si="425">IF(B159="","",C159)</f>
        <v/>
      </c>
      <c r="G158" s="16" t="str">
        <f t="shared" ref="G158:G221" si="426">IF(B158="","",IF(D158=0,0,IF(E158=0,-2,IF(D158=E158,-2,1))))</f>
        <v/>
      </c>
      <c r="H158" s="16" t="str">
        <f t="shared" ref="H158" si="427">IF(G158="","",IF(D158=0,"NB",$N$16))</f>
        <v/>
      </c>
      <c r="I158" s="16" t="str">
        <f t="shared" ref="I158" si="428">IF(E158="","",IF(D158=0,"NB",IF(E158=0,G158*H158,G158*H158)))</f>
        <v/>
      </c>
      <c r="J158" s="16" t="str">
        <f t="shared" ref="J158:J221" si="429">IF(G158="","",IF(D158=0,"NB",IF(E158=0,"L",IF(G158=1,"W","L"))))</f>
        <v/>
      </c>
      <c r="K158" s="16" t="str">
        <f t="shared" ref="K158" si="430">IF(E158="","",IF(D158=0,K154,K154+I158))</f>
        <v/>
      </c>
      <c r="S158" s="16" t="str">
        <f t="shared" ref="S158:S160" si="431">IF(G158="","",G158)</f>
        <v/>
      </c>
      <c r="T158" s="16" t="str">
        <f t="shared" ref="T158:T160" si="432">IF(G158="","",1)</f>
        <v/>
      </c>
      <c r="U158" s="16" t="str">
        <f t="shared" ref="U158:U160" si="433">S158</f>
        <v/>
      </c>
      <c r="W158" s="16" t="str">
        <f>IF(G158="","",U158+W154)</f>
        <v/>
      </c>
    </row>
    <row r="159" spans="2:23">
      <c r="B159" s="14"/>
      <c r="C159" s="9" t="str">
        <f>IF(B159="","",VLOOKUP(B159,Tabelle2!$A$2:$B$38,2,0))</f>
        <v/>
      </c>
      <c r="D159" s="3" t="str">
        <f t="shared" ref="D159" si="434">IF(B160="","",C160)</f>
        <v/>
      </c>
      <c r="E159" s="5" t="str">
        <f t="shared" ref="E159" si="435">IF(B161="","",C161)</f>
        <v/>
      </c>
      <c r="G159" s="16" t="str">
        <f t="shared" si="426"/>
        <v/>
      </c>
      <c r="H159" s="16" t="str">
        <f t="shared" ref="H159" si="436">IF(G159="","",IF(D159=0,"NB",IF(G158=0,$N$16,IF(G158=-2,$N$17,IF(G158=1,$N$16)))))</f>
        <v/>
      </c>
      <c r="I159" s="16" t="str">
        <f t="shared" si="360"/>
        <v/>
      </c>
      <c r="J159" s="16" t="str">
        <f t="shared" si="429"/>
        <v/>
      </c>
      <c r="K159" s="16" t="str">
        <f t="shared" ref="K159:K222" si="437">IF(E159="","",IF(D159=0,K158,K158+I159))</f>
        <v/>
      </c>
      <c r="S159" s="16" t="str">
        <f t="shared" si="431"/>
        <v/>
      </c>
      <c r="T159" s="16" t="str">
        <f t="shared" si="432"/>
        <v/>
      </c>
      <c r="U159" s="16" t="str">
        <f t="shared" si="433"/>
        <v/>
      </c>
      <c r="W159" s="16" t="str">
        <f>IF(G159="","",W158+U159)</f>
        <v/>
      </c>
    </row>
    <row r="160" spans="2:23" ht="15.75" thickBot="1">
      <c r="B160" s="14"/>
      <c r="C160" s="9" t="str">
        <f>IF(B160="","",VLOOKUP(B160,Tabelle2!$A$2:$B$38,2,0))</f>
        <v/>
      </c>
      <c r="D160" s="12" t="str">
        <f t="shared" ref="D160" si="438">IF(B162="","",C162)</f>
        <v/>
      </c>
      <c r="E160" s="6" t="str">
        <f t="shared" ref="E160" si="439">IF(B163="","",C163)</f>
        <v/>
      </c>
      <c r="G160" s="16" t="str">
        <f t="shared" si="426"/>
        <v/>
      </c>
      <c r="H160" s="16" t="str">
        <f t="shared" ref="H160" si="440">IF(G160="","",IF(D160=0,"NB",IF(G159=0,$N$16,IF(G159=1,$N$16,IF(G158+G159=-1,$N$17,IF(G158+G159=-2,$N$17,IF(G158+G159=-4,$N$18,IF(G158+G159=2,$N$16))))))))</f>
        <v/>
      </c>
      <c r="I160" s="16" t="str">
        <f t="shared" si="360"/>
        <v/>
      </c>
      <c r="J160" s="16" t="str">
        <f t="shared" si="429"/>
        <v/>
      </c>
      <c r="K160" s="16" t="str">
        <f t="shared" si="437"/>
        <v/>
      </c>
      <c r="S160" s="16" t="str">
        <f t="shared" si="431"/>
        <v/>
      </c>
      <c r="T160" s="16" t="str">
        <f t="shared" si="432"/>
        <v/>
      </c>
      <c r="U160" s="16" t="str">
        <f t="shared" si="433"/>
        <v/>
      </c>
      <c r="W160" s="16" t="str">
        <f>IF(G160="","",W159+U160)</f>
        <v/>
      </c>
    </row>
    <row r="161" spans="2:23">
      <c r="B161" s="14"/>
      <c r="C161" s="9" t="str">
        <f>IF(B161="","",VLOOKUP(B161,Tabelle2!$A$2:$B$38,2,0))</f>
        <v/>
      </c>
    </row>
    <row r="162" spans="2:23">
      <c r="B162" s="14"/>
      <c r="C162" s="9" t="str">
        <f>IF(B162="","",VLOOKUP(B162,Tabelle2!$A$2:$B$38,2,0))</f>
        <v/>
      </c>
    </row>
    <row r="163" spans="2:23" ht="15.75" thickBot="1">
      <c r="B163" s="15"/>
      <c r="C163" s="10" t="str">
        <f>IF(B163="","",VLOOKUP(B163,Tabelle2!$A$2:$B$38,2,0))</f>
        <v/>
      </c>
    </row>
    <row r="164" spans="2:23">
      <c r="B164" s="13"/>
      <c r="C164" s="8" t="str">
        <f>IF(B164="","",VLOOKUP(B164,Tabelle2!$A$2:$B$38,2,0))</f>
        <v/>
      </c>
      <c r="D164" s="11" t="str">
        <f t="shared" ref="D164" si="441">IF(B164="","",C164)</f>
        <v/>
      </c>
      <c r="E164" s="4" t="str">
        <f t="shared" ref="E164" si="442">IF(B165="","",C165)</f>
        <v/>
      </c>
      <c r="G164" s="16" t="str">
        <f t="shared" ref="G164:G227" si="443">IF(B164="","",IF(D164=0,0,IF(E164=0,-2,IF(D164=E164,-2,1))))</f>
        <v/>
      </c>
      <c r="H164" s="16" t="str">
        <f t="shared" ref="H164" si="444">IF(G164="","",IF(D164=0,"NB",$N$16))</f>
        <v/>
      </c>
      <c r="I164" s="16" t="str">
        <f t="shared" ref="I164" si="445">IF(E164="","",IF(D164=0,"NB",IF(E164=0,G164*H164,G164*H164)))</f>
        <v/>
      </c>
      <c r="J164" s="16" t="str">
        <f t="shared" ref="J164:J227" si="446">IF(G164="","",IF(D164=0,"NB",IF(E164=0,"L",IF(G164=1,"W","L"))))</f>
        <v/>
      </c>
      <c r="K164" s="16" t="str">
        <f t="shared" ref="K164" si="447">IF(E164="","",IF(D164=0,K160,K160+I164))</f>
        <v/>
      </c>
      <c r="S164" s="16" t="str">
        <f t="shared" ref="S164:S166" si="448">IF(G164="","",G164)</f>
        <v/>
      </c>
      <c r="T164" s="16" t="str">
        <f t="shared" ref="T164:T166" si="449">IF(G164="","",1)</f>
        <v/>
      </c>
      <c r="U164" s="16" t="str">
        <f t="shared" ref="U164:U166" si="450">S164</f>
        <v/>
      </c>
      <c r="W164" s="16" t="str">
        <f>IF(G164="","",U164+W160)</f>
        <v/>
      </c>
    </row>
    <row r="165" spans="2:23">
      <c r="B165" s="14"/>
      <c r="C165" s="9" t="str">
        <f>IF(B165="","",VLOOKUP(B165,Tabelle2!$A$2:$B$38,2,0))</f>
        <v/>
      </c>
      <c r="D165" s="3" t="str">
        <f t="shared" ref="D165" si="451">IF(B166="","",C166)</f>
        <v/>
      </c>
      <c r="E165" s="5" t="str">
        <f t="shared" ref="E165" si="452">IF(B167="","",C167)</f>
        <v/>
      </c>
      <c r="G165" s="16" t="str">
        <f t="shared" si="443"/>
        <v/>
      </c>
      <c r="H165" s="16" t="str">
        <f t="shared" ref="H165" si="453">IF(G165="","",IF(D165=0,"NB",IF(G164=0,$N$16,IF(G164=-2,$N$17,IF(G164=1,$N$16)))))</f>
        <v/>
      </c>
      <c r="I165" s="16" t="str">
        <f t="shared" si="360"/>
        <v/>
      </c>
      <c r="J165" s="16" t="str">
        <f t="shared" si="446"/>
        <v/>
      </c>
      <c r="K165" s="16" t="str">
        <f t="shared" ref="K165:K228" si="454">IF(E165="","",IF(D165=0,K164,K164+I165))</f>
        <v/>
      </c>
      <c r="S165" s="16" t="str">
        <f t="shared" si="448"/>
        <v/>
      </c>
      <c r="T165" s="16" t="str">
        <f t="shared" si="449"/>
        <v/>
      </c>
      <c r="U165" s="16" t="str">
        <f t="shared" si="450"/>
        <v/>
      </c>
      <c r="W165" s="16" t="str">
        <f>IF(G165="","",W164+U165)</f>
        <v/>
      </c>
    </row>
    <row r="166" spans="2:23" ht="15.75" thickBot="1">
      <c r="B166" s="14"/>
      <c r="C166" s="9" t="str">
        <f>IF(B166="","",VLOOKUP(B166,Tabelle2!$A$2:$B$38,2,0))</f>
        <v/>
      </c>
      <c r="D166" s="12" t="str">
        <f t="shared" ref="D166" si="455">IF(B168="","",C168)</f>
        <v/>
      </c>
      <c r="E166" s="6" t="str">
        <f t="shared" ref="E166" si="456">IF(B169="","",C169)</f>
        <v/>
      </c>
      <c r="G166" s="16" t="str">
        <f t="shared" si="443"/>
        <v/>
      </c>
      <c r="H166" s="16" t="str">
        <f t="shared" ref="H166" si="457">IF(G166="","",IF(D166=0,"NB",IF(G165=0,$N$16,IF(G165=1,$N$16,IF(G164+G165=-1,$N$17,IF(G164+G165=-2,$N$17,IF(G164+G165=-4,$N$18,IF(G164+G165=2,$N$16))))))))</f>
        <v/>
      </c>
      <c r="I166" s="16" t="str">
        <f t="shared" si="360"/>
        <v/>
      </c>
      <c r="J166" s="16" t="str">
        <f t="shared" si="446"/>
        <v/>
      </c>
      <c r="K166" s="16" t="str">
        <f t="shared" si="454"/>
        <v/>
      </c>
      <c r="S166" s="16" t="str">
        <f t="shared" si="448"/>
        <v/>
      </c>
      <c r="T166" s="16" t="str">
        <f t="shared" si="449"/>
        <v/>
      </c>
      <c r="U166" s="16" t="str">
        <f t="shared" si="450"/>
        <v/>
      </c>
      <c r="W166" s="16" t="str">
        <f>IF(G166="","",W165+U166)</f>
        <v/>
      </c>
    </row>
    <row r="167" spans="2:23">
      <c r="B167" s="14"/>
      <c r="C167" s="9" t="str">
        <f>IF(B167="","",VLOOKUP(B167,Tabelle2!$A$2:$B$38,2,0))</f>
        <v/>
      </c>
    </row>
    <row r="168" spans="2:23">
      <c r="B168" s="14"/>
      <c r="C168" s="9" t="str">
        <f>IF(B168="","",VLOOKUP(B168,Tabelle2!$A$2:$B$38,2,0))</f>
        <v/>
      </c>
    </row>
    <row r="169" spans="2:23" ht="15.75" thickBot="1">
      <c r="B169" s="15"/>
      <c r="C169" s="10" t="str">
        <f>IF(B169="","",VLOOKUP(B169,Tabelle2!$A$2:$B$38,2,0))</f>
        <v/>
      </c>
    </row>
    <row r="170" spans="2:23">
      <c r="B170" s="13"/>
      <c r="C170" s="8" t="str">
        <f>IF(B170="","",VLOOKUP(B170,Tabelle2!$A$2:$B$38,2,0))</f>
        <v/>
      </c>
      <c r="D170" s="11" t="str">
        <f t="shared" ref="D170" si="458">IF(B170="","",C170)</f>
        <v/>
      </c>
      <c r="E170" s="4" t="str">
        <f t="shared" ref="E170" si="459">IF(B171="","",C171)</f>
        <v/>
      </c>
      <c r="G170" s="16" t="str">
        <f t="shared" ref="G170:G233" si="460">IF(B170="","",IF(D170=0,0,IF(E170=0,-2,IF(D170=E170,-2,1))))</f>
        <v/>
      </c>
      <c r="H170" s="16" t="str">
        <f t="shared" ref="H170" si="461">IF(G170="","",IF(D170=0,"NB",$N$16))</f>
        <v/>
      </c>
      <c r="I170" s="16" t="str">
        <f t="shared" ref="I170" si="462">IF(E170="","",IF(D170=0,"NB",IF(E170=0,G170*H170,G170*H170)))</f>
        <v/>
      </c>
      <c r="J170" s="16" t="str">
        <f t="shared" ref="J170:J233" si="463">IF(G170="","",IF(D170=0,"NB",IF(E170=0,"L",IF(G170=1,"W","L"))))</f>
        <v/>
      </c>
      <c r="K170" s="16" t="str">
        <f t="shared" ref="K170" si="464">IF(E170="","",IF(D170=0,K166,K166+I170))</f>
        <v/>
      </c>
      <c r="S170" s="16" t="str">
        <f t="shared" ref="S170:S172" si="465">IF(G170="","",G170)</f>
        <v/>
      </c>
      <c r="T170" s="16" t="str">
        <f t="shared" ref="T170:T172" si="466">IF(G170="","",1)</f>
        <v/>
      </c>
      <c r="U170" s="16" t="str">
        <f t="shared" ref="U170:U172" si="467">S170</f>
        <v/>
      </c>
      <c r="W170" s="16" t="str">
        <f>IF(G170="","",U170+W166)</f>
        <v/>
      </c>
    </row>
    <row r="171" spans="2:23">
      <c r="B171" s="14"/>
      <c r="C171" s="9" t="str">
        <f>IF(B171="","",VLOOKUP(B171,Tabelle2!$A$2:$B$38,2,0))</f>
        <v/>
      </c>
      <c r="D171" s="3" t="str">
        <f t="shared" ref="D171" si="468">IF(B172="","",C172)</f>
        <v/>
      </c>
      <c r="E171" s="5" t="str">
        <f t="shared" ref="E171" si="469">IF(B173="","",C173)</f>
        <v/>
      </c>
      <c r="G171" s="16" t="str">
        <f t="shared" si="460"/>
        <v/>
      </c>
      <c r="H171" s="16" t="str">
        <f t="shared" ref="H171" si="470">IF(G171="","",IF(D171=0,"NB",IF(G170=0,$N$16,IF(G170=-2,$N$17,IF(G170=1,$N$16)))))</f>
        <v/>
      </c>
      <c r="I171" s="16" t="str">
        <f t="shared" si="360"/>
        <v/>
      </c>
      <c r="J171" s="16" t="str">
        <f t="shared" si="463"/>
        <v/>
      </c>
      <c r="K171" s="16" t="str">
        <f t="shared" ref="K171:K234" si="471">IF(E171="","",IF(D171=0,K170,K170+I171))</f>
        <v/>
      </c>
      <c r="S171" s="16" t="str">
        <f t="shared" si="465"/>
        <v/>
      </c>
      <c r="T171" s="16" t="str">
        <f t="shared" si="466"/>
        <v/>
      </c>
      <c r="U171" s="16" t="str">
        <f t="shared" si="467"/>
        <v/>
      </c>
      <c r="W171" s="16" t="str">
        <f>IF(G171="","",W170+U171)</f>
        <v/>
      </c>
    </row>
    <row r="172" spans="2:23" ht="15.75" thickBot="1">
      <c r="B172" s="14"/>
      <c r="C172" s="9" t="str">
        <f>IF(B172="","",VLOOKUP(B172,Tabelle2!$A$2:$B$38,2,0))</f>
        <v/>
      </c>
      <c r="D172" s="12" t="str">
        <f t="shared" ref="D172" si="472">IF(B174="","",C174)</f>
        <v/>
      </c>
      <c r="E172" s="6" t="str">
        <f t="shared" ref="E172" si="473">IF(B175="","",C175)</f>
        <v/>
      </c>
      <c r="G172" s="16" t="str">
        <f t="shared" si="460"/>
        <v/>
      </c>
      <c r="H172" s="16" t="str">
        <f t="shared" ref="H172" si="474">IF(G172="","",IF(D172=0,"NB",IF(G171=0,$N$16,IF(G171=1,$N$16,IF(G170+G171=-1,$N$17,IF(G170+G171=-2,$N$17,IF(G170+G171=-4,$N$18,IF(G170+G171=2,$N$16))))))))</f>
        <v/>
      </c>
      <c r="I172" s="16" t="str">
        <f t="shared" si="360"/>
        <v/>
      </c>
      <c r="J172" s="16" t="str">
        <f t="shared" si="463"/>
        <v/>
      </c>
      <c r="K172" s="16" t="str">
        <f t="shared" si="471"/>
        <v/>
      </c>
      <c r="S172" s="16" t="str">
        <f t="shared" si="465"/>
        <v/>
      </c>
      <c r="T172" s="16" t="str">
        <f t="shared" si="466"/>
        <v/>
      </c>
      <c r="U172" s="16" t="str">
        <f t="shared" si="467"/>
        <v/>
      </c>
      <c r="W172" s="16" t="str">
        <f>IF(G172="","",W171+U172)</f>
        <v/>
      </c>
    </row>
    <row r="173" spans="2:23">
      <c r="B173" s="14"/>
      <c r="C173" s="9" t="str">
        <f>IF(B173="","",VLOOKUP(B173,Tabelle2!$A$2:$B$38,2,0))</f>
        <v/>
      </c>
    </row>
    <row r="174" spans="2:23">
      <c r="B174" s="14"/>
      <c r="C174" s="9" t="str">
        <f>IF(B174="","",VLOOKUP(B174,Tabelle2!$A$2:$B$38,2,0))</f>
        <v/>
      </c>
    </row>
    <row r="175" spans="2:23" ht="15.75" thickBot="1">
      <c r="B175" s="15"/>
      <c r="C175" s="10" t="str">
        <f>IF(B175="","",VLOOKUP(B175,Tabelle2!$A$2:$B$38,2,0))</f>
        <v/>
      </c>
    </row>
    <row r="176" spans="2:23">
      <c r="B176" s="13"/>
      <c r="C176" s="8" t="str">
        <f>IF(B176="","",VLOOKUP(B176,Tabelle2!$A$2:$B$38,2,0))</f>
        <v/>
      </c>
      <c r="D176" s="11" t="str">
        <f t="shared" ref="D176" si="475">IF(B176="","",C176)</f>
        <v/>
      </c>
      <c r="E176" s="4" t="str">
        <f t="shared" ref="E176" si="476">IF(B177="","",C177)</f>
        <v/>
      </c>
      <c r="G176" s="16" t="str">
        <f t="shared" ref="G176:G239" si="477">IF(B176="","",IF(D176=0,0,IF(E176=0,-2,IF(D176=E176,-2,1))))</f>
        <v/>
      </c>
      <c r="H176" s="16" t="str">
        <f t="shared" ref="H176" si="478">IF(G176="","",IF(D176=0,"NB",$N$16))</f>
        <v/>
      </c>
      <c r="I176" s="16" t="str">
        <f t="shared" ref="I176" si="479">IF(E176="","",IF(D176=0,"NB",IF(E176=0,G176*H176,G176*H176)))</f>
        <v/>
      </c>
      <c r="J176" s="16" t="str">
        <f t="shared" ref="J176:J239" si="480">IF(G176="","",IF(D176=0,"NB",IF(E176=0,"L",IF(G176=1,"W","L"))))</f>
        <v/>
      </c>
      <c r="K176" s="16" t="str">
        <f t="shared" ref="K176" si="481">IF(E176="","",IF(D176=0,K172,K172+I176))</f>
        <v/>
      </c>
      <c r="S176" s="16" t="str">
        <f t="shared" ref="S176:S178" si="482">IF(G176="","",G176)</f>
        <v/>
      </c>
      <c r="T176" s="16" t="str">
        <f t="shared" ref="T176:T178" si="483">IF(G176="","",1)</f>
        <v/>
      </c>
      <c r="U176" s="16" t="str">
        <f t="shared" ref="U176:U178" si="484">S176</f>
        <v/>
      </c>
      <c r="W176" s="16" t="str">
        <f>IF(G176="","",U176+W172)</f>
        <v/>
      </c>
    </row>
    <row r="177" spans="2:23">
      <c r="B177" s="14"/>
      <c r="C177" s="9" t="str">
        <f>IF(B177="","",VLOOKUP(B177,Tabelle2!$A$2:$B$38,2,0))</f>
        <v/>
      </c>
      <c r="D177" s="3" t="str">
        <f t="shared" ref="D177" si="485">IF(B178="","",C178)</f>
        <v/>
      </c>
      <c r="E177" s="5" t="str">
        <f t="shared" ref="E177" si="486">IF(B179="","",C179)</f>
        <v/>
      </c>
      <c r="G177" s="16" t="str">
        <f t="shared" si="477"/>
        <v/>
      </c>
      <c r="H177" s="16" t="str">
        <f t="shared" ref="H177" si="487">IF(G177="","",IF(D177=0,"NB",IF(G176=0,$N$16,IF(G176=-2,$N$17,IF(G176=1,$N$16)))))</f>
        <v/>
      </c>
      <c r="I177" s="16" t="str">
        <f t="shared" si="360"/>
        <v/>
      </c>
      <c r="J177" s="16" t="str">
        <f t="shared" si="480"/>
        <v/>
      </c>
      <c r="K177" s="16" t="str">
        <f t="shared" ref="K177:K240" si="488">IF(E177="","",IF(D177=0,K176,K176+I177))</f>
        <v/>
      </c>
      <c r="S177" s="16" t="str">
        <f t="shared" si="482"/>
        <v/>
      </c>
      <c r="T177" s="16" t="str">
        <f t="shared" si="483"/>
        <v/>
      </c>
      <c r="U177" s="16" t="str">
        <f t="shared" si="484"/>
        <v/>
      </c>
      <c r="W177" s="16" t="str">
        <f>IF(G177="","",W176+U177)</f>
        <v/>
      </c>
    </row>
    <row r="178" spans="2:23" ht="15.75" thickBot="1">
      <c r="B178" s="14"/>
      <c r="C178" s="9" t="str">
        <f>IF(B178="","",VLOOKUP(B178,Tabelle2!$A$2:$B$38,2,0))</f>
        <v/>
      </c>
      <c r="D178" s="12" t="str">
        <f t="shared" ref="D178" si="489">IF(B180="","",C180)</f>
        <v/>
      </c>
      <c r="E178" s="6" t="str">
        <f t="shared" ref="E178" si="490">IF(B181="","",C181)</f>
        <v/>
      </c>
      <c r="G178" s="16" t="str">
        <f t="shared" si="477"/>
        <v/>
      </c>
      <c r="H178" s="16" t="str">
        <f t="shared" ref="H178" si="491">IF(G178="","",IF(D178=0,"NB",IF(G177=0,$N$16,IF(G177=1,$N$16,IF(G176+G177=-1,$N$17,IF(G176+G177=-2,$N$17,IF(G176+G177=-4,$N$18,IF(G176+G177=2,$N$16))))))))</f>
        <v/>
      </c>
      <c r="I178" s="16" t="str">
        <f t="shared" si="360"/>
        <v/>
      </c>
      <c r="J178" s="16" t="str">
        <f t="shared" si="480"/>
        <v/>
      </c>
      <c r="K178" s="16" t="str">
        <f t="shared" si="488"/>
        <v/>
      </c>
      <c r="S178" s="16" t="str">
        <f t="shared" si="482"/>
        <v/>
      </c>
      <c r="T178" s="16" t="str">
        <f t="shared" si="483"/>
        <v/>
      </c>
      <c r="U178" s="16" t="str">
        <f t="shared" si="484"/>
        <v/>
      </c>
      <c r="W178" s="16" t="str">
        <f>IF(G178="","",W177+U178)</f>
        <v/>
      </c>
    </row>
    <row r="179" spans="2:23">
      <c r="B179" s="14"/>
      <c r="C179" s="9" t="str">
        <f>IF(B179="","",VLOOKUP(B179,Tabelle2!$A$2:$B$38,2,0))</f>
        <v/>
      </c>
    </row>
    <row r="180" spans="2:23">
      <c r="B180" s="14"/>
      <c r="C180" s="9" t="str">
        <f>IF(B180="","",VLOOKUP(B180,Tabelle2!$A$2:$B$38,2,0))</f>
        <v/>
      </c>
    </row>
    <row r="181" spans="2:23" ht="15.75" thickBot="1">
      <c r="B181" s="15"/>
      <c r="C181" s="10" t="str">
        <f>IF(B181="","",VLOOKUP(B181,Tabelle2!$A$2:$B$38,2,0))</f>
        <v/>
      </c>
    </row>
    <row r="182" spans="2:23">
      <c r="B182" s="13"/>
      <c r="C182" s="8" t="str">
        <f>IF(B182="","",VLOOKUP(B182,Tabelle2!$A$2:$B$38,2,0))</f>
        <v/>
      </c>
      <c r="D182" s="11" t="str">
        <f t="shared" ref="D182" si="492">IF(B182="","",C182)</f>
        <v/>
      </c>
      <c r="E182" s="4" t="str">
        <f t="shared" ref="E182" si="493">IF(B183="","",C183)</f>
        <v/>
      </c>
      <c r="G182" s="16" t="str">
        <f t="shared" ref="G182:G245" si="494">IF(B182="","",IF(D182=0,0,IF(E182=0,-2,IF(D182=E182,-2,1))))</f>
        <v/>
      </c>
      <c r="H182" s="16" t="str">
        <f t="shared" ref="H182" si="495">IF(G182="","",IF(D182=0,"NB",$N$16))</f>
        <v/>
      </c>
      <c r="I182" s="16" t="str">
        <f t="shared" ref="I182" si="496">IF(E182="","",IF(D182=0,"NB",IF(E182=0,G182*H182,G182*H182)))</f>
        <v/>
      </c>
      <c r="J182" s="16" t="str">
        <f t="shared" ref="J182:J245" si="497">IF(G182="","",IF(D182=0,"NB",IF(E182=0,"L",IF(G182=1,"W","L"))))</f>
        <v/>
      </c>
      <c r="K182" s="16" t="str">
        <f t="shared" ref="K182" si="498">IF(E182="","",IF(D182=0,K178,K178+I182))</f>
        <v/>
      </c>
      <c r="S182" s="16" t="str">
        <f t="shared" ref="S182:S184" si="499">IF(G182="","",G182)</f>
        <v/>
      </c>
      <c r="T182" s="16" t="str">
        <f t="shared" ref="T182:T184" si="500">IF(G182="","",1)</f>
        <v/>
      </c>
      <c r="U182" s="16" t="str">
        <f t="shared" ref="U182:U184" si="501">S182</f>
        <v/>
      </c>
      <c r="W182" s="16" t="str">
        <f>IF(G182="","",U182+W178)</f>
        <v/>
      </c>
    </row>
    <row r="183" spans="2:23">
      <c r="B183" s="14"/>
      <c r="C183" s="9" t="str">
        <f>IF(B183="","",VLOOKUP(B183,Tabelle2!$A$2:$B$38,2,0))</f>
        <v/>
      </c>
      <c r="D183" s="3" t="str">
        <f t="shared" ref="D183" si="502">IF(B184="","",C184)</f>
        <v/>
      </c>
      <c r="E183" s="5" t="str">
        <f t="shared" ref="E183" si="503">IF(B185="","",C185)</f>
        <v/>
      </c>
      <c r="G183" s="16" t="str">
        <f t="shared" si="494"/>
        <v/>
      </c>
      <c r="H183" s="16" t="str">
        <f t="shared" ref="H183" si="504">IF(G183="","",IF(D183=0,"NB",IF(G182=0,$N$16,IF(G182=-2,$N$17,IF(G182=1,$N$16)))))</f>
        <v/>
      </c>
      <c r="I183" s="16" t="str">
        <f t="shared" si="360"/>
        <v/>
      </c>
      <c r="J183" s="16" t="str">
        <f t="shared" si="497"/>
        <v/>
      </c>
      <c r="K183" s="16" t="str">
        <f t="shared" ref="K183:K246" si="505">IF(E183="","",IF(D183=0,K182,K182+I183))</f>
        <v/>
      </c>
      <c r="S183" s="16" t="str">
        <f t="shared" si="499"/>
        <v/>
      </c>
      <c r="T183" s="16" t="str">
        <f t="shared" si="500"/>
        <v/>
      </c>
      <c r="U183" s="16" t="str">
        <f t="shared" si="501"/>
        <v/>
      </c>
      <c r="W183" s="16" t="str">
        <f>IF(G183="","",W182+U183)</f>
        <v/>
      </c>
    </row>
    <row r="184" spans="2:23" ht="15.75" thickBot="1">
      <c r="B184" s="14"/>
      <c r="C184" s="9" t="str">
        <f>IF(B184="","",VLOOKUP(B184,Tabelle2!$A$2:$B$38,2,0))</f>
        <v/>
      </c>
      <c r="D184" s="12" t="str">
        <f t="shared" ref="D184" si="506">IF(B186="","",C186)</f>
        <v/>
      </c>
      <c r="E184" s="6" t="str">
        <f t="shared" ref="E184" si="507">IF(B187="","",C187)</f>
        <v/>
      </c>
      <c r="G184" s="16" t="str">
        <f t="shared" si="494"/>
        <v/>
      </c>
      <c r="H184" s="16" t="str">
        <f t="shared" ref="H184" si="508">IF(G184="","",IF(D184=0,"NB",IF(G183=0,$N$16,IF(G183=1,$N$16,IF(G182+G183=-1,$N$17,IF(G182+G183=-2,$N$17,IF(G182+G183=-4,$N$18,IF(G182+G183=2,$N$16))))))))</f>
        <v/>
      </c>
      <c r="I184" s="16" t="str">
        <f t="shared" si="360"/>
        <v/>
      </c>
      <c r="J184" s="16" t="str">
        <f t="shared" si="497"/>
        <v/>
      </c>
      <c r="K184" s="16" t="str">
        <f t="shared" si="505"/>
        <v/>
      </c>
      <c r="S184" s="16" t="str">
        <f t="shared" si="499"/>
        <v/>
      </c>
      <c r="T184" s="16" t="str">
        <f t="shared" si="500"/>
        <v/>
      </c>
      <c r="U184" s="16" t="str">
        <f t="shared" si="501"/>
        <v/>
      </c>
      <c r="W184" s="16" t="str">
        <f>IF(G184="","",W183+U184)</f>
        <v/>
      </c>
    </row>
    <row r="185" spans="2:23">
      <c r="B185" s="14"/>
      <c r="C185" s="9" t="str">
        <f>IF(B185="","",VLOOKUP(B185,Tabelle2!$A$2:$B$38,2,0))</f>
        <v/>
      </c>
    </row>
    <row r="186" spans="2:23">
      <c r="B186" s="14"/>
      <c r="C186" s="9" t="str">
        <f>IF(B186="","",VLOOKUP(B186,Tabelle2!$A$2:$B$38,2,0))</f>
        <v/>
      </c>
    </row>
    <row r="187" spans="2:23" ht="15.75" thickBot="1">
      <c r="B187" s="15"/>
      <c r="C187" s="10" t="str">
        <f>IF(B187="","",VLOOKUP(B187,Tabelle2!$A$2:$B$38,2,0))</f>
        <v/>
      </c>
    </row>
    <row r="188" spans="2:23">
      <c r="B188" s="13"/>
      <c r="C188" s="8" t="str">
        <f>IF(B188="","",VLOOKUP(B188,Tabelle2!$A$2:$B$38,2,0))</f>
        <v/>
      </c>
      <c r="D188" s="11" t="str">
        <f t="shared" ref="D188" si="509">IF(B188="","",C188)</f>
        <v/>
      </c>
      <c r="E188" s="4" t="str">
        <f t="shared" ref="E188" si="510">IF(B189="","",C189)</f>
        <v/>
      </c>
      <c r="G188" s="16" t="str">
        <f t="shared" ref="G188:G251" si="511">IF(B188="","",IF(D188=0,0,IF(E188=0,-2,IF(D188=E188,-2,1))))</f>
        <v/>
      </c>
      <c r="H188" s="16" t="str">
        <f t="shared" ref="H188" si="512">IF(G188="","",IF(D188=0,"NB",$N$16))</f>
        <v/>
      </c>
      <c r="I188" s="16" t="str">
        <f t="shared" ref="I188" si="513">IF(E188="","",IF(D188=0,"NB",IF(E188=0,G188*H188,G188*H188)))</f>
        <v/>
      </c>
      <c r="J188" s="16" t="str">
        <f t="shared" ref="J188:J251" si="514">IF(G188="","",IF(D188=0,"NB",IF(E188=0,"L",IF(G188=1,"W","L"))))</f>
        <v/>
      </c>
      <c r="K188" s="16" t="str">
        <f t="shared" ref="K188" si="515">IF(E188="","",IF(D188=0,K184,K184+I188))</f>
        <v/>
      </c>
      <c r="S188" s="16" t="str">
        <f t="shared" ref="S188:S190" si="516">IF(G188="","",G188)</f>
        <v/>
      </c>
      <c r="T188" s="16" t="str">
        <f t="shared" ref="T188:T190" si="517">IF(G188="","",1)</f>
        <v/>
      </c>
      <c r="U188" s="16" t="str">
        <f t="shared" ref="U188:U190" si="518">S188</f>
        <v/>
      </c>
      <c r="W188" s="16" t="str">
        <f>IF(G188="","",U188+W184)</f>
        <v/>
      </c>
    </row>
    <row r="189" spans="2:23">
      <c r="B189" s="14"/>
      <c r="C189" s="9" t="str">
        <f>IF(B189="","",VLOOKUP(B189,Tabelle2!$A$2:$B$38,2,0))</f>
        <v/>
      </c>
      <c r="D189" s="3" t="str">
        <f t="shared" ref="D189" si="519">IF(B190="","",C190)</f>
        <v/>
      </c>
      <c r="E189" s="5" t="str">
        <f t="shared" ref="E189" si="520">IF(B191="","",C191)</f>
        <v/>
      </c>
      <c r="G189" s="16" t="str">
        <f t="shared" si="511"/>
        <v/>
      </c>
      <c r="H189" s="16" t="str">
        <f t="shared" ref="H189" si="521">IF(G189="","",IF(D189=0,"NB",IF(G188=0,$N$16,IF(G188=-2,$N$17,IF(G188=1,$N$16)))))</f>
        <v/>
      </c>
      <c r="I189" s="16" t="str">
        <f t="shared" si="360"/>
        <v/>
      </c>
      <c r="J189" s="16" t="str">
        <f t="shared" si="514"/>
        <v/>
      </c>
      <c r="K189" s="16" t="str">
        <f t="shared" ref="K189:K252" si="522">IF(E189="","",IF(D189=0,K188,K188+I189))</f>
        <v/>
      </c>
      <c r="S189" s="16" t="str">
        <f t="shared" si="516"/>
        <v/>
      </c>
      <c r="T189" s="16" t="str">
        <f t="shared" si="517"/>
        <v/>
      </c>
      <c r="U189" s="16" t="str">
        <f t="shared" si="518"/>
        <v/>
      </c>
      <c r="W189" s="16" t="str">
        <f>IF(G189="","",W188+U189)</f>
        <v/>
      </c>
    </row>
    <row r="190" spans="2:23" ht="15.75" thickBot="1">
      <c r="B190" s="14"/>
      <c r="C190" s="9" t="str">
        <f>IF(B190="","",VLOOKUP(B190,Tabelle2!$A$2:$B$38,2,0))</f>
        <v/>
      </c>
      <c r="D190" s="12" t="str">
        <f t="shared" ref="D190" si="523">IF(B192="","",C192)</f>
        <v/>
      </c>
      <c r="E190" s="6" t="str">
        <f t="shared" ref="E190" si="524">IF(B193="","",C193)</f>
        <v/>
      </c>
      <c r="G190" s="16" t="str">
        <f t="shared" si="511"/>
        <v/>
      </c>
      <c r="H190" s="16" t="str">
        <f t="shared" ref="H190" si="525">IF(G190="","",IF(D190=0,"NB",IF(G189=0,$N$16,IF(G189=1,$N$16,IF(G188+G189=-1,$N$17,IF(G188+G189=-2,$N$17,IF(G188+G189=-4,$N$18,IF(G188+G189=2,$N$16))))))))</f>
        <v/>
      </c>
      <c r="I190" s="16" t="str">
        <f t="shared" si="360"/>
        <v/>
      </c>
      <c r="J190" s="16" t="str">
        <f t="shared" si="514"/>
        <v/>
      </c>
      <c r="K190" s="16" t="str">
        <f t="shared" si="522"/>
        <v/>
      </c>
      <c r="S190" s="16" t="str">
        <f t="shared" si="516"/>
        <v/>
      </c>
      <c r="T190" s="16" t="str">
        <f t="shared" si="517"/>
        <v/>
      </c>
      <c r="U190" s="16" t="str">
        <f t="shared" si="518"/>
        <v/>
      </c>
      <c r="W190" s="16" t="str">
        <f>IF(G190="","",W189+U190)</f>
        <v/>
      </c>
    </row>
    <row r="191" spans="2:23">
      <c r="B191" s="14"/>
      <c r="C191" s="9" t="str">
        <f>IF(B191="","",VLOOKUP(B191,Tabelle2!$A$2:$B$38,2,0))</f>
        <v/>
      </c>
    </row>
    <row r="192" spans="2:23">
      <c r="B192" s="14"/>
      <c r="C192" s="9" t="str">
        <f>IF(B192="","",VLOOKUP(B192,Tabelle2!$A$2:$B$38,2,0))</f>
        <v/>
      </c>
    </row>
    <row r="193" spans="2:23" ht="15.75" thickBot="1">
      <c r="B193" s="15"/>
      <c r="C193" s="10" t="str">
        <f>IF(B193="","",VLOOKUP(B193,Tabelle2!$A$2:$B$38,2,0))</f>
        <v/>
      </c>
    </row>
    <row r="194" spans="2:23">
      <c r="B194" s="13"/>
      <c r="C194" s="8" t="str">
        <f>IF(B194="","",VLOOKUP(B194,Tabelle2!$A$2:$B$38,2,0))</f>
        <v/>
      </c>
      <c r="D194" s="11" t="str">
        <f t="shared" ref="D194" si="526">IF(B194="","",C194)</f>
        <v/>
      </c>
      <c r="E194" s="4" t="str">
        <f t="shared" ref="E194" si="527">IF(B195="","",C195)</f>
        <v/>
      </c>
      <c r="G194" s="16" t="str">
        <f t="shared" ref="G194:G257" si="528">IF(B194="","",IF(D194=0,0,IF(E194=0,-2,IF(D194=E194,-2,1))))</f>
        <v/>
      </c>
      <c r="H194" s="16" t="str">
        <f t="shared" ref="H194" si="529">IF(G194="","",IF(D194=0,"NB",$N$16))</f>
        <v/>
      </c>
      <c r="I194" s="16" t="str">
        <f t="shared" ref="I194" si="530">IF(E194="","",IF(D194=0,"NB",IF(E194=0,G194*H194,G194*H194)))</f>
        <v/>
      </c>
      <c r="J194" s="16" t="str">
        <f t="shared" ref="J194:J257" si="531">IF(G194="","",IF(D194=0,"NB",IF(E194=0,"L",IF(G194=1,"W","L"))))</f>
        <v/>
      </c>
      <c r="K194" s="16" t="str">
        <f t="shared" ref="K194" si="532">IF(E194="","",IF(D194=0,K190,K190+I194))</f>
        <v/>
      </c>
      <c r="S194" s="16" t="str">
        <f t="shared" ref="S194:S196" si="533">IF(G194="","",G194)</f>
        <v/>
      </c>
      <c r="T194" s="16" t="str">
        <f t="shared" ref="T194:T196" si="534">IF(G194="","",1)</f>
        <v/>
      </c>
      <c r="U194" s="16" t="str">
        <f t="shared" ref="U194:U196" si="535">S194</f>
        <v/>
      </c>
      <c r="W194" s="16" t="str">
        <f>IF(G194="","",U194+W190)</f>
        <v/>
      </c>
    </row>
    <row r="195" spans="2:23">
      <c r="B195" s="14"/>
      <c r="C195" s="9" t="str">
        <f>IF(B195="","",VLOOKUP(B195,Tabelle2!$A$2:$B$38,2,0))</f>
        <v/>
      </c>
      <c r="D195" s="3" t="str">
        <f t="shared" ref="D195" si="536">IF(B196="","",C196)</f>
        <v/>
      </c>
      <c r="E195" s="5" t="str">
        <f t="shared" ref="E195" si="537">IF(B197="","",C197)</f>
        <v/>
      </c>
      <c r="G195" s="16" t="str">
        <f t="shared" si="528"/>
        <v/>
      </c>
      <c r="H195" s="16" t="str">
        <f t="shared" ref="H195" si="538">IF(G195="","",IF(D195=0,"NB",IF(G194=0,$N$16,IF(G194=-2,$N$17,IF(G194=1,$N$16)))))</f>
        <v/>
      </c>
      <c r="I195" s="16" t="str">
        <f t="shared" si="360"/>
        <v/>
      </c>
      <c r="J195" s="16" t="str">
        <f t="shared" si="531"/>
        <v/>
      </c>
      <c r="K195" s="16" t="str">
        <f t="shared" ref="K195:K258" si="539">IF(E195="","",IF(D195=0,K194,K194+I195))</f>
        <v/>
      </c>
      <c r="S195" s="16" t="str">
        <f t="shared" si="533"/>
        <v/>
      </c>
      <c r="T195" s="16" t="str">
        <f t="shared" si="534"/>
        <v/>
      </c>
      <c r="U195" s="16" t="str">
        <f t="shared" si="535"/>
        <v/>
      </c>
      <c r="W195" s="16" t="str">
        <f>IF(G195="","",W194+U195)</f>
        <v/>
      </c>
    </row>
    <row r="196" spans="2:23" ht="15.75" thickBot="1">
      <c r="B196" s="14"/>
      <c r="C196" s="9" t="str">
        <f>IF(B196="","",VLOOKUP(B196,Tabelle2!$A$2:$B$38,2,0))</f>
        <v/>
      </c>
      <c r="D196" s="12" t="str">
        <f t="shared" ref="D196" si="540">IF(B198="","",C198)</f>
        <v/>
      </c>
      <c r="E196" s="6" t="str">
        <f t="shared" ref="E196" si="541">IF(B199="","",C199)</f>
        <v/>
      </c>
      <c r="G196" s="16" t="str">
        <f t="shared" si="528"/>
        <v/>
      </c>
      <c r="H196" s="16" t="str">
        <f t="shared" ref="H196" si="542">IF(G196="","",IF(D196=0,"NB",IF(G195=0,$N$16,IF(G195=1,$N$16,IF(G194+G195=-1,$N$17,IF(G194+G195=-2,$N$17,IF(G194+G195=-4,$N$18,IF(G194+G195=2,$N$16))))))))</f>
        <v/>
      </c>
      <c r="I196" s="16" t="str">
        <f t="shared" si="360"/>
        <v/>
      </c>
      <c r="J196" s="16" t="str">
        <f t="shared" si="531"/>
        <v/>
      </c>
      <c r="K196" s="16" t="str">
        <f t="shared" si="539"/>
        <v/>
      </c>
      <c r="S196" s="16" t="str">
        <f t="shared" si="533"/>
        <v/>
      </c>
      <c r="T196" s="16" t="str">
        <f t="shared" si="534"/>
        <v/>
      </c>
      <c r="U196" s="16" t="str">
        <f t="shared" si="535"/>
        <v/>
      </c>
      <c r="W196" s="16" t="str">
        <f>IF(G196="","",W195+U196)</f>
        <v/>
      </c>
    </row>
    <row r="197" spans="2:23">
      <c r="B197" s="14"/>
      <c r="C197" s="9" t="str">
        <f>IF(B197="","",VLOOKUP(B197,Tabelle2!$A$2:$B$38,2,0))</f>
        <v/>
      </c>
    </row>
    <row r="198" spans="2:23">
      <c r="B198" s="14"/>
      <c r="C198" s="9" t="str">
        <f>IF(B198="","",VLOOKUP(B198,Tabelle2!$A$2:$B$38,2,0))</f>
        <v/>
      </c>
    </row>
    <row r="199" spans="2:23" ht="15.75" thickBot="1">
      <c r="B199" s="15"/>
      <c r="C199" s="10" t="str">
        <f>IF(B199="","",VLOOKUP(B199,Tabelle2!$A$2:$B$38,2,0))</f>
        <v/>
      </c>
    </row>
    <row r="200" spans="2:23">
      <c r="B200" s="13"/>
      <c r="C200" s="8" t="str">
        <f>IF(B200="","",VLOOKUP(B200,Tabelle2!$A$2:$B$38,2,0))</f>
        <v/>
      </c>
      <c r="D200" s="11" t="str">
        <f t="shared" ref="D200" si="543">IF(B200="","",C200)</f>
        <v/>
      </c>
      <c r="E200" s="4" t="str">
        <f t="shared" ref="E200" si="544">IF(B201="","",C201)</f>
        <v/>
      </c>
      <c r="G200" s="16" t="str">
        <f t="shared" ref="G200:G263" si="545">IF(B200="","",IF(D200=0,0,IF(E200=0,-2,IF(D200=E200,-2,1))))</f>
        <v/>
      </c>
      <c r="H200" s="16" t="str">
        <f t="shared" ref="H200" si="546">IF(G200="","",IF(D200=0,"NB",$N$16))</f>
        <v/>
      </c>
      <c r="I200" s="16" t="str">
        <f t="shared" ref="I200:I262" si="547">IF(E200="","",IF(D200=0,"NB",IF(E200=0,G200*H200,G200*H200)))</f>
        <v/>
      </c>
      <c r="J200" s="16" t="str">
        <f t="shared" ref="J200:J263" si="548">IF(G200="","",IF(D200=0,"NB",IF(E200=0,"L",IF(G200=1,"W","L"))))</f>
        <v/>
      </c>
      <c r="K200" s="16" t="str">
        <f t="shared" ref="K200" si="549">IF(E200="","",IF(D200=0,K196,K196+I200))</f>
        <v/>
      </c>
      <c r="S200" s="16" t="str">
        <f t="shared" ref="S200:S202" si="550">IF(G200="","",G200)</f>
        <v/>
      </c>
      <c r="T200" s="16" t="str">
        <f t="shared" ref="T200:T202" si="551">IF(G200="","",1)</f>
        <v/>
      </c>
      <c r="U200" s="16" t="str">
        <f t="shared" ref="U200:U202" si="552">S200</f>
        <v/>
      </c>
      <c r="W200" s="16" t="str">
        <f>IF(G200="","",U200+W196)</f>
        <v/>
      </c>
    </row>
    <row r="201" spans="2:23">
      <c r="B201" s="14"/>
      <c r="C201" s="9" t="str">
        <f>IF(B201="","",VLOOKUP(B201,Tabelle2!$A$2:$B$38,2,0))</f>
        <v/>
      </c>
      <c r="D201" s="3" t="str">
        <f t="shared" ref="D201" si="553">IF(B202="","",C202)</f>
        <v/>
      </c>
      <c r="E201" s="5" t="str">
        <f t="shared" ref="E201" si="554">IF(B203="","",C203)</f>
        <v/>
      </c>
      <c r="G201" s="16" t="str">
        <f t="shared" si="545"/>
        <v/>
      </c>
      <c r="H201" s="16" t="str">
        <f t="shared" ref="H201" si="555">IF(G201="","",IF(D201=0,"NB",IF(G200=0,$N$16,IF(G200=-2,$N$17,IF(G200=1,$N$16)))))</f>
        <v/>
      </c>
      <c r="I201" s="16" t="str">
        <f t="shared" si="547"/>
        <v/>
      </c>
      <c r="J201" s="16" t="str">
        <f t="shared" si="548"/>
        <v/>
      </c>
      <c r="K201" s="16" t="str">
        <f t="shared" ref="K201:K264" si="556">IF(E201="","",IF(D201=0,K200,K200+I201))</f>
        <v/>
      </c>
      <c r="S201" s="16" t="str">
        <f t="shared" si="550"/>
        <v/>
      </c>
      <c r="T201" s="16" t="str">
        <f t="shared" si="551"/>
        <v/>
      </c>
      <c r="U201" s="16" t="str">
        <f t="shared" si="552"/>
        <v/>
      </c>
      <c r="W201" s="16" t="str">
        <f>IF(G201="","",W200+U201)</f>
        <v/>
      </c>
    </row>
    <row r="202" spans="2:23" ht="15.75" thickBot="1">
      <c r="B202" s="14"/>
      <c r="C202" s="9" t="str">
        <f>IF(B202="","",VLOOKUP(B202,Tabelle2!$A$2:$B$38,2,0))</f>
        <v/>
      </c>
      <c r="D202" s="12" t="str">
        <f t="shared" ref="D202" si="557">IF(B204="","",C204)</f>
        <v/>
      </c>
      <c r="E202" s="6" t="str">
        <f t="shared" ref="E202" si="558">IF(B205="","",C205)</f>
        <v/>
      </c>
      <c r="G202" s="16" t="str">
        <f t="shared" si="545"/>
        <v/>
      </c>
      <c r="H202" s="16" t="str">
        <f t="shared" ref="H202" si="559">IF(G202="","",IF(D202=0,"NB",IF(G201=0,$N$16,IF(G201=1,$N$16,IF(G200+G201=-1,$N$17,IF(G200+G201=-2,$N$17,IF(G200+G201=-4,$N$18,IF(G200+G201=2,$N$16))))))))</f>
        <v/>
      </c>
      <c r="I202" s="16" t="str">
        <f t="shared" si="547"/>
        <v/>
      </c>
      <c r="J202" s="16" t="str">
        <f t="shared" si="548"/>
        <v/>
      </c>
      <c r="K202" s="16" t="str">
        <f t="shared" si="556"/>
        <v/>
      </c>
      <c r="S202" s="16" t="str">
        <f t="shared" si="550"/>
        <v/>
      </c>
      <c r="T202" s="16" t="str">
        <f t="shared" si="551"/>
        <v/>
      </c>
      <c r="U202" s="16" t="str">
        <f t="shared" si="552"/>
        <v/>
      </c>
      <c r="W202" s="16" t="str">
        <f>IF(G202="","",W201+U202)</f>
        <v/>
      </c>
    </row>
    <row r="203" spans="2:23">
      <c r="B203" s="14"/>
      <c r="C203" s="9" t="str">
        <f>IF(B203="","",VLOOKUP(B203,Tabelle2!$A$2:$B$38,2,0))</f>
        <v/>
      </c>
    </row>
    <row r="204" spans="2:23">
      <c r="B204" s="14"/>
      <c r="C204" s="9" t="str">
        <f>IF(B204="","",VLOOKUP(B204,Tabelle2!$A$2:$B$38,2,0))</f>
        <v/>
      </c>
    </row>
    <row r="205" spans="2:23" ht="15.75" thickBot="1">
      <c r="B205" s="15"/>
      <c r="C205" s="10" t="str">
        <f>IF(B205="","",VLOOKUP(B205,Tabelle2!$A$2:$B$38,2,0))</f>
        <v/>
      </c>
    </row>
    <row r="206" spans="2:23">
      <c r="B206" s="13"/>
      <c r="C206" s="8" t="str">
        <f>IF(B206="","",VLOOKUP(B206,Tabelle2!$A$2:$B$38,2,0))</f>
        <v/>
      </c>
      <c r="D206" s="11" t="str">
        <f t="shared" ref="D206" si="560">IF(B206="","",C206)</f>
        <v/>
      </c>
      <c r="E206" s="4" t="str">
        <f t="shared" ref="E206" si="561">IF(B207="","",C207)</f>
        <v/>
      </c>
      <c r="G206" s="16" t="str">
        <f t="shared" ref="G206:G269" si="562">IF(B206="","",IF(D206=0,0,IF(E206=0,-2,IF(D206=E206,-2,1))))</f>
        <v/>
      </c>
      <c r="H206" s="16" t="str">
        <f t="shared" ref="H206" si="563">IF(G206="","",IF(D206=0,"NB",$N$16))</f>
        <v/>
      </c>
      <c r="I206" s="16" t="str">
        <f t="shared" ref="I206" si="564">IF(E206="","",IF(D206=0,"NB",IF(E206=0,G206*H206,G206*H206)))</f>
        <v/>
      </c>
      <c r="J206" s="16" t="str">
        <f t="shared" ref="J206:J269" si="565">IF(G206="","",IF(D206=0,"NB",IF(E206=0,"L",IF(G206=1,"W","L"))))</f>
        <v/>
      </c>
      <c r="K206" s="16" t="str">
        <f t="shared" ref="K206" si="566">IF(E206="","",IF(D206=0,K202,K202+I206))</f>
        <v/>
      </c>
      <c r="S206" s="16" t="str">
        <f t="shared" ref="S206:S208" si="567">IF(G206="","",G206)</f>
        <v/>
      </c>
      <c r="T206" s="16" t="str">
        <f t="shared" ref="T206:T208" si="568">IF(G206="","",1)</f>
        <v/>
      </c>
      <c r="U206" s="16" t="str">
        <f t="shared" ref="U206:U208" si="569">S206</f>
        <v/>
      </c>
      <c r="W206" s="16" t="str">
        <f>IF(G206="","",U206+W202)</f>
        <v/>
      </c>
    </row>
    <row r="207" spans="2:23">
      <c r="B207" s="14"/>
      <c r="C207" s="9" t="str">
        <f>IF(B207="","",VLOOKUP(B207,Tabelle2!$A$2:$B$38,2,0))</f>
        <v/>
      </c>
      <c r="D207" s="3" t="str">
        <f t="shared" ref="D207" si="570">IF(B208="","",C208)</f>
        <v/>
      </c>
      <c r="E207" s="5" t="str">
        <f t="shared" ref="E207" si="571">IF(B209="","",C209)</f>
        <v/>
      </c>
      <c r="G207" s="16" t="str">
        <f t="shared" si="562"/>
        <v/>
      </c>
      <c r="H207" s="16" t="str">
        <f t="shared" ref="H207" si="572">IF(G207="","",IF(D207=0,"NB",IF(G206=0,$N$16,IF(G206=-2,$N$17,IF(G206=1,$N$16)))))</f>
        <v/>
      </c>
      <c r="I207" s="16" t="str">
        <f t="shared" si="547"/>
        <v/>
      </c>
      <c r="J207" s="16" t="str">
        <f t="shared" si="565"/>
        <v/>
      </c>
      <c r="K207" s="16" t="str">
        <f t="shared" ref="K207:K270" si="573">IF(E207="","",IF(D207=0,K206,K206+I207))</f>
        <v/>
      </c>
      <c r="S207" s="16" t="str">
        <f t="shared" si="567"/>
        <v/>
      </c>
      <c r="T207" s="16" t="str">
        <f t="shared" si="568"/>
        <v/>
      </c>
      <c r="U207" s="16" t="str">
        <f t="shared" si="569"/>
        <v/>
      </c>
      <c r="W207" s="16" t="str">
        <f>IF(G207="","",W206+U207)</f>
        <v/>
      </c>
    </row>
    <row r="208" spans="2:23" ht="15.75" thickBot="1">
      <c r="B208" s="14"/>
      <c r="C208" s="9" t="str">
        <f>IF(B208="","",VLOOKUP(B208,Tabelle2!$A$2:$B$38,2,0))</f>
        <v/>
      </c>
      <c r="D208" s="12" t="str">
        <f t="shared" ref="D208" si="574">IF(B210="","",C210)</f>
        <v/>
      </c>
      <c r="E208" s="6" t="str">
        <f t="shared" ref="E208" si="575">IF(B211="","",C211)</f>
        <v/>
      </c>
      <c r="G208" s="16" t="str">
        <f t="shared" si="562"/>
        <v/>
      </c>
      <c r="H208" s="16" t="str">
        <f t="shared" ref="H208" si="576">IF(G208="","",IF(D208=0,"NB",IF(G207=0,$N$16,IF(G207=1,$N$16,IF(G206+G207=-1,$N$17,IF(G206+G207=-2,$N$17,IF(G206+G207=-4,$N$18,IF(G206+G207=2,$N$16))))))))</f>
        <v/>
      </c>
      <c r="I208" s="16" t="str">
        <f t="shared" si="547"/>
        <v/>
      </c>
      <c r="J208" s="16" t="str">
        <f t="shared" si="565"/>
        <v/>
      </c>
      <c r="K208" s="16" t="str">
        <f t="shared" si="573"/>
        <v/>
      </c>
      <c r="S208" s="16" t="str">
        <f t="shared" si="567"/>
        <v/>
      </c>
      <c r="T208" s="16" t="str">
        <f t="shared" si="568"/>
        <v/>
      </c>
      <c r="U208" s="16" t="str">
        <f t="shared" si="569"/>
        <v/>
      </c>
      <c r="W208" s="16" t="str">
        <f>IF(G208="","",W207+U208)</f>
        <v/>
      </c>
    </row>
    <row r="209" spans="2:23">
      <c r="B209" s="14"/>
      <c r="C209" s="9" t="str">
        <f>IF(B209="","",VLOOKUP(B209,Tabelle2!$A$2:$B$38,2,0))</f>
        <v/>
      </c>
    </row>
    <row r="210" spans="2:23">
      <c r="B210" s="14"/>
      <c r="C210" s="9" t="str">
        <f>IF(B210="","",VLOOKUP(B210,Tabelle2!$A$2:$B$38,2,0))</f>
        <v/>
      </c>
    </row>
    <row r="211" spans="2:23" ht="15.75" thickBot="1">
      <c r="B211" s="15"/>
      <c r="C211" s="10" t="str">
        <f>IF(B211="","",VLOOKUP(B211,Tabelle2!$A$2:$B$38,2,0))</f>
        <v/>
      </c>
    </row>
    <row r="212" spans="2:23">
      <c r="B212" s="13"/>
      <c r="C212" s="8" t="str">
        <f>IF(B212="","",VLOOKUP(B212,Tabelle2!$A$2:$B$38,2,0))</f>
        <v/>
      </c>
      <c r="D212" s="11" t="str">
        <f t="shared" ref="D212" si="577">IF(B212="","",C212)</f>
        <v/>
      </c>
      <c r="E212" s="4" t="str">
        <f t="shared" ref="E212" si="578">IF(B213="","",C213)</f>
        <v/>
      </c>
      <c r="G212" s="16" t="str">
        <f t="shared" ref="G212:G275" si="579">IF(B212="","",IF(D212=0,0,IF(E212=0,-2,IF(D212=E212,-2,1))))</f>
        <v/>
      </c>
      <c r="H212" s="16" t="str">
        <f t="shared" ref="H212" si="580">IF(G212="","",IF(D212=0,"NB",$N$16))</f>
        <v/>
      </c>
      <c r="I212" s="16" t="str">
        <f t="shared" ref="I212" si="581">IF(E212="","",IF(D212=0,"NB",IF(E212=0,G212*H212,G212*H212)))</f>
        <v/>
      </c>
      <c r="J212" s="16" t="str">
        <f t="shared" ref="J212:J275" si="582">IF(G212="","",IF(D212=0,"NB",IF(E212=0,"L",IF(G212=1,"W","L"))))</f>
        <v/>
      </c>
      <c r="K212" s="16" t="str">
        <f t="shared" ref="K212" si="583">IF(E212="","",IF(D212=0,K208,K208+I212))</f>
        <v/>
      </c>
      <c r="S212" s="16" t="str">
        <f t="shared" ref="S212:S214" si="584">IF(G212="","",G212)</f>
        <v/>
      </c>
      <c r="T212" s="16" t="str">
        <f t="shared" ref="T212:T214" si="585">IF(G212="","",1)</f>
        <v/>
      </c>
      <c r="U212" s="16" t="str">
        <f t="shared" ref="U212:U214" si="586">S212</f>
        <v/>
      </c>
      <c r="W212" s="16" t="str">
        <f>IF(G212="","",U212+W208)</f>
        <v/>
      </c>
    </row>
    <row r="213" spans="2:23">
      <c r="B213" s="14"/>
      <c r="C213" s="9" t="str">
        <f>IF(B213="","",VLOOKUP(B213,Tabelle2!$A$2:$B$38,2,0))</f>
        <v/>
      </c>
      <c r="D213" s="3" t="str">
        <f t="shared" ref="D213" si="587">IF(B214="","",C214)</f>
        <v/>
      </c>
      <c r="E213" s="5" t="str">
        <f t="shared" ref="E213" si="588">IF(B215="","",C215)</f>
        <v/>
      </c>
      <c r="G213" s="16" t="str">
        <f t="shared" si="579"/>
        <v/>
      </c>
      <c r="H213" s="16" t="str">
        <f t="shared" ref="H213" si="589">IF(G213="","",IF(D213=0,"NB",IF(G212=0,$N$16,IF(G212=-2,$N$17,IF(G212=1,$N$16)))))</f>
        <v/>
      </c>
      <c r="I213" s="16" t="str">
        <f t="shared" si="547"/>
        <v/>
      </c>
      <c r="J213" s="16" t="str">
        <f t="shared" si="582"/>
        <v/>
      </c>
      <c r="K213" s="16" t="str">
        <f t="shared" ref="K213:K276" si="590">IF(E213="","",IF(D213=0,K212,K212+I213))</f>
        <v/>
      </c>
      <c r="S213" s="16" t="str">
        <f t="shared" si="584"/>
        <v/>
      </c>
      <c r="T213" s="16" t="str">
        <f t="shared" si="585"/>
        <v/>
      </c>
      <c r="U213" s="16" t="str">
        <f t="shared" si="586"/>
        <v/>
      </c>
      <c r="W213" s="16" t="str">
        <f>IF(G213="","",W212+U213)</f>
        <v/>
      </c>
    </row>
    <row r="214" spans="2:23" ht="15.75" thickBot="1">
      <c r="B214" s="14"/>
      <c r="C214" s="9" t="str">
        <f>IF(B214="","",VLOOKUP(B214,Tabelle2!$A$2:$B$38,2,0))</f>
        <v/>
      </c>
      <c r="D214" s="12" t="str">
        <f t="shared" ref="D214" si="591">IF(B216="","",C216)</f>
        <v/>
      </c>
      <c r="E214" s="6" t="str">
        <f t="shared" ref="E214" si="592">IF(B217="","",C217)</f>
        <v/>
      </c>
      <c r="G214" s="16" t="str">
        <f t="shared" si="579"/>
        <v/>
      </c>
      <c r="H214" s="16" t="str">
        <f t="shared" ref="H214" si="593">IF(G214="","",IF(D214=0,"NB",IF(G213=0,$N$16,IF(G213=1,$N$16,IF(G212+G213=-1,$N$17,IF(G212+G213=-2,$N$17,IF(G212+G213=-4,$N$18,IF(G212+G213=2,$N$16))))))))</f>
        <v/>
      </c>
      <c r="I214" s="16" t="str">
        <f t="shared" si="547"/>
        <v/>
      </c>
      <c r="J214" s="16" t="str">
        <f t="shared" si="582"/>
        <v/>
      </c>
      <c r="K214" s="16" t="str">
        <f t="shared" si="590"/>
        <v/>
      </c>
      <c r="S214" s="16" t="str">
        <f t="shared" si="584"/>
        <v/>
      </c>
      <c r="T214" s="16" t="str">
        <f t="shared" si="585"/>
        <v/>
      </c>
      <c r="U214" s="16" t="str">
        <f t="shared" si="586"/>
        <v/>
      </c>
      <c r="W214" s="16" t="str">
        <f>IF(G214="","",W213+U214)</f>
        <v/>
      </c>
    </row>
    <row r="215" spans="2:23">
      <c r="B215" s="14"/>
      <c r="C215" s="9" t="str">
        <f>IF(B215="","",VLOOKUP(B215,Tabelle2!$A$2:$B$38,2,0))</f>
        <v/>
      </c>
    </row>
    <row r="216" spans="2:23">
      <c r="B216" s="14"/>
      <c r="C216" s="9" t="str">
        <f>IF(B216="","",VLOOKUP(B216,Tabelle2!$A$2:$B$38,2,0))</f>
        <v/>
      </c>
    </row>
    <row r="217" spans="2:23" ht="15.75" thickBot="1">
      <c r="B217" s="15"/>
      <c r="C217" s="10" t="str">
        <f>IF(B217="","",VLOOKUP(B217,Tabelle2!$A$2:$B$38,2,0))</f>
        <v/>
      </c>
    </row>
    <row r="218" spans="2:23">
      <c r="B218" s="13"/>
      <c r="C218" s="8" t="str">
        <f>IF(B218="","",VLOOKUP(B218,Tabelle2!$A$2:$B$38,2,0))</f>
        <v/>
      </c>
      <c r="D218" s="11" t="str">
        <f t="shared" ref="D218" si="594">IF(B218="","",C218)</f>
        <v/>
      </c>
      <c r="E218" s="4" t="str">
        <f t="shared" ref="E218" si="595">IF(B219="","",C219)</f>
        <v/>
      </c>
      <c r="G218" s="16" t="str">
        <f t="shared" ref="G218:G281" si="596">IF(B218="","",IF(D218=0,0,IF(E218=0,-2,IF(D218=E218,-2,1))))</f>
        <v/>
      </c>
      <c r="H218" s="16" t="str">
        <f t="shared" ref="H218" si="597">IF(G218="","",IF(D218=0,"NB",$N$16))</f>
        <v/>
      </c>
      <c r="I218" s="16" t="str">
        <f t="shared" ref="I218" si="598">IF(E218="","",IF(D218=0,"NB",IF(E218=0,G218*H218,G218*H218)))</f>
        <v/>
      </c>
      <c r="J218" s="16" t="str">
        <f t="shared" ref="J218:J281" si="599">IF(G218="","",IF(D218=0,"NB",IF(E218=0,"L",IF(G218=1,"W","L"))))</f>
        <v/>
      </c>
      <c r="K218" s="16" t="str">
        <f t="shared" ref="K218" si="600">IF(E218="","",IF(D218=0,K214,K214+I218))</f>
        <v/>
      </c>
      <c r="S218" s="16" t="str">
        <f t="shared" ref="S218:S220" si="601">IF(G218="","",G218)</f>
        <v/>
      </c>
      <c r="T218" s="16" t="str">
        <f t="shared" ref="T218:T220" si="602">IF(G218="","",1)</f>
        <v/>
      </c>
      <c r="U218" s="16" t="str">
        <f t="shared" ref="U218:U220" si="603">S218</f>
        <v/>
      </c>
      <c r="W218" s="16" t="str">
        <f>IF(G218="","",U218+W214)</f>
        <v/>
      </c>
    </row>
    <row r="219" spans="2:23">
      <c r="B219" s="14"/>
      <c r="C219" s="9" t="str">
        <f>IF(B219="","",VLOOKUP(B219,Tabelle2!$A$2:$B$38,2,0))</f>
        <v/>
      </c>
      <c r="D219" s="3" t="str">
        <f t="shared" ref="D219" si="604">IF(B220="","",C220)</f>
        <v/>
      </c>
      <c r="E219" s="5" t="str">
        <f t="shared" ref="E219" si="605">IF(B221="","",C221)</f>
        <v/>
      </c>
      <c r="G219" s="16" t="str">
        <f t="shared" si="596"/>
        <v/>
      </c>
      <c r="H219" s="16" t="str">
        <f t="shared" ref="H219" si="606">IF(G219="","",IF(D219=0,"NB",IF(G218=0,$N$16,IF(G218=-2,$N$17,IF(G218=1,$N$16)))))</f>
        <v/>
      </c>
      <c r="I219" s="16" t="str">
        <f t="shared" si="547"/>
        <v/>
      </c>
      <c r="J219" s="16" t="str">
        <f t="shared" si="599"/>
        <v/>
      </c>
      <c r="K219" s="16" t="str">
        <f t="shared" ref="K219:K282" si="607">IF(E219="","",IF(D219=0,K218,K218+I219))</f>
        <v/>
      </c>
      <c r="S219" s="16" t="str">
        <f t="shared" si="601"/>
        <v/>
      </c>
      <c r="T219" s="16" t="str">
        <f t="shared" si="602"/>
        <v/>
      </c>
      <c r="U219" s="16" t="str">
        <f t="shared" si="603"/>
        <v/>
      </c>
      <c r="W219" s="16" t="str">
        <f>IF(G219="","",W218+U219)</f>
        <v/>
      </c>
    </row>
    <row r="220" spans="2:23" ht="15.75" thickBot="1">
      <c r="B220" s="14"/>
      <c r="C220" s="9" t="str">
        <f>IF(B220="","",VLOOKUP(B220,Tabelle2!$A$2:$B$38,2,0))</f>
        <v/>
      </c>
      <c r="D220" s="12" t="str">
        <f t="shared" ref="D220" si="608">IF(B222="","",C222)</f>
        <v/>
      </c>
      <c r="E220" s="6" t="str">
        <f t="shared" ref="E220" si="609">IF(B223="","",C223)</f>
        <v/>
      </c>
      <c r="G220" s="16" t="str">
        <f t="shared" si="596"/>
        <v/>
      </c>
      <c r="H220" s="16" t="str">
        <f t="shared" ref="H220" si="610">IF(G220="","",IF(D220=0,"NB",IF(G219=0,$N$16,IF(G219=1,$N$16,IF(G218+G219=-1,$N$17,IF(G218+G219=-2,$N$17,IF(G218+G219=-4,$N$18,IF(G218+G219=2,$N$16))))))))</f>
        <v/>
      </c>
      <c r="I220" s="16" t="str">
        <f t="shared" si="547"/>
        <v/>
      </c>
      <c r="J220" s="16" t="str">
        <f t="shared" si="599"/>
        <v/>
      </c>
      <c r="K220" s="16" t="str">
        <f t="shared" si="607"/>
        <v/>
      </c>
      <c r="S220" s="16" t="str">
        <f t="shared" si="601"/>
        <v/>
      </c>
      <c r="T220" s="16" t="str">
        <f t="shared" si="602"/>
        <v/>
      </c>
      <c r="U220" s="16" t="str">
        <f t="shared" si="603"/>
        <v/>
      </c>
      <c r="W220" s="16" t="str">
        <f>IF(G220="","",W219+U220)</f>
        <v/>
      </c>
    </row>
    <row r="221" spans="2:23">
      <c r="B221" s="14"/>
      <c r="C221" s="9" t="str">
        <f>IF(B221="","",VLOOKUP(B221,Tabelle2!$A$2:$B$38,2,0))</f>
        <v/>
      </c>
    </row>
    <row r="222" spans="2:23">
      <c r="B222" s="14"/>
      <c r="C222" s="9" t="str">
        <f>IF(B222="","",VLOOKUP(B222,Tabelle2!$A$2:$B$38,2,0))</f>
        <v/>
      </c>
    </row>
    <row r="223" spans="2:23" ht="15.75" thickBot="1">
      <c r="B223" s="15"/>
      <c r="C223" s="10" t="str">
        <f>IF(B223="","",VLOOKUP(B223,Tabelle2!$A$2:$B$38,2,0))</f>
        <v/>
      </c>
    </row>
    <row r="224" spans="2:23">
      <c r="B224" s="13"/>
      <c r="C224" s="8" t="str">
        <f>IF(B224="","",VLOOKUP(B224,Tabelle2!$A$2:$B$38,2,0))</f>
        <v/>
      </c>
      <c r="D224" s="11" t="str">
        <f t="shared" ref="D224" si="611">IF(B224="","",C224)</f>
        <v/>
      </c>
      <c r="E224" s="4" t="str">
        <f t="shared" ref="E224" si="612">IF(B225="","",C225)</f>
        <v/>
      </c>
      <c r="G224" s="16" t="str">
        <f t="shared" ref="G224:G287" si="613">IF(B224="","",IF(D224=0,0,IF(E224=0,-2,IF(D224=E224,-2,1))))</f>
        <v/>
      </c>
      <c r="H224" s="16" t="str">
        <f t="shared" ref="H224" si="614">IF(G224="","",IF(D224=0,"NB",$N$16))</f>
        <v/>
      </c>
      <c r="I224" s="16" t="str">
        <f t="shared" ref="I224" si="615">IF(E224="","",IF(D224=0,"NB",IF(E224=0,G224*H224,G224*H224)))</f>
        <v/>
      </c>
      <c r="J224" s="16" t="str">
        <f t="shared" ref="J224:J287" si="616">IF(G224="","",IF(D224=0,"NB",IF(E224=0,"L",IF(G224=1,"W","L"))))</f>
        <v/>
      </c>
      <c r="K224" s="16" t="str">
        <f t="shared" ref="K224" si="617">IF(E224="","",IF(D224=0,K220,K220+I224))</f>
        <v/>
      </c>
      <c r="S224" s="16" t="str">
        <f t="shared" ref="S224:S226" si="618">IF(G224="","",G224)</f>
        <v/>
      </c>
      <c r="T224" s="16" t="str">
        <f t="shared" ref="T224:T226" si="619">IF(G224="","",1)</f>
        <v/>
      </c>
      <c r="U224" s="16" t="str">
        <f t="shared" ref="U224:U226" si="620">S224</f>
        <v/>
      </c>
      <c r="W224" s="16" t="str">
        <f>IF(G224="","",U224+W220)</f>
        <v/>
      </c>
    </row>
    <row r="225" spans="2:23">
      <c r="B225" s="14"/>
      <c r="C225" s="9" t="str">
        <f>IF(B225="","",VLOOKUP(B225,Tabelle2!$A$2:$B$38,2,0))</f>
        <v/>
      </c>
      <c r="D225" s="3" t="str">
        <f t="shared" ref="D225" si="621">IF(B226="","",C226)</f>
        <v/>
      </c>
      <c r="E225" s="5" t="str">
        <f t="shared" ref="E225" si="622">IF(B227="","",C227)</f>
        <v/>
      </c>
      <c r="G225" s="16" t="str">
        <f t="shared" si="613"/>
        <v/>
      </c>
      <c r="H225" s="16" t="str">
        <f t="shared" ref="H225" si="623">IF(G225="","",IF(D225=0,"NB",IF(G224=0,$N$16,IF(G224=-2,$N$17,IF(G224=1,$N$16)))))</f>
        <v/>
      </c>
      <c r="I225" s="16" t="str">
        <f t="shared" si="547"/>
        <v/>
      </c>
      <c r="J225" s="16" t="str">
        <f t="shared" si="616"/>
        <v/>
      </c>
      <c r="K225" s="16" t="str">
        <f t="shared" ref="K225:K288" si="624">IF(E225="","",IF(D225=0,K224,K224+I225))</f>
        <v/>
      </c>
      <c r="S225" s="16" t="str">
        <f t="shared" si="618"/>
        <v/>
      </c>
      <c r="T225" s="16" t="str">
        <f t="shared" si="619"/>
        <v/>
      </c>
      <c r="U225" s="16" t="str">
        <f t="shared" si="620"/>
        <v/>
      </c>
      <c r="W225" s="16" t="str">
        <f>IF(G225="","",W224+U225)</f>
        <v/>
      </c>
    </row>
    <row r="226" spans="2:23" ht="15.75" thickBot="1">
      <c r="B226" s="14"/>
      <c r="C226" s="9" t="str">
        <f>IF(B226="","",VLOOKUP(B226,Tabelle2!$A$2:$B$38,2,0))</f>
        <v/>
      </c>
      <c r="D226" s="12" t="str">
        <f t="shared" ref="D226" si="625">IF(B228="","",C228)</f>
        <v/>
      </c>
      <c r="E226" s="6" t="str">
        <f t="shared" ref="E226" si="626">IF(B229="","",C229)</f>
        <v/>
      </c>
      <c r="G226" s="16" t="str">
        <f t="shared" si="613"/>
        <v/>
      </c>
      <c r="H226" s="16" t="str">
        <f t="shared" ref="H226" si="627">IF(G226="","",IF(D226=0,"NB",IF(G225=0,$N$16,IF(G225=1,$N$16,IF(G224+G225=-1,$N$17,IF(G224+G225=-2,$N$17,IF(G224+G225=-4,$N$18,IF(G224+G225=2,$N$16))))))))</f>
        <v/>
      </c>
      <c r="I226" s="16" t="str">
        <f t="shared" si="547"/>
        <v/>
      </c>
      <c r="J226" s="16" t="str">
        <f t="shared" si="616"/>
        <v/>
      </c>
      <c r="K226" s="16" t="str">
        <f t="shared" si="624"/>
        <v/>
      </c>
      <c r="S226" s="16" t="str">
        <f t="shared" si="618"/>
        <v/>
      </c>
      <c r="T226" s="16" t="str">
        <f t="shared" si="619"/>
        <v/>
      </c>
      <c r="U226" s="16" t="str">
        <f t="shared" si="620"/>
        <v/>
      </c>
      <c r="W226" s="16" t="str">
        <f>IF(G226="","",W225+U226)</f>
        <v/>
      </c>
    </row>
    <row r="227" spans="2:23">
      <c r="B227" s="14"/>
      <c r="C227" s="9" t="str">
        <f>IF(B227="","",VLOOKUP(B227,Tabelle2!$A$2:$B$38,2,0))</f>
        <v/>
      </c>
    </row>
    <row r="228" spans="2:23">
      <c r="B228" s="14"/>
      <c r="C228" s="9" t="str">
        <f>IF(B228="","",VLOOKUP(B228,Tabelle2!$A$2:$B$38,2,0))</f>
        <v/>
      </c>
    </row>
    <row r="229" spans="2:23" ht="15.75" thickBot="1">
      <c r="B229" s="15"/>
      <c r="C229" s="10" t="str">
        <f>IF(B229="","",VLOOKUP(B229,Tabelle2!$A$2:$B$38,2,0))</f>
        <v/>
      </c>
    </row>
    <row r="230" spans="2:23">
      <c r="B230" s="13"/>
      <c r="C230" s="8" t="str">
        <f>IF(B230="","",VLOOKUP(B230,Tabelle2!$A$2:$B$38,2,0))</f>
        <v/>
      </c>
      <c r="D230" s="11" t="str">
        <f t="shared" ref="D230" si="628">IF(B230="","",C230)</f>
        <v/>
      </c>
      <c r="E230" s="4" t="str">
        <f t="shared" ref="E230" si="629">IF(B231="","",C231)</f>
        <v/>
      </c>
      <c r="G230" s="16" t="str">
        <f t="shared" ref="G230:G293" si="630">IF(B230="","",IF(D230=0,0,IF(E230=0,-2,IF(D230=E230,-2,1))))</f>
        <v/>
      </c>
      <c r="H230" s="16" t="str">
        <f t="shared" ref="H230" si="631">IF(G230="","",IF(D230=0,"NB",$N$16))</f>
        <v/>
      </c>
      <c r="I230" s="16" t="str">
        <f t="shared" ref="I230" si="632">IF(E230="","",IF(D230=0,"NB",IF(E230=0,G230*H230,G230*H230)))</f>
        <v/>
      </c>
      <c r="J230" s="16" t="str">
        <f t="shared" ref="J230:J293" si="633">IF(G230="","",IF(D230=0,"NB",IF(E230=0,"L",IF(G230=1,"W","L"))))</f>
        <v/>
      </c>
      <c r="K230" s="16" t="str">
        <f t="shared" ref="K230" si="634">IF(E230="","",IF(D230=0,K226,K226+I230))</f>
        <v/>
      </c>
      <c r="S230" s="16" t="str">
        <f t="shared" ref="S230:S232" si="635">IF(G230="","",G230)</f>
        <v/>
      </c>
      <c r="T230" s="16" t="str">
        <f t="shared" ref="T230:T232" si="636">IF(G230="","",1)</f>
        <v/>
      </c>
      <c r="U230" s="16" t="str">
        <f t="shared" ref="U230:U232" si="637">S230</f>
        <v/>
      </c>
      <c r="W230" s="16" t="str">
        <f>IF(G230="","",U230+W226)</f>
        <v/>
      </c>
    </row>
    <row r="231" spans="2:23">
      <c r="B231" s="14"/>
      <c r="C231" s="9" t="str">
        <f>IF(B231="","",VLOOKUP(B231,Tabelle2!$A$2:$B$38,2,0))</f>
        <v/>
      </c>
      <c r="D231" s="3" t="str">
        <f t="shared" ref="D231" si="638">IF(B232="","",C232)</f>
        <v/>
      </c>
      <c r="E231" s="5" t="str">
        <f t="shared" ref="E231" si="639">IF(B233="","",C233)</f>
        <v/>
      </c>
      <c r="G231" s="16" t="str">
        <f t="shared" si="630"/>
        <v/>
      </c>
      <c r="H231" s="16" t="str">
        <f t="shared" ref="H231" si="640">IF(G231="","",IF(D231=0,"NB",IF(G230=0,$N$16,IF(G230=-2,$N$17,IF(G230=1,$N$16)))))</f>
        <v/>
      </c>
      <c r="I231" s="16" t="str">
        <f t="shared" si="547"/>
        <v/>
      </c>
      <c r="J231" s="16" t="str">
        <f t="shared" si="633"/>
        <v/>
      </c>
      <c r="K231" s="16" t="str">
        <f t="shared" ref="K231:K294" si="641">IF(E231="","",IF(D231=0,K230,K230+I231))</f>
        <v/>
      </c>
      <c r="S231" s="16" t="str">
        <f t="shared" si="635"/>
        <v/>
      </c>
      <c r="T231" s="16" t="str">
        <f t="shared" si="636"/>
        <v/>
      </c>
      <c r="U231" s="16" t="str">
        <f t="shared" si="637"/>
        <v/>
      </c>
      <c r="W231" s="16" t="str">
        <f>IF(G231="","",W230+U231)</f>
        <v/>
      </c>
    </row>
    <row r="232" spans="2:23" ht="15.75" thickBot="1">
      <c r="B232" s="14"/>
      <c r="C232" s="9" t="str">
        <f>IF(B232="","",VLOOKUP(B232,Tabelle2!$A$2:$B$38,2,0))</f>
        <v/>
      </c>
      <c r="D232" s="12" t="str">
        <f t="shared" ref="D232" si="642">IF(B234="","",C234)</f>
        <v/>
      </c>
      <c r="E232" s="6" t="str">
        <f t="shared" ref="E232" si="643">IF(B235="","",C235)</f>
        <v/>
      </c>
      <c r="G232" s="16" t="str">
        <f t="shared" si="630"/>
        <v/>
      </c>
      <c r="H232" s="16" t="str">
        <f t="shared" ref="H232" si="644">IF(G232="","",IF(D232=0,"NB",IF(G231=0,$N$16,IF(G231=1,$N$16,IF(G230+G231=-1,$N$17,IF(G230+G231=-2,$N$17,IF(G230+G231=-4,$N$18,IF(G230+G231=2,$N$16))))))))</f>
        <v/>
      </c>
      <c r="I232" s="16" t="str">
        <f t="shared" si="547"/>
        <v/>
      </c>
      <c r="J232" s="16" t="str">
        <f t="shared" si="633"/>
        <v/>
      </c>
      <c r="K232" s="16" t="str">
        <f t="shared" si="641"/>
        <v/>
      </c>
      <c r="S232" s="16" t="str">
        <f t="shared" si="635"/>
        <v/>
      </c>
      <c r="T232" s="16" t="str">
        <f t="shared" si="636"/>
        <v/>
      </c>
      <c r="U232" s="16" t="str">
        <f t="shared" si="637"/>
        <v/>
      </c>
      <c r="W232" s="16" t="str">
        <f>IF(G232="","",W231+U232)</f>
        <v/>
      </c>
    </row>
    <row r="233" spans="2:23">
      <c r="B233" s="14"/>
      <c r="C233" s="9" t="str">
        <f>IF(B233="","",VLOOKUP(B233,Tabelle2!$A$2:$B$38,2,0))</f>
        <v/>
      </c>
    </row>
    <row r="234" spans="2:23">
      <c r="B234" s="14"/>
      <c r="C234" s="9" t="str">
        <f>IF(B234="","",VLOOKUP(B234,Tabelle2!$A$2:$B$38,2,0))</f>
        <v/>
      </c>
    </row>
    <row r="235" spans="2:23" ht="15.75" thickBot="1">
      <c r="B235" s="15"/>
      <c r="C235" s="10" t="str">
        <f>IF(B235="","",VLOOKUP(B235,Tabelle2!$A$2:$B$38,2,0))</f>
        <v/>
      </c>
    </row>
    <row r="236" spans="2:23">
      <c r="B236" s="13"/>
      <c r="C236" s="8" t="str">
        <f>IF(B236="","",VLOOKUP(B236,Tabelle2!$A$2:$B$38,2,0))</f>
        <v/>
      </c>
      <c r="D236" s="11" t="str">
        <f t="shared" ref="D236" si="645">IF(B236="","",C236)</f>
        <v/>
      </c>
      <c r="E236" s="4" t="str">
        <f t="shared" ref="E236" si="646">IF(B237="","",C237)</f>
        <v/>
      </c>
      <c r="G236" s="16" t="str">
        <f t="shared" ref="G236:G299" si="647">IF(B236="","",IF(D236=0,0,IF(E236=0,-2,IF(D236=E236,-2,1))))</f>
        <v/>
      </c>
      <c r="H236" s="16" t="str">
        <f t="shared" ref="H236" si="648">IF(G236="","",IF(D236=0,"NB",$N$16))</f>
        <v/>
      </c>
      <c r="I236" s="16" t="str">
        <f t="shared" ref="I236" si="649">IF(E236="","",IF(D236=0,"NB",IF(E236=0,G236*H236,G236*H236)))</f>
        <v/>
      </c>
      <c r="J236" s="16" t="str">
        <f t="shared" ref="J236:J299" si="650">IF(G236="","",IF(D236=0,"NB",IF(E236=0,"L",IF(G236=1,"W","L"))))</f>
        <v/>
      </c>
      <c r="K236" s="16" t="str">
        <f t="shared" ref="K236" si="651">IF(E236="","",IF(D236=0,K232,K232+I236))</f>
        <v/>
      </c>
      <c r="S236" s="16" t="str">
        <f t="shared" ref="S236:S238" si="652">IF(G236="","",G236)</f>
        <v/>
      </c>
      <c r="T236" s="16" t="str">
        <f t="shared" ref="T236:T238" si="653">IF(G236="","",1)</f>
        <v/>
      </c>
      <c r="U236" s="16" t="str">
        <f t="shared" ref="U236:U238" si="654">S236</f>
        <v/>
      </c>
      <c r="W236" s="16" t="str">
        <f>IF(G236="","",U236+W232)</f>
        <v/>
      </c>
    </row>
    <row r="237" spans="2:23">
      <c r="B237" s="14"/>
      <c r="C237" s="9" t="str">
        <f>IF(B237="","",VLOOKUP(B237,Tabelle2!$A$2:$B$38,2,0))</f>
        <v/>
      </c>
      <c r="D237" s="3" t="str">
        <f t="shared" ref="D237" si="655">IF(B238="","",C238)</f>
        <v/>
      </c>
      <c r="E237" s="5" t="str">
        <f t="shared" ref="E237" si="656">IF(B239="","",C239)</f>
        <v/>
      </c>
      <c r="G237" s="16" t="str">
        <f t="shared" si="647"/>
        <v/>
      </c>
      <c r="H237" s="16" t="str">
        <f t="shared" ref="H237" si="657">IF(G237="","",IF(D237=0,"NB",IF(G236=0,$N$16,IF(G236=-2,$N$17,IF(G236=1,$N$16)))))</f>
        <v/>
      </c>
      <c r="I237" s="16" t="str">
        <f t="shared" si="547"/>
        <v/>
      </c>
      <c r="J237" s="16" t="str">
        <f t="shared" si="650"/>
        <v/>
      </c>
      <c r="K237" s="16" t="str">
        <f t="shared" ref="K237:K300" si="658">IF(E237="","",IF(D237=0,K236,K236+I237))</f>
        <v/>
      </c>
      <c r="S237" s="16" t="str">
        <f t="shared" si="652"/>
        <v/>
      </c>
      <c r="T237" s="16" t="str">
        <f t="shared" si="653"/>
        <v/>
      </c>
      <c r="U237" s="16" t="str">
        <f t="shared" si="654"/>
        <v/>
      </c>
      <c r="W237" s="16" t="str">
        <f>IF(G237="","",W236+U237)</f>
        <v/>
      </c>
    </row>
    <row r="238" spans="2:23" ht="15.75" thickBot="1">
      <c r="B238" s="14"/>
      <c r="C238" s="9" t="str">
        <f>IF(B238="","",VLOOKUP(B238,Tabelle2!$A$2:$B$38,2,0))</f>
        <v/>
      </c>
      <c r="D238" s="12" t="str">
        <f t="shared" ref="D238" si="659">IF(B240="","",C240)</f>
        <v/>
      </c>
      <c r="E238" s="6" t="str">
        <f t="shared" ref="E238" si="660">IF(B241="","",C241)</f>
        <v/>
      </c>
      <c r="G238" s="16" t="str">
        <f t="shared" si="647"/>
        <v/>
      </c>
      <c r="H238" s="16" t="str">
        <f t="shared" ref="H238" si="661">IF(G238="","",IF(D238=0,"NB",IF(G237=0,$N$16,IF(G237=1,$N$16,IF(G236+G237=-1,$N$17,IF(G236+G237=-2,$N$17,IF(G236+G237=-4,$N$18,IF(G236+G237=2,$N$16))))))))</f>
        <v/>
      </c>
      <c r="I238" s="16" t="str">
        <f t="shared" si="547"/>
        <v/>
      </c>
      <c r="J238" s="16" t="str">
        <f t="shared" si="650"/>
        <v/>
      </c>
      <c r="K238" s="16" t="str">
        <f t="shared" si="658"/>
        <v/>
      </c>
      <c r="S238" s="16" t="str">
        <f t="shared" si="652"/>
        <v/>
      </c>
      <c r="T238" s="16" t="str">
        <f t="shared" si="653"/>
        <v/>
      </c>
      <c r="U238" s="16" t="str">
        <f t="shared" si="654"/>
        <v/>
      </c>
      <c r="W238" s="16" t="str">
        <f>IF(G238="","",W237+U238)</f>
        <v/>
      </c>
    </row>
    <row r="239" spans="2:23">
      <c r="B239" s="14"/>
      <c r="C239" s="9" t="str">
        <f>IF(B239="","",VLOOKUP(B239,Tabelle2!$A$2:$B$38,2,0))</f>
        <v/>
      </c>
    </row>
    <row r="240" spans="2:23">
      <c r="B240" s="14"/>
      <c r="C240" s="9" t="str">
        <f>IF(B240="","",VLOOKUP(B240,Tabelle2!$A$2:$B$38,2,0))</f>
        <v/>
      </c>
    </row>
    <row r="241" spans="2:23" ht="15.75" thickBot="1">
      <c r="B241" s="15"/>
      <c r="C241" s="10" t="str">
        <f>IF(B241="","",VLOOKUP(B241,Tabelle2!$A$2:$B$38,2,0))</f>
        <v/>
      </c>
    </row>
    <row r="242" spans="2:23">
      <c r="B242" s="13"/>
      <c r="C242" s="8" t="str">
        <f>IF(B242="","",VLOOKUP(B242,Tabelle2!$A$2:$B$38,2,0))</f>
        <v/>
      </c>
      <c r="D242" s="11" t="str">
        <f t="shared" ref="D242" si="662">IF(B242="","",C242)</f>
        <v/>
      </c>
      <c r="E242" s="4" t="str">
        <f t="shared" ref="E242" si="663">IF(B243="","",C243)</f>
        <v/>
      </c>
      <c r="G242" s="16" t="str">
        <f t="shared" ref="G242:G305" si="664">IF(B242="","",IF(D242=0,0,IF(E242=0,-2,IF(D242=E242,-2,1))))</f>
        <v/>
      </c>
      <c r="H242" s="16" t="str">
        <f t="shared" ref="H242" si="665">IF(G242="","",IF(D242=0,"NB",$N$16))</f>
        <v/>
      </c>
      <c r="I242" s="16" t="str">
        <f t="shared" ref="I242" si="666">IF(E242="","",IF(D242=0,"NB",IF(E242=0,G242*H242,G242*H242)))</f>
        <v/>
      </c>
      <c r="J242" s="16" t="str">
        <f t="shared" ref="J242:J305" si="667">IF(G242="","",IF(D242=0,"NB",IF(E242=0,"L",IF(G242=1,"W","L"))))</f>
        <v/>
      </c>
      <c r="K242" s="16" t="str">
        <f t="shared" ref="K242" si="668">IF(E242="","",IF(D242=0,K238,K238+I242))</f>
        <v/>
      </c>
      <c r="S242" s="16" t="str">
        <f t="shared" ref="S242:S244" si="669">IF(G242="","",G242)</f>
        <v/>
      </c>
      <c r="T242" s="16" t="str">
        <f t="shared" ref="T242:T244" si="670">IF(G242="","",1)</f>
        <v/>
      </c>
      <c r="U242" s="16" t="str">
        <f t="shared" ref="U242:U244" si="671">S242</f>
        <v/>
      </c>
      <c r="W242" s="16" t="str">
        <f>IF(G242="","",U242+W238)</f>
        <v/>
      </c>
    </row>
    <row r="243" spans="2:23">
      <c r="B243" s="14"/>
      <c r="C243" s="9" t="str">
        <f>IF(B243="","",VLOOKUP(B243,Tabelle2!$A$2:$B$38,2,0))</f>
        <v/>
      </c>
      <c r="D243" s="3" t="str">
        <f t="shared" ref="D243" si="672">IF(B244="","",C244)</f>
        <v/>
      </c>
      <c r="E243" s="5" t="str">
        <f t="shared" ref="E243" si="673">IF(B245="","",C245)</f>
        <v/>
      </c>
      <c r="G243" s="16" t="str">
        <f t="shared" si="664"/>
        <v/>
      </c>
      <c r="H243" s="16" t="str">
        <f t="shared" ref="H243" si="674">IF(G243="","",IF(D243=0,"NB",IF(G242=0,$N$16,IF(G242=-2,$N$17,IF(G242=1,$N$16)))))</f>
        <v/>
      </c>
      <c r="I243" s="16" t="str">
        <f t="shared" si="547"/>
        <v/>
      </c>
      <c r="J243" s="16" t="str">
        <f t="shared" si="667"/>
        <v/>
      </c>
      <c r="K243" s="16" t="str">
        <f t="shared" ref="K243:K306" si="675">IF(E243="","",IF(D243=0,K242,K242+I243))</f>
        <v/>
      </c>
      <c r="S243" s="16" t="str">
        <f t="shared" si="669"/>
        <v/>
      </c>
      <c r="T243" s="16" t="str">
        <f t="shared" si="670"/>
        <v/>
      </c>
      <c r="U243" s="16" t="str">
        <f t="shared" si="671"/>
        <v/>
      </c>
      <c r="W243" s="16" t="str">
        <f>IF(G243="","",W242+U243)</f>
        <v/>
      </c>
    </row>
    <row r="244" spans="2:23" ht="15.75" thickBot="1">
      <c r="B244" s="14"/>
      <c r="C244" s="9" t="str">
        <f>IF(B244="","",VLOOKUP(B244,Tabelle2!$A$2:$B$38,2,0))</f>
        <v/>
      </c>
      <c r="D244" s="12" t="str">
        <f t="shared" ref="D244" si="676">IF(B246="","",C246)</f>
        <v/>
      </c>
      <c r="E244" s="6" t="str">
        <f t="shared" ref="E244" si="677">IF(B247="","",C247)</f>
        <v/>
      </c>
      <c r="G244" s="16" t="str">
        <f t="shared" si="664"/>
        <v/>
      </c>
      <c r="H244" s="16" t="str">
        <f t="shared" ref="H244" si="678">IF(G244="","",IF(D244=0,"NB",IF(G243=0,$N$16,IF(G243=1,$N$16,IF(G242+G243=-1,$N$17,IF(G242+G243=-2,$N$17,IF(G242+G243=-4,$N$18,IF(G242+G243=2,$N$16))))))))</f>
        <v/>
      </c>
      <c r="I244" s="16" t="str">
        <f t="shared" si="547"/>
        <v/>
      </c>
      <c r="J244" s="16" t="str">
        <f t="shared" si="667"/>
        <v/>
      </c>
      <c r="K244" s="16" t="str">
        <f t="shared" si="675"/>
        <v/>
      </c>
      <c r="S244" s="16" t="str">
        <f t="shared" si="669"/>
        <v/>
      </c>
      <c r="T244" s="16" t="str">
        <f t="shared" si="670"/>
        <v/>
      </c>
      <c r="U244" s="16" t="str">
        <f t="shared" si="671"/>
        <v/>
      </c>
      <c r="W244" s="16" t="str">
        <f>IF(G244="","",W243+U244)</f>
        <v/>
      </c>
    </row>
    <row r="245" spans="2:23">
      <c r="B245" s="14"/>
      <c r="C245" s="9" t="str">
        <f>IF(B245="","",VLOOKUP(B245,Tabelle2!$A$2:$B$38,2,0))</f>
        <v/>
      </c>
    </row>
    <row r="246" spans="2:23">
      <c r="B246" s="14"/>
      <c r="C246" s="9" t="str">
        <f>IF(B246="","",VLOOKUP(B246,Tabelle2!$A$2:$B$38,2,0))</f>
        <v/>
      </c>
    </row>
    <row r="247" spans="2:23" ht="15.75" thickBot="1">
      <c r="B247" s="15"/>
      <c r="C247" s="10" t="str">
        <f>IF(B247="","",VLOOKUP(B247,Tabelle2!$A$2:$B$38,2,0))</f>
        <v/>
      </c>
    </row>
    <row r="248" spans="2:23">
      <c r="B248" s="13"/>
      <c r="C248" s="8" t="str">
        <f>IF(B248="","",VLOOKUP(B248,Tabelle2!$A$2:$B$38,2,0))</f>
        <v/>
      </c>
      <c r="D248" s="11" t="str">
        <f t="shared" ref="D248" si="679">IF(B248="","",C248)</f>
        <v/>
      </c>
      <c r="E248" s="4" t="str">
        <f t="shared" ref="E248" si="680">IF(B249="","",C249)</f>
        <v/>
      </c>
      <c r="G248" s="16" t="str">
        <f t="shared" ref="G248:G311" si="681">IF(B248="","",IF(D248=0,0,IF(E248=0,-2,IF(D248=E248,-2,1))))</f>
        <v/>
      </c>
      <c r="H248" s="16" t="str">
        <f t="shared" ref="H248" si="682">IF(G248="","",IF(D248=0,"NB",$N$16))</f>
        <v/>
      </c>
      <c r="I248" s="16" t="str">
        <f t="shared" ref="I248" si="683">IF(E248="","",IF(D248=0,"NB",IF(E248=0,G248*H248,G248*H248)))</f>
        <v/>
      </c>
      <c r="J248" s="16" t="str">
        <f t="shared" ref="J248:J311" si="684">IF(G248="","",IF(D248=0,"NB",IF(E248=0,"L",IF(G248=1,"W","L"))))</f>
        <v/>
      </c>
      <c r="K248" s="16" t="str">
        <f t="shared" ref="K248" si="685">IF(E248="","",IF(D248=0,K244,K244+I248))</f>
        <v/>
      </c>
      <c r="S248" s="16" t="str">
        <f t="shared" ref="S248:S250" si="686">IF(G248="","",G248)</f>
        <v/>
      </c>
      <c r="T248" s="16" t="str">
        <f t="shared" ref="T248:T250" si="687">IF(G248="","",1)</f>
        <v/>
      </c>
      <c r="U248" s="16" t="str">
        <f t="shared" ref="U248:U250" si="688">S248</f>
        <v/>
      </c>
      <c r="W248" s="16" t="str">
        <f>IF(G248="","",U248+W244)</f>
        <v/>
      </c>
    </row>
    <row r="249" spans="2:23">
      <c r="B249" s="14"/>
      <c r="C249" s="9" t="str">
        <f>IF(B249="","",VLOOKUP(B249,Tabelle2!$A$2:$B$38,2,0))</f>
        <v/>
      </c>
      <c r="D249" s="3" t="str">
        <f t="shared" ref="D249" si="689">IF(B250="","",C250)</f>
        <v/>
      </c>
      <c r="E249" s="5" t="str">
        <f t="shared" ref="E249" si="690">IF(B251="","",C251)</f>
        <v/>
      </c>
      <c r="G249" s="16" t="str">
        <f t="shared" si="681"/>
        <v/>
      </c>
      <c r="H249" s="16" t="str">
        <f t="shared" ref="H249" si="691">IF(G249="","",IF(D249=0,"NB",IF(G248=0,$N$16,IF(G248=-2,$N$17,IF(G248=1,$N$16)))))</f>
        <v/>
      </c>
      <c r="I249" s="16" t="str">
        <f t="shared" si="547"/>
        <v/>
      </c>
      <c r="J249" s="16" t="str">
        <f t="shared" si="684"/>
        <v/>
      </c>
      <c r="K249" s="16" t="str">
        <f t="shared" ref="K249:K312" si="692">IF(E249="","",IF(D249=0,K248,K248+I249))</f>
        <v/>
      </c>
      <c r="S249" s="16" t="str">
        <f t="shared" si="686"/>
        <v/>
      </c>
      <c r="T249" s="16" t="str">
        <f t="shared" si="687"/>
        <v/>
      </c>
      <c r="U249" s="16" t="str">
        <f t="shared" si="688"/>
        <v/>
      </c>
      <c r="W249" s="16" t="str">
        <f>IF(G249="","",W248+U249)</f>
        <v/>
      </c>
    </row>
    <row r="250" spans="2:23" ht="15.75" thickBot="1">
      <c r="B250" s="14"/>
      <c r="C250" s="9" t="str">
        <f>IF(B250="","",VLOOKUP(B250,Tabelle2!$A$2:$B$38,2,0))</f>
        <v/>
      </c>
      <c r="D250" s="12" t="str">
        <f t="shared" ref="D250" si="693">IF(B252="","",C252)</f>
        <v/>
      </c>
      <c r="E250" s="6" t="str">
        <f t="shared" ref="E250" si="694">IF(B253="","",C253)</f>
        <v/>
      </c>
      <c r="G250" s="16" t="str">
        <f t="shared" si="681"/>
        <v/>
      </c>
      <c r="H250" s="16" t="str">
        <f t="shared" ref="H250" si="695">IF(G250="","",IF(D250=0,"NB",IF(G249=0,$N$16,IF(G249=1,$N$16,IF(G248+G249=-1,$N$17,IF(G248+G249=-2,$N$17,IF(G248+G249=-4,$N$18,IF(G248+G249=2,$N$16))))))))</f>
        <v/>
      </c>
      <c r="I250" s="16" t="str">
        <f t="shared" si="547"/>
        <v/>
      </c>
      <c r="J250" s="16" t="str">
        <f t="shared" si="684"/>
        <v/>
      </c>
      <c r="K250" s="16" t="str">
        <f t="shared" si="692"/>
        <v/>
      </c>
      <c r="S250" s="16" t="str">
        <f t="shared" si="686"/>
        <v/>
      </c>
      <c r="T250" s="16" t="str">
        <f t="shared" si="687"/>
        <v/>
      </c>
      <c r="U250" s="16" t="str">
        <f t="shared" si="688"/>
        <v/>
      </c>
      <c r="W250" s="16" t="str">
        <f>IF(G250="","",W249+U250)</f>
        <v/>
      </c>
    </row>
    <row r="251" spans="2:23">
      <c r="B251" s="14"/>
      <c r="C251" s="9" t="str">
        <f>IF(B251="","",VLOOKUP(B251,Tabelle2!$A$2:$B$38,2,0))</f>
        <v/>
      </c>
    </row>
    <row r="252" spans="2:23">
      <c r="B252" s="14"/>
      <c r="C252" s="9" t="str">
        <f>IF(B252="","",VLOOKUP(B252,Tabelle2!$A$2:$B$38,2,0))</f>
        <v/>
      </c>
    </row>
    <row r="253" spans="2:23" ht="15.75" thickBot="1">
      <c r="B253" s="15"/>
      <c r="C253" s="10" t="str">
        <f>IF(B253="","",VLOOKUP(B253,Tabelle2!$A$2:$B$38,2,0))</f>
        <v/>
      </c>
    </row>
    <row r="254" spans="2:23">
      <c r="B254" s="13"/>
      <c r="C254" s="8" t="str">
        <f>IF(B254="","",VLOOKUP(B254,Tabelle2!$A$2:$B$38,2,0))</f>
        <v/>
      </c>
      <c r="D254" s="11" t="str">
        <f t="shared" ref="D254" si="696">IF(B254="","",C254)</f>
        <v/>
      </c>
      <c r="E254" s="4" t="str">
        <f t="shared" ref="E254" si="697">IF(B255="","",C255)</f>
        <v/>
      </c>
      <c r="G254" s="16" t="str">
        <f t="shared" ref="G254:G317" si="698">IF(B254="","",IF(D254=0,0,IF(E254=0,-2,IF(D254=E254,-2,1))))</f>
        <v/>
      </c>
      <c r="H254" s="16" t="str">
        <f t="shared" ref="H254" si="699">IF(G254="","",IF(D254=0,"NB",$N$16))</f>
        <v/>
      </c>
      <c r="I254" s="16" t="str">
        <f t="shared" ref="I254" si="700">IF(E254="","",IF(D254=0,"NB",IF(E254=0,G254*H254,G254*H254)))</f>
        <v/>
      </c>
      <c r="J254" s="16" t="str">
        <f t="shared" ref="J254:J317" si="701">IF(G254="","",IF(D254=0,"NB",IF(E254=0,"L",IF(G254=1,"W","L"))))</f>
        <v/>
      </c>
      <c r="K254" s="16" t="str">
        <f t="shared" ref="K254" si="702">IF(E254="","",IF(D254=0,K250,K250+I254))</f>
        <v/>
      </c>
      <c r="S254" s="16" t="str">
        <f t="shared" ref="S254:S256" si="703">IF(G254="","",G254)</f>
        <v/>
      </c>
      <c r="T254" s="16" t="str">
        <f t="shared" ref="T254:T256" si="704">IF(G254="","",1)</f>
        <v/>
      </c>
      <c r="U254" s="16" t="str">
        <f t="shared" ref="U254:U256" si="705">S254</f>
        <v/>
      </c>
      <c r="W254" s="16" t="str">
        <f>IF(G254="","",U254+W250)</f>
        <v/>
      </c>
    </row>
    <row r="255" spans="2:23">
      <c r="B255" s="14"/>
      <c r="C255" s="9" t="str">
        <f>IF(B255="","",VLOOKUP(B255,Tabelle2!$A$2:$B$38,2,0))</f>
        <v/>
      </c>
      <c r="D255" s="3" t="str">
        <f t="shared" ref="D255" si="706">IF(B256="","",C256)</f>
        <v/>
      </c>
      <c r="E255" s="5" t="str">
        <f t="shared" ref="E255" si="707">IF(B257="","",C257)</f>
        <v/>
      </c>
      <c r="G255" s="16" t="str">
        <f t="shared" si="698"/>
        <v/>
      </c>
      <c r="H255" s="16" t="str">
        <f t="shared" ref="H255" si="708">IF(G255="","",IF(D255=0,"NB",IF(G254=0,$N$16,IF(G254=-2,$N$17,IF(G254=1,$N$16)))))</f>
        <v/>
      </c>
      <c r="I255" s="16" t="str">
        <f t="shared" si="547"/>
        <v/>
      </c>
      <c r="J255" s="16" t="str">
        <f t="shared" si="701"/>
        <v/>
      </c>
      <c r="K255" s="16" t="str">
        <f t="shared" ref="K255:K318" si="709">IF(E255="","",IF(D255=0,K254,K254+I255))</f>
        <v/>
      </c>
      <c r="S255" s="16" t="str">
        <f t="shared" si="703"/>
        <v/>
      </c>
      <c r="T255" s="16" t="str">
        <f t="shared" si="704"/>
        <v/>
      </c>
      <c r="U255" s="16" t="str">
        <f t="shared" si="705"/>
        <v/>
      </c>
      <c r="W255" s="16" t="str">
        <f>IF(G255="","",W254+U255)</f>
        <v/>
      </c>
    </row>
    <row r="256" spans="2:23" ht="15.75" thickBot="1">
      <c r="B256" s="14"/>
      <c r="C256" s="9" t="str">
        <f>IF(B256="","",VLOOKUP(B256,Tabelle2!$A$2:$B$38,2,0))</f>
        <v/>
      </c>
      <c r="D256" s="12" t="str">
        <f t="shared" ref="D256" si="710">IF(B258="","",C258)</f>
        <v/>
      </c>
      <c r="E256" s="6" t="str">
        <f t="shared" ref="E256" si="711">IF(B259="","",C259)</f>
        <v/>
      </c>
      <c r="G256" s="16" t="str">
        <f t="shared" si="698"/>
        <v/>
      </c>
      <c r="H256" s="16" t="str">
        <f t="shared" ref="H256" si="712">IF(G256="","",IF(D256=0,"NB",IF(G255=0,$N$16,IF(G255=1,$N$16,IF(G254+G255=-1,$N$17,IF(G254+G255=-2,$N$17,IF(G254+G255=-4,$N$18,IF(G254+G255=2,$N$16))))))))</f>
        <v/>
      </c>
      <c r="I256" s="16" t="str">
        <f t="shared" si="547"/>
        <v/>
      </c>
      <c r="J256" s="16" t="str">
        <f t="shared" si="701"/>
        <v/>
      </c>
      <c r="K256" s="16" t="str">
        <f t="shared" si="709"/>
        <v/>
      </c>
      <c r="S256" s="16" t="str">
        <f t="shared" si="703"/>
        <v/>
      </c>
      <c r="T256" s="16" t="str">
        <f t="shared" si="704"/>
        <v/>
      </c>
      <c r="U256" s="16" t="str">
        <f t="shared" si="705"/>
        <v/>
      </c>
      <c r="W256" s="16" t="str">
        <f>IF(G256="","",W255+U256)</f>
        <v/>
      </c>
    </row>
    <row r="257" spans="2:23">
      <c r="B257" s="14"/>
      <c r="C257" s="9" t="str">
        <f>IF(B257="","",VLOOKUP(B257,Tabelle2!$A$2:$B$38,2,0))</f>
        <v/>
      </c>
    </row>
    <row r="258" spans="2:23">
      <c r="B258" s="14"/>
      <c r="C258" s="9" t="str">
        <f>IF(B258="","",VLOOKUP(B258,Tabelle2!$A$2:$B$38,2,0))</f>
        <v/>
      </c>
    </row>
    <row r="259" spans="2:23" ht="15.75" thickBot="1">
      <c r="B259" s="15"/>
      <c r="C259" s="10" t="str">
        <f>IF(B259="","",VLOOKUP(B259,Tabelle2!$A$2:$B$38,2,0))</f>
        <v/>
      </c>
    </row>
    <row r="260" spans="2:23">
      <c r="B260" s="13"/>
      <c r="C260" s="8" t="str">
        <f>IF(B260="","",VLOOKUP(B260,Tabelle2!$A$2:$B$38,2,0))</f>
        <v/>
      </c>
      <c r="D260" s="11" t="str">
        <f t="shared" ref="D260" si="713">IF(B260="","",C260)</f>
        <v/>
      </c>
      <c r="E260" s="4" t="str">
        <f t="shared" ref="E260" si="714">IF(B261="","",C261)</f>
        <v/>
      </c>
      <c r="G260" s="16" t="str">
        <f t="shared" ref="G260:G323" si="715">IF(B260="","",IF(D260=0,0,IF(E260=0,-2,IF(D260=E260,-2,1))))</f>
        <v/>
      </c>
      <c r="H260" s="16" t="str">
        <f t="shared" ref="H260" si="716">IF(G260="","",IF(D260=0,"NB",$N$16))</f>
        <v/>
      </c>
      <c r="I260" s="16" t="str">
        <f t="shared" ref="I260" si="717">IF(E260="","",IF(D260=0,"NB",IF(E260=0,G260*H260,G260*H260)))</f>
        <v/>
      </c>
      <c r="J260" s="16" t="str">
        <f t="shared" ref="J260:J323" si="718">IF(G260="","",IF(D260=0,"NB",IF(E260=0,"L",IF(G260=1,"W","L"))))</f>
        <v/>
      </c>
      <c r="K260" s="16" t="str">
        <f t="shared" ref="K260" si="719">IF(E260="","",IF(D260=0,K256,K256+I260))</f>
        <v/>
      </c>
      <c r="S260" s="16" t="str">
        <f t="shared" ref="S260:S262" si="720">IF(G260="","",G260)</f>
        <v/>
      </c>
      <c r="T260" s="16" t="str">
        <f t="shared" ref="T260:T262" si="721">IF(G260="","",1)</f>
        <v/>
      </c>
      <c r="U260" s="16" t="str">
        <f t="shared" ref="U260:U262" si="722">S260</f>
        <v/>
      </c>
      <c r="W260" s="16" t="str">
        <f>IF(G260="","",U260+W256)</f>
        <v/>
      </c>
    </row>
    <row r="261" spans="2:23">
      <c r="B261" s="14"/>
      <c r="C261" s="9" t="str">
        <f>IF(B261="","",VLOOKUP(B261,Tabelle2!$A$2:$B$38,2,0))</f>
        <v/>
      </c>
      <c r="D261" s="3" t="str">
        <f t="shared" ref="D261" si="723">IF(B262="","",C262)</f>
        <v/>
      </c>
      <c r="E261" s="5" t="str">
        <f t="shared" ref="E261" si="724">IF(B263="","",C263)</f>
        <v/>
      </c>
      <c r="G261" s="16" t="str">
        <f t="shared" si="715"/>
        <v/>
      </c>
      <c r="H261" s="16" t="str">
        <f t="shared" ref="H261" si="725">IF(G261="","",IF(D261=0,"NB",IF(G260=0,$N$16,IF(G260=-2,$N$17,IF(G260=1,$N$16)))))</f>
        <v/>
      </c>
      <c r="I261" s="16" t="str">
        <f t="shared" si="547"/>
        <v/>
      </c>
      <c r="J261" s="16" t="str">
        <f t="shared" si="718"/>
        <v/>
      </c>
      <c r="K261" s="16" t="str">
        <f t="shared" ref="K261:K324" si="726">IF(E261="","",IF(D261=0,K260,K260+I261))</f>
        <v/>
      </c>
      <c r="S261" s="16" t="str">
        <f t="shared" si="720"/>
        <v/>
      </c>
      <c r="T261" s="16" t="str">
        <f t="shared" si="721"/>
        <v/>
      </c>
      <c r="U261" s="16" t="str">
        <f t="shared" si="722"/>
        <v/>
      </c>
      <c r="W261" s="16" t="str">
        <f>IF(G261="","",W260+U261)</f>
        <v/>
      </c>
    </row>
    <row r="262" spans="2:23" ht="15.75" thickBot="1">
      <c r="B262" s="14"/>
      <c r="C262" s="9" t="str">
        <f>IF(B262="","",VLOOKUP(B262,Tabelle2!$A$2:$B$38,2,0))</f>
        <v/>
      </c>
      <c r="D262" s="12" t="str">
        <f t="shared" ref="D262" si="727">IF(B264="","",C264)</f>
        <v/>
      </c>
      <c r="E262" s="6" t="str">
        <f t="shared" ref="E262" si="728">IF(B265="","",C265)</f>
        <v/>
      </c>
      <c r="G262" s="16" t="str">
        <f t="shared" si="715"/>
        <v/>
      </c>
      <c r="H262" s="16" t="str">
        <f t="shared" ref="H262" si="729">IF(G262="","",IF(D262=0,"NB",IF(G261=0,$N$16,IF(G261=1,$N$16,IF(G260+G261=-1,$N$17,IF(G260+G261=-2,$N$17,IF(G260+G261=-4,$N$18,IF(G260+G261=2,$N$16))))))))</f>
        <v/>
      </c>
      <c r="I262" s="16" t="str">
        <f t="shared" si="547"/>
        <v/>
      </c>
      <c r="J262" s="16" t="str">
        <f t="shared" si="718"/>
        <v/>
      </c>
      <c r="K262" s="16" t="str">
        <f t="shared" si="726"/>
        <v/>
      </c>
      <c r="S262" s="16" t="str">
        <f t="shared" si="720"/>
        <v/>
      </c>
      <c r="T262" s="16" t="str">
        <f t="shared" si="721"/>
        <v/>
      </c>
      <c r="U262" s="16" t="str">
        <f t="shared" si="722"/>
        <v/>
      </c>
      <c r="W262" s="16" t="str">
        <f>IF(G262="","",W261+U262)</f>
        <v/>
      </c>
    </row>
    <row r="263" spans="2:23">
      <c r="B263" s="14"/>
      <c r="C263" s="9" t="str">
        <f>IF(B263="","",VLOOKUP(B263,Tabelle2!$A$2:$B$38,2,0))</f>
        <v/>
      </c>
    </row>
    <row r="264" spans="2:23">
      <c r="B264" s="14"/>
      <c r="C264" s="9" t="str">
        <f>IF(B264="","",VLOOKUP(B264,Tabelle2!$A$2:$B$38,2,0))</f>
        <v/>
      </c>
    </row>
    <row r="265" spans="2:23" ht="15.75" thickBot="1">
      <c r="B265" s="15"/>
      <c r="C265" s="10" t="str">
        <f>IF(B265="","",VLOOKUP(B265,Tabelle2!$A$2:$B$38,2,0))</f>
        <v/>
      </c>
    </row>
    <row r="266" spans="2:23">
      <c r="B266" s="13"/>
      <c r="C266" s="8" t="str">
        <f>IF(B266="","",VLOOKUP(B266,Tabelle2!$A$2:$B$38,2,0))</f>
        <v/>
      </c>
      <c r="D266" s="11" t="str">
        <f t="shared" ref="D266" si="730">IF(B266="","",C266)</f>
        <v/>
      </c>
      <c r="E266" s="4" t="str">
        <f t="shared" ref="E266" si="731">IF(B267="","",C267)</f>
        <v/>
      </c>
      <c r="G266" s="16" t="str">
        <f t="shared" ref="G266:G329" si="732">IF(B266="","",IF(D266=0,0,IF(E266=0,-2,IF(D266=E266,-2,1))))</f>
        <v/>
      </c>
      <c r="H266" s="16" t="str">
        <f t="shared" ref="H266" si="733">IF(G266="","",IF(D266=0,"NB",$N$16))</f>
        <v/>
      </c>
      <c r="I266" s="16" t="str">
        <f t="shared" ref="I266:I328" si="734">IF(E266="","",IF(D266=0,"NB",IF(E266=0,G266*H266,G266*H266)))</f>
        <v/>
      </c>
      <c r="J266" s="16" t="str">
        <f t="shared" ref="J266:J329" si="735">IF(G266="","",IF(D266=0,"NB",IF(E266=0,"L",IF(G266=1,"W","L"))))</f>
        <v/>
      </c>
      <c r="K266" s="16" t="str">
        <f t="shared" ref="K266" si="736">IF(E266="","",IF(D266=0,K262,K262+I266))</f>
        <v/>
      </c>
      <c r="S266" s="16" t="str">
        <f t="shared" ref="S266:S268" si="737">IF(G266="","",G266)</f>
        <v/>
      </c>
      <c r="T266" s="16" t="str">
        <f t="shared" ref="T266:T268" si="738">IF(G266="","",1)</f>
        <v/>
      </c>
      <c r="U266" s="16" t="str">
        <f t="shared" ref="U266:U268" si="739">S266</f>
        <v/>
      </c>
      <c r="W266" s="16" t="str">
        <f>IF(G266="","",U266+W262)</f>
        <v/>
      </c>
    </row>
    <row r="267" spans="2:23">
      <c r="B267" s="14"/>
      <c r="C267" s="9" t="str">
        <f>IF(B267="","",VLOOKUP(B267,Tabelle2!$A$2:$B$38,2,0))</f>
        <v/>
      </c>
      <c r="D267" s="3" t="str">
        <f t="shared" ref="D267" si="740">IF(B268="","",C268)</f>
        <v/>
      </c>
      <c r="E267" s="5" t="str">
        <f t="shared" ref="E267" si="741">IF(B269="","",C269)</f>
        <v/>
      </c>
      <c r="G267" s="16" t="str">
        <f t="shared" si="732"/>
        <v/>
      </c>
      <c r="H267" s="16" t="str">
        <f t="shared" ref="H267" si="742">IF(G267="","",IF(D267=0,"NB",IF(G266=0,$N$16,IF(G266=-2,$N$17,IF(G266=1,$N$16)))))</f>
        <v/>
      </c>
      <c r="I267" s="16" t="str">
        <f t="shared" si="734"/>
        <v/>
      </c>
      <c r="J267" s="16" t="str">
        <f t="shared" si="735"/>
        <v/>
      </c>
      <c r="K267" s="16" t="str">
        <f t="shared" ref="K267:K330" si="743">IF(E267="","",IF(D267=0,K266,K266+I267))</f>
        <v/>
      </c>
      <c r="S267" s="16" t="str">
        <f t="shared" si="737"/>
        <v/>
      </c>
      <c r="T267" s="16" t="str">
        <f t="shared" si="738"/>
        <v/>
      </c>
      <c r="U267" s="16" t="str">
        <f t="shared" si="739"/>
        <v/>
      </c>
      <c r="W267" s="16" t="str">
        <f>IF(G267="","",W266+U267)</f>
        <v/>
      </c>
    </row>
    <row r="268" spans="2:23" ht="15.75" thickBot="1">
      <c r="B268" s="14"/>
      <c r="C268" s="9" t="str">
        <f>IF(B268="","",VLOOKUP(B268,Tabelle2!$A$2:$B$38,2,0))</f>
        <v/>
      </c>
      <c r="D268" s="12" t="str">
        <f t="shared" ref="D268" si="744">IF(B270="","",C270)</f>
        <v/>
      </c>
      <c r="E268" s="6" t="str">
        <f t="shared" ref="E268" si="745">IF(B271="","",C271)</f>
        <v/>
      </c>
      <c r="G268" s="16" t="str">
        <f t="shared" si="732"/>
        <v/>
      </c>
      <c r="H268" s="16" t="str">
        <f t="shared" ref="H268" si="746">IF(G268="","",IF(D268=0,"NB",IF(G267=0,$N$16,IF(G267=1,$N$16,IF(G266+G267=-1,$N$17,IF(G266+G267=-2,$N$17,IF(G266+G267=-4,$N$18,IF(G266+G267=2,$N$16))))))))</f>
        <v/>
      </c>
      <c r="I268" s="16" t="str">
        <f t="shared" si="734"/>
        <v/>
      </c>
      <c r="J268" s="16" t="str">
        <f t="shared" si="735"/>
        <v/>
      </c>
      <c r="K268" s="16" t="str">
        <f t="shared" si="743"/>
        <v/>
      </c>
      <c r="S268" s="16" t="str">
        <f t="shared" si="737"/>
        <v/>
      </c>
      <c r="T268" s="16" t="str">
        <f t="shared" si="738"/>
        <v/>
      </c>
      <c r="U268" s="16" t="str">
        <f t="shared" si="739"/>
        <v/>
      </c>
      <c r="W268" s="16" t="str">
        <f>IF(G268="","",W267+U268)</f>
        <v/>
      </c>
    </row>
    <row r="269" spans="2:23">
      <c r="B269" s="14"/>
      <c r="C269" s="9" t="str">
        <f>IF(B269="","",VLOOKUP(B269,Tabelle2!$A$2:$B$38,2,0))</f>
        <v/>
      </c>
    </row>
    <row r="270" spans="2:23">
      <c r="B270" s="14"/>
      <c r="C270" s="9" t="str">
        <f>IF(B270="","",VLOOKUP(B270,Tabelle2!$A$2:$B$38,2,0))</f>
        <v/>
      </c>
    </row>
    <row r="271" spans="2:23" ht="15.75" thickBot="1">
      <c r="B271" s="15"/>
      <c r="C271" s="10" t="str">
        <f>IF(B271="","",VLOOKUP(B271,Tabelle2!$A$2:$B$38,2,0))</f>
        <v/>
      </c>
    </row>
    <row r="272" spans="2:23">
      <c r="B272" s="13"/>
      <c r="C272" s="8" t="str">
        <f>IF(B272="","",VLOOKUP(B272,Tabelle2!$A$2:$B$38,2,0))</f>
        <v/>
      </c>
      <c r="D272" s="11" t="str">
        <f t="shared" ref="D272" si="747">IF(B272="","",C272)</f>
        <v/>
      </c>
      <c r="E272" s="4" t="str">
        <f t="shared" ref="E272" si="748">IF(B273="","",C273)</f>
        <v/>
      </c>
      <c r="G272" s="16" t="str">
        <f t="shared" ref="G272:G335" si="749">IF(B272="","",IF(D272=0,0,IF(E272=0,-2,IF(D272=E272,-2,1))))</f>
        <v/>
      </c>
      <c r="H272" s="16" t="str">
        <f t="shared" ref="H272" si="750">IF(G272="","",IF(D272=0,"NB",$N$16))</f>
        <v/>
      </c>
      <c r="I272" s="16" t="str">
        <f t="shared" ref="I272" si="751">IF(E272="","",IF(D272=0,"NB",IF(E272=0,G272*H272,G272*H272)))</f>
        <v/>
      </c>
      <c r="J272" s="16" t="str">
        <f t="shared" ref="J272:J335" si="752">IF(G272="","",IF(D272=0,"NB",IF(E272=0,"L",IF(G272=1,"W","L"))))</f>
        <v/>
      </c>
      <c r="K272" s="16" t="str">
        <f t="shared" ref="K272" si="753">IF(E272="","",IF(D272=0,K268,K268+I272))</f>
        <v/>
      </c>
      <c r="S272" s="16" t="str">
        <f t="shared" ref="S272:S274" si="754">IF(G272="","",G272)</f>
        <v/>
      </c>
      <c r="T272" s="16" t="str">
        <f t="shared" ref="T272:T274" si="755">IF(G272="","",1)</f>
        <v/>
      </c>
      <c r="U272" s="16" t="str">
        <f t="shared" ref="U272:U274" si="756">S272</f>
        <v/>
      </c>
      <c r="W272" s="16" t="str">
        <f>IF(G272="","",U272+W268)</f>
        <v/>
      </c>
    </row>
    <row r="273" spans="2:23">
      <c r="B273" s="14"/>
      <c r="C273" s="9" t="str">
        <f>IF(B273="","",VLOOKUP(B273,Tabelle2!$A$2:$B$38,2,0))</f>
        <v/>
      </c>
      <c r="D273" s="3" t="str">
        <f t="shared" ref="D273" si="757">IF(B274="","",C274)</f>
        <v/>
      </c>
      <c r="E273" s="5" t="str">
        <f t="shared" ref="E273" si="758">IF(B275="","",C275)</f>
        <v/>
      </c>
      <c r="G273" s="16" t="str">
        <f t="shared" si="749"/>
        <v/>
      </c>
      <c r="H273" s="16" t="str">
        <f t="shared" ref="H273" si="759">IF(G273="","",IF(D273=0,"NB",IF(G272=0,$N$16,IF(G272=-2,$N$17,IF(G272=1,$N$16)))))</f>
        <v/>
      </c>
      <c r="I273" s="16" t="str">
        <f t="shared" si="734"/>
        <v/>
      </c>
      <c r="J273" s="16" t="str">
        <f t="shared" si="752"/>
        <v/>
      </c>
      <c r="K273" s="16" t="str">
        <f t="shared" ref="K273:K336" si="760">IF(E273="","",IF(D273=0,K272,K272+I273))</f>
        <v/>
      </c>
      <c r="S273" s="16" t="str">
        <f t="shared" si="754"/>
        <v/>
      </c>
      <c r="T273" s="16" t="str">
        <f t="shared" si="755"/>
        <v/>
      </c>
      <c r="U273" s="16" t="str">
        <f t="shared" si="756"/>
        <v/>
      </c>
      <c r="W273" s="16" t="str">
        <f>IF(G273="","",W272+U273)</f>
        <v/>
      </c>
    </row>
    <row r="274" spans="2:23" ht="15.75" thickBot="1">
      <c r="B274" s="14"/>
      <c r="C274" s="9" t="str">
        <f>IF(B274="","",VLOOKUP(B274,Tabelle2!$A$2:$B$38,2,0))</f>
        <v/>
      </c>
      <c r="D274" s="12" t="str">
        <f t="shared" ref="D274" si="761">IF(B276="","",C276)</f>
        <v/>
      </c>
      <c r="E274" s="6" t="str">
        <f t="shared" ref="E274" si="762">IF(B277="","",C277)</f>
        <v/>
      </c>
      <c r="G274" s="16" t="str">
        <f t="shared" si="749"/>
        <v/>
      </c>
      <c r="H274" s="16" t="str">
        <f t="shared" ref="H274" si="763">IF(G274="","",IF(D274=0,"NB",IF(G273=0,$N$16,IF(G273=1,$N$16,IF(G272+G273=-1,$N$17,IF(G272+G273=-2,$N$17,IF(G272+G273=-4,$N$18,IF(G272+G273=2,$N$16))))))))</f>
        <v/>
      </c>
      <c r="I274" s="16" t="str">
        <f t="shared" si="734"/>
        <v/>
      </c>
      <c r="J274" s="16" t="str">
        <f t="shared" si="752"/>
        <v/>
      </c>
      <c r="K274" s="16" t="str">
        <f t="shared" si="760"/>
        <v/>
      </c>
      <c r="S274" s="16" t="str">
        <f t="shared" si="754"/>
        <v/>
      </c>
      <c r="T274" s="16" t="str">
        <f t="shared" si="755"/>
        <v/>
      </c>
      <c r="U274" s="16" t="str">
        <f t="shared" si="756"/>
        <v/>
      </c>
      <c r="W274" s="16" t="str">
        <f>IF(G274="","",W273+U274)</f>
        <v/>
      </c>
    </row>
    <row r="275" spans="2:23">
      <c r="B275" s="14"/>
      <c r="C275" s="9" t="str">
        <f>IF(B275="","",VLOOKUP(B275,Tabelle2!$A$2:$B$38,2,0))</f>
        <v/>
      </c>
    </row>
    <row r="276" spans="2:23">
      <c r="B276" s="14"/>
      <c r="C276" s="9" t="str">
        <f>IF(B276="","",VLOOKUP(B276,Tabelle2!$A$2:$B$38,2,0))</f>
        <v/>
      </c>
    </row>
    <row r="277" spans="2:23" ht="15.75" thickBot="1">
      <c r="B277" s="15"/>
      <c r="C277" s="10" t="str">
        <f>IF(B277="","",VLOOKUP(B277,Tabelle2!$A$2:$B$38,2,0))</f>
        <v/>
      </c>
    </row>
    <row r="278" spans="2:23">
      <c r="B278" s="13"/>
      <c r="C278" s="8" t="str">
        <f>IF(B278="","",VLOOKUP(B278,Tabelle2!$A$2:$B$38,2,0))</f>
        <v/>
      </c>
      <c r="D278" s="11" t="str">
        <f t="shared" ref="D278" si="764">IF(B278="","",C278)</f>
        <v/>
      </c>
      <c r="E278" s="4" t="str">
        <f t="shared" ref="E278" si="765">IF(B279="","",C279)</f>
        <v/>
      </c>
      <c r="G278" s="16" t="str">
        <f t="shared" ref="G278:G341" si="766">IF(B278="","",IF(D278=0,0,IF(E278=0,-2,IF(D278=E278,-2,1))))</f>
        <v/>
      </c>
      <c r="H278" s="16" t="str">
        <f t="shared" ref="H278" si="767">IF(G278="","",IF(D278=0,"NB",$N$16))</f>
        <v/>
      </c>
      <c r="I278" s="16" t="str">
        <f t="shared" ref="I278" si="768">IF(E278="","",IF(D278=0,"NB",IF(E278=0,G278*H278,G278*H278)))</f>
        <v/>
      </c>
      <c r="J278" s="16" t="str">
        <f t="shared" ref="J278:J341" si="769">IF(G278="","",IF(D278=0,"NB",IF(E278=0,"L",IF(G278=1,"W","L"))))</f>
        <v/>
      </c>
      <c r="K278" s="16" t="str">
        <f t="shared" ref="K278" si="770">IF(E278="","",IF(D278=0,K274,K274+I278))</f>
        <v/>
      </c>
      <c r="S278" s="16" t="str">
        <f t="shared" ref="S278:S280" si="771">IF(G278="","",G278)</f>
        <v/>
      </c>
      <c r="T278" s="16" t="str">
        <f t="shared" ref="T278:T280" si="772">IF(G278="","",1)</f>
        <v/>
      </c>
      <c r="U278" s="16" t="str">
        <f t="shared" ref="U278:U280" si="773">S278</f>
        <v/>
      </c>
      <c r="W278" s="16" t="str">
        <f>IF(G278="","",U278+W274)</f>
        <v/>
      </c>
    </row>
    <row r="279" spans="2:23">
      <c r="B279" s="14"/>
      <c r="C279" s="9" t="str">
        <f>IF(B279="","",VLOOKUP(B279,Tabelle2!$A$2:$B$38,2,0))</f>
        <v/>
      </c>
      <c r="D279" s="3" t="str">
        <f t="shared" ref="D279" si="774">IF(B280="","",C280)</f>
        <v/>
      </c>
      <c r="E279" s="5" t="str">
        <f t="shared" ref="E279" si="775">IF(B281="","",C281)</f>
        <v/>
      </c>
      <c r="G279" s="16" t="str">
        <f t="shared" si="766"/>
        <v/>
      </c>
      <c r="H279" s="16" t="str">
        <f t="shared" ref="H279" si="776">IF(G279="","",IF(D279=0,"NB",IF(G278=0,$N$16,IF(G278=-2,$N$17,IF(G278=1,$N$16)))))</f>
        <v/>
      </c>
      <c r="I279" s="16" t="str">
        <f t="shared" si="734"/>
        <v/>
      </c>
      <c r="J279" s="16" t="str">
        <f t="shared" si="769"/>
        <v/>
      </c>
      <c r="K279" s="16" t="str">
        <f t="shared" ref="K279:K342" si="777">IF(E279="","",IF(D279=0,K278,K278+I279))</f>
        <v/>
      </c>
      <c r="S279" s="16" t="str">
        <f t="shared" si="771"/>
        <v/>
      </c>
      <c r="T279" s="16" t="str">
        <f t="shared" si="772"/>
        <v/>
      </c>
      <c r="U279" s="16" t="str">
        <f t="shared" si="773"/>
        <v/>
      </c>
      <c r="W279" s="16" t="str">
        <f>IF(G279="","",W278+U279)</f>
        <v/>
      </c>
    </row>
    <row r="280" spans="2:23" ht="15.75" thickBot="1">
      <c r="B280" s="14"/>
      <c r="C280" s="9" t="str">
        <f>IF(B280="","",VLOOKUP(B280,Tabelle2!$A$2:$B$38,2,0))</f>
        <v/>
      </c>
      <c r="D280" s="12" t="str">
        <f t="shared" ref="D280" si="778">IF(B282="","",C282)</f>
        <v/>
      </c>
      <c r="E280" s="6" t="str">
        <f t="shared" ref="E280" si="779">IF(B283="","",C283)</f>
        <v/>
      </c>
      <c r="G280" s="16" t="str">
        <f t="shared" si="766"/>
        <v/>
      </c>
      <c r="H280" s="16" t="str">
        <f t="shared" ref="H280" si="780">IF(G280="","",IF(D280=0,"NB",IF(G279=0,$N$16,IF(G279=1,$N$16,IF(G278+G279=-1,$N$17,IF(G278+G279=-2,$N$17,IF(G278+G279=-4,$N$18,IF(G278+G279=2,$N$16))))))))</f>
        <v/>
      </c>
      <c r="I280" s="16" t="str">
        <f t="shared" si="734"/>
        <v/>
      </c>
      <c r="J280" s="16" t="str">
        <f t="shared" si="769"/>
        <v/>
      </c>
      <c r="K280" s="16" t="str">
        <f t="shared" si="777"/>
        <v/>
      </c>
      <c r="S280" s="16" t="str">
        <f t="shared" si="771"/>
        <v/>
      </c>
      <c r="T280" s="16" t="str">
        <f t="shared" si="772"/>
        <v/>
      </c>
      <c r="U280" s="16" t="str">
        <f t="shared" si="773"/>
        <v/>
      </c>
      <c r="W280" s="16" t="str">
        <f>IF(G280="","",W279+U280)</f>
        <v/>
      </c>
    </row>
    <row r="281" spans="2:23">
      <c r="B281" s="14"/>
      <c r="C281" s="9" t="str">
        <f>IF(B281="","",VLOOKUP(B281,Tabelle2!$A$2:$B$38,2,0))</f>
        <v/>
      </c>
    </row>
    <row r="282" spans="2:23">
      <c r="B282" s="14"/>
      <c r="C282" s="9" t="str">
        <f>IF(B282="","",VLOOKUP(B282,Tabelle2!$A$2:$B$38,2,0))</f>
        <v/>
      </c>
    </row>
    <row r="283" spans="2:23" ht="15.75" thickBot="1">
      <c r="B283" s="15"/>
      <c r="C283" s="10" t="str">
        <f>IF(B283="","",VLOOKUP(B283,Tabelle2!$A$2:$B$38,2,0))</f>
        <v/>
      </c>
    </row>
    <row r="284" spans="2:23">
      <c r="B284" s="13"/>
      <c r="C284" s="8" t="str">
        <f>IF(B284="","",VLOOKUP(B284,Tabelle2!$A$2:$B$38,2,0))</f>
        <v/>
      </c>
      <c r="D284" s="11" t="str">
        <f t="shared" ref="D284" si="781">IF(B284="","",C284)</f>
        <v/>
      </c>
      <c r="E284" s="4" t="str">
        <f t="shared" ref="E284" si="782">IF(B285="","",C285)</f>
        <v/>
      </c>
      <c r="G284" s="16" t="str">
        <f t="shared" ref="G284:G347" si="783">IF(B284="","",IF(D284=0,0,IF(E284=0,-2,IF(D284=E284,-2,1))))</f>
        <v/>
      </c>
      <c r="H284" s="16" t="str">
        <f t="shared" ref="H284" si="784">IF(G284="","",IF(D284=0,"NB",$N$16))</f>
        <v/>
      </c>
      <c r="I284" s="16" t="str">
        <f t="shared" ref="I284" si="785">IF(E284="","",IF(D284=0,"NB",IF(E284=0,G284*H284,G284*H284)))</f>
        <v/>
      </c>
      <c r="J284" s="16" t="str">
        <f t="shared" ref="J284:J347" si="786">IF(G284="","",IF(D284=0,"NB",IF(E284=0,"L",IF(G284=1,"W","L"))))</f>
        <v/>
      </c>
      <c r="K284" s="16" t="str">
        <f t="shared" ref="K284" si="787">IF(E284="","",IF(D284=0,K280,K280+I284))</f>
        <v/>
      </c>
      <c r="S284" s="16" t="str">
        <f t="shared" ref="S284:S286" si="788">IF(G284="","",G284)</f>
        <v/>
      </c>
      <c r="T284" s="16" t="str">
        <f t="shared" ref="T284:T286" si="789">IF(G284="","",1)</f>
        <v/>
      </c>
      <c r="U284" s="16" t="str">
        <f t="shared" ref="U284:U286" si="790">S284</f>
        <v/>
      </c>
      <c r="W284" s="16" t="str">
        <f>IF(G284="","",U284+W280)</f>
        <v/>
      </c>
    </row>
    <row r="285" spans="2:23">
      <c r="B285" s="14"/>
      <c r="C285" s="9" t="str">
        <f>IF(B285="","",VLOOKUP(B285,Tabelle2!$A$2:$B$38,2,0))</f>
        <v/>
      </c>
      <c r="D285" s="3" t="str">
        <f t="shared" ref="D285" si="791">IF(B286="","",C286)</f>
        <v/>
      </c>
      <c r="E285" s="5" t="str">
        <f t="shared" ref="E285" si="792">IF(B287="","",C287)</f>
        <v/>
      </c>
      <c r="G285" s="16" t="str">
        <f t="shared" si="783"/>
        <v/>
      </c>
      <c r="H285" s="16" t="str">
        <f t="shared" ref="H285" si="793">IF(G285="","",IF(D285=0,"NB",IF(G284=0,$N$16,IF(G284=-2,$N$17,IF(G284=1,$N$16)))))</f>
        <v/>
      </c>
      <c r="I285" s="16" t="str">
        <f t="shared" si="734"/>
        <v/>
      </c>
      <c r="J285" s="16" t="str">
        <f t="shared" si="786"/>
        <v/>
      </c>
      <c r="K285" s="16" t="str">
        <f t="shared" ref="K285:K348" si="794">IF(E285="","",IF(D285=0,K284,K284+I285))</f>
        <v/>
      </c>
      <c r="S285" s="16" t="str">
        <f t="shared" si="788"/>
        <v/>
      </c>
      <c r="T285" s="16" t="str">
        <f t="shared" si="789"/>
        <v/>
      </c>
      <c r="U285" s="16" t="str">
        <f t="shared" si="790"/>
        <v/>
      </c>
      <c r="W285" s="16" t="str">
        <f>IF(G285="","",W284+U285)</f>
        <v/>
      </c>
    </row>
    <row r="286" spans="2:23" ht="15.75" thickBot="1">
      <c r="B286" s="14"/>
      <c r="C286" s="9" t="str">
        <f>IF(B286="","",VLOOKUP(B286,Tabelle2!$A$2:$B$38,2,0))</f>
        <v/>
      </c>
      <c r="D286" s="12" t="str">
        <f t="shared" ref="D286" si="795">IF(B288="","",C288)</f>
        <v/>
      </c>
      <c r="E286" s="6" t="str">
        <f t="shared" ref="E286" si="796">IF(B289="","",C289)</f>
        <v/>
      </c>
      <c r="G286" s="16" t="str">
        <f t="shared" si="783"/>
        <v/>
      </c>
      <c r="H286" s="16" t="str">
        <f t="shared" ref="H286" si="797">IF(G286="","",IF(D286=0,"NB",IF(G285=0,$N$16,IF(G285=1,$N$16,IF(G284+G285=-1,$N$17,IF(G284+G285=-2,$N$17,IF(G284+G285=-4,$N$18,IF(G284+G285=2,$N$16))))))))</f>
        <v/>
      </c>
      <c r="I286" s="16" t="str">
        <f t="shared" si="734"/>
        <v/>
      </c>
      <c r="J286" s="16" t="str">
        <f t="shared" si="786"/>
        <v/>
      </c>
      <c r="K286" s="16" t="str">
        <f t="shared" si="794"/>
        <v/>
      </c>
      <c r="S286" s="16" t="str">
        <f t="shared" si="788"/>
        <v/>
      </c>
      <c r="T286" s="16" t="str">
        <f t="shared" si="789"/>
        <v/>
      </c>
      <c r="U286" s="16" t="str">
        <f t="shared" si="790"/>
        <v/>
      </c>
      <c r="W286" s="16" t="str">
        <f>IF(G286="","",W285+U286)</f>
        <v/>
      </c>
    </row>
    <row r="287" spans="2:23">
      <c r="B287" s="14"/>
      <c r="C287" s="9" t="str">
        <f>IF(B287="","",VLOOKUP(B287,Tabelle2!$A$2:$B$38,2,0))</f>
        <v/>
      </c>
    </row>
    <row r="288" spans="2:23">
      <c r="B288" s="14"/>
      <c r="C288" s="9" t="str">
        <f>IF(B288="","",VLOOKUP(B288,Tabelle2!$A$2:$B$38,2,0))</f>
        <v/>
      </c>
    </row>
    <row r="289" spans="2:23" ht="15.75" thickBot="1">
      <c r="B289" s="15"/>
      <c r="C289" s="10" t="str">
        <f>IF(B289="","",VLOOKUP(B289,Tabelle2!$A$2:$B$38,2,0))</f>
        <v/>
      </c>
    </row>
    <row r="290" spans="2:23">
      <c r="B290" s="13"/>
      <c r="C290" s="8" t="str">
        <f>IF(B290="","",VLOOKUP(B290,Tabelle2!$A$2:$B$38,2,0))</f>
        <v/>
      </c>
      <c r="D290" s="11" t="str">
        <f t="shared" ref="D290" si="798">IF(B290="","",C290)</f>
        <v/>
      </c>
      <c r="E290" s="4" t="str">
        <f t="shared" ref="E290" si="799">IF(B291="","",C291)</f>
        <v/>
      </c>
      <c r="G290" s="16" t="str">
        <f t="shared" ref="G290:G353" si="800">IF(B290="","",IF(D290=0,0,IF(E290=0,-2,IF(D290=E290,-2,1))))</f>
        <v/>
      </c>
      <c r="H290" s="16" t="str">
        <f t="shared" ref="H290" si="801">IF(G290="","",IF(D290=0,"NB",$N$16))</f>
        <v/>
      </c>
      <c r="I290" s="16" t="str">
        <f t="shared" ref="I290" si="802">IF(E290="","",IF(D290=0,"NB",IF(E290=0,G290*H290,G290*H290)))</f>
        <v/>
      </c>
      <c r="J290" s="16" t="str">
        <f t="shared" ref="J290:J353" si="803">IF(G290="","",IF(D290=0,"NB",IF(E290=0,"L",IF(G290=1,"W","L"))))</f>
        <v/>
      </c>
      <c r="K290" s="16" t="str">
        <f t="shared" ref="K290" si="804">IF(E290="","",IF(D290=0,K286,K286+I290))</f>
        <v/>
      </c>
      <c r="S290" s="16" t="str">
        <f t="shared" ref="S290:S292" si="805">IF(G290="","",G290)</f>
        <v/>
      </c>
      <c r="T290" s="16" t="str">
        <f t="shared" ref="T290:T292" si="806">IF(G290="","",1)</f>
        <v/>
      </c>
      <c r="U290" s="16" t="str">
        <f t="shared" ref="U290:U292" si="807">S290</f>
        <v/>
      </c>
      <c r="W290" s="16" t="str">
        <f>IF(G290="","",U290+W286)</f>
        <v/>
      </c>
    </row>
    <row r="291" spans="2:23">
      <c r="B291" s="14"/>
      <c r="C291" s="9" t="str">
        <f>IF(B291="","",VLOOKUP(B291,Tabelle2!$A$2:$B$38,2,0))</f>
        <v/>
      </c>
      <c r="D291" s="3" t="str">
        <f t="shared" ref="D291" si="808">IF(B292="","",C292)</f>
        <v/>
      </c>
      <c r="E291" s="5" t="str">
        <f t="shared" ref="E291" si="809">IF(B293="","",C293)</f>
        <v/>
      </c>
      <c r="G291" s="16" t="str">
        <f t="shared" si="800"/>
        <v/>
      </c>
      <c r="H291" s="16" t="str">
        <f t="shared" ref="H291" si="810">IF(G291="","",IF(D291=0,"NB",IF(G290=0,$N$16,IF(G290=-2,$N$17,IF(G290=1,$N$16)))))</f>
        <v/>
      </c>
      <c r="I291" s="16" t="str">
        <f t="shared" si="734"/>
        <v/>
      </c>
      <c r="J291" s="16" t="str">
        <f t="shared" si="803"/>
        <v/>
      </c>
      <c r="K291" s="16" t="str">
        <f t="shared" ref="K291:K354" si="811">IF(E291="","",IF(D291=0,K290,K290+I291))</f>
        <v/>
      </c>
      <c r="S291" s="16" t="str">
        <f t="shared" si="805"/>
        <v/>
      </c>
      <c r="T291" s="16" t="str">
        <f t="shared" si="806"/>
        <v/>
      </c>
      <c r="U291" s="16" t="str">
        <f t="shared" si="807"/>
        <v/>
      </c>
      <c r="W291" s="16" t="str">
        <f>IF(G291="","",W290+U291)</f>
        <v/>
      </c>
    </row>
    <row r="292" spans="2:23" ht="15.75" thickBot="1">
      <c r="B292" s="14"/>
      <c r="C292" s="9" t="str">
        <f>IF(B292="","",VLOOKUP(B292,Tabelle2!$A$2:$B$38,2,0))</f>
        <v/>
      </c>
      <c r="D292" s="12" t="str">
        <f t="shared" ref="D292" si="812">IF(B294="","",C294)</f>
        <v/>
      </c>
      <c r="E292" s="6" t="str">
        <f t="shared" ref="E292" si="813">IF(B295="","",C295)</f>
        <v/>
      </c>
      <c r="G292" s="16" t="str">
        <f t="shared" si="800"/>
        <v/>
      </c>
      <c r="H292" s="16" t="str">
        <f t="shared" ref="H292" si="814">IF(G292="","",IF(D292=0,"NB",IF(G291=0,$N$16,IF(G291=1,$N$16,IF(G290+G291=-1,$N$17,IF(G290+G291=-2,$N$17,IF(G290+G291=-4,$N$18,IF(G290+G291=2,$N$16))))))))</f>
        <v/>
      </c>
      <c r="I292" s="16" t="str">
        <f t="shared" si="734"/>
        <v/>
      </c>
      <c r="J292" s="16" t="str">
        <f t="shared" si="803"/>
        <v/>
      </c>
      <c r="K292" s="16" t="str">
        <f t="shared" si="811"/>
        <v/>
      </c>
      <c r="S292" s="16" t="str">
        <f t="shared" si="805"/>
        <v/>
      </c>
      <c r="T292" s="16" t="str">
        <f t="shared" si="806"/>
        <v/>
      </c>
      <c r="U292" s="16" t="str">
        <f t="shared" si="807"/>
        <v/>
      </c>
      <c r="W292" s="16" t="str">
        <f>IF(G292="","",W291+U292)</f>
        <v/>
      </c>
    </row>
    <row r="293" spans="2:23">
      <c r="B293" s="14"/>
      <c r="C293" s="9" t="str">
        <f>IF(B293="","",VLOOKUP(B293,Tabelle2!$A$2:$B$38,2,0))</f>
        <v/>
      </c>
    </row>
    <row r="294" spans="2:23">
      <c r="B294" s="14"/>
      <c r="C294" s="9" t="str">
        <f>IF(B294="","",VLOOKUP(B294,Tabelle2!$A$2:$B$38,2,0))</f>
        <v/>
      </c>
    </row>
    <row r="295" spans="2:23" ht="15.75" thickBot="1">
      <c r="B295" s="15"/>
      <c r="C295" s="10" t="str">
        <f>IF(B295="","",VLOOKUP(B295,Tabelle2!$A$2:$B$38,2,0))</f>
        <v/>
      </c>
    </row>
    <row r="296" spans="2:23">
      <c r="B296" s="13"/>
      <c r="C296" s="8" t="str">
        <f>IF(B296="","",VLOOKUP(B296,Tabelle2!$A$2:$B$38,2,0))</f>
        <v/>
      </c>
      <c r="D296" s="11" t="str">
        <f t="shared" ref="D296" si="815">IF(B296="","",C296)</f>
        <v/>
      </c>
      <c r="E296" s="4" t="str">
        <f t="shared" ref="E296" si="816">IF(B297="","",C297)</f>
        <v/>
      </c>
      <c r="G296" s="16" t="str">
        <f t="shared" ref="G296:G359" si="817">IF(B296="","",IF(D296=0,0,IF(E296=0,-2,IF(D296=E296,-2,1))))</f>
        <v/>
      </c>
      <c r="H296" s="16" t="str">
        <f t="shared" ref="H296" si="818">IF(G296="","",IF(D296=0,"NB",$N$16))</f>
        <v/>
      </c>
      <c r="I296" s="16" t="str">
        <f t="shared" ref="I296" si="819">IF(E296="","",IF(D296=0,"NB",IF(E296=0,G296*H296,G296*H296)))</f>
        <v/>
      </c>
      <c r="J296" s="16" t="str">
        <f t="shared" ref="J296:J359" si="820">IF(G296="","",IF(D296=0,"NB",IF(E296=0,"L",IF(G296=1,"W","L"))))</f>
        <v/>
      </c>
      <c r="K296" s="16" t="str">
        <f t="shared" ref="K296" si="821">IF(E296="","",IF(D296=0,K292,K292+I296))</f>
        <v/>
      </c>
      <c r="S296" s="16" t="str">
        <f t="shared" ref="S296:S298" si="822">IF(G296="","",G296)</f>
        <v/>
      </c>
      <c r="T296" s="16" t="str">
        <f t="shared" ref="T296:T298" si="823">IF(G296="","",1)</f>
        <v/>
      </c>
      <c r="U296" s="16" t="str">
        <f t="shared" ref="U296:U298" si="824">S296</f>
        <v/>
      </c>
      <c r="W296" s="16" t="str">
        <f>IF(G296="","",U296+W292)</f>
        <v/>
      </c>
    </row>
    <row r="297" spans="2:23">
      <c r="B297" s="14"/>
      <c r="C297" s="9" t="str">
        <f>IF(B297="","",VLOOKUP(B297,Tabelle2!$A$2:$B$38,2,0))</f>
        <v/>
      </c>
      <c r="D297" s="3" t="str">
        <f t="shared" ref="D297" si="825">IF(B298="","",C298)</f>
        <v/>
      </c>
      <c r="E297" s="5" t="str">
        <f t="shared" ref="E297" si="826">IF(B299="","",C299)</f>
        <v/>
      </c>
      <c r="G297" s="16" t="str">
        <f t="shared" si="817"/>
        <v/>
      </c>
      <c r="H297" s="16" t="str">
        <f t="shared" ref="H297" si="827">IF(G297="","",IF(D297=0,"NB",IF(G296=0,$N$16,IF(G296=-2,$N$17,IF(G296=1,$N$16)))))</f>
        <v/>
      </c>
      <c r="I297" s="16" t="str">
        <f t="shared" si="734"/>
        <v/>
      </c>
      <c r="J297" s="16" t="str">
        <f t="shared" si="820"/>
        <v/>
      </c>
      <c r="K297" s="16" t="str">
        <f t="shared" ref="K297:K360" si="828">IF(E297="","",IF(D297=0,K296,K296+I297))</f>
        <v/>
      </c>
      <c r="S297" s="16" t="str">
        <f t="shared" si="822"/>
        <v/>
      </c>
      <c r="T297" s="16" t="str">
        <f t="shared" si="823"/>
        <v/>
      </c>
      <c r="U297" s="16" t="str">
        <f t="shared" si="824"/>
        <v/>
      </c>
      <c r="W297" s="16" t="str">
        <f>IF(G297="","",W296+U297)</f>
        <v/>
      </c>
    </row>
    <row r="298" spans="2:23" ht="15.75" thickBot="1">
      <c r="B298" s="14"/>
      <c r="C298" s="9" t="str">
        <f>IF(B298="","",VLOOKUP(B298,Tabelle2!$A$2:$B$38,2,0))</f>
        <v/>
      </c>
      <c r="D298" s="12" t="str">
        <f t="shared" ref="D298" si="829">IF(B300="","",C300)</f>
        <v/>
      </c>
      <c r="E298" s="6" t="str">
        <f t="shared" ref="E298" si="830">IF(B301="","",C301)</f>
        <v/>
      </c>
      <c r="G298" s="16" t="str">
        <f t="shared" si="817"/>
        <v/>
      </c>
      <c r="H298" s="16" t="str">
        <f t="shared" ref="H298" si="831">IF(G298="","",IF(D298=0,"NB",IF(G297=0,$N$16,IF(G297=1,$N$16,IF(G296+G297=-1,$N$17,IF(G296+G297=-2,$N$17,IF(G296+G297=-4,$N$18,IF(G296+G297=2,$N$16))))))))</f>
        <v/>
      </c>
      <c r="I298" s="16" t="str">
        <f t="shared" si="734"/>
        <v/>
      </c>
      <c r="J298" s="16" t="str">
        <f t="shared" si="820"/>
        <v/>
      </c>
      <c r="K298" s="16" t="str">
        <f t="shared" si="828"/>
        <v/>
      </c>
      <c r="S298" s="16" t="str">
        <f t="shared" si="822"/>
        <v/>
      </c>
      <c r="T298" s="16" t="str">
        <f t="shared" si="823"/>
        <v/>
      </c>
      <c r="U298" s="16" t="str">
        <f t="shared" si="824"/>
        <v/>
      </c>
      <c r="W298" s="16" t="str">
        <f>IF(G298="","",W297+U298)</f>
        <v/>
      </c>
    </row>
    <row r="299" spans="2:23">
      <c r="B299" s="14"/>
      <c r="C299" s="9" t="str">
        <f>IF(B299="","",VLOOKUP(B299,Tabelle2!$A$2:$B$38,2,0))</f>
        <v/>
      </c>
    </row>
    <row r="300" spans="2:23">
      <c r="B300" s="14"/>
      <c r="C300" s="9" t="str">
        <f>IF(B300="","",VLOOKUP(B300,Tabelle2!$A$2:$B$38,2,0))</f>
        <v/>
      </c>
    </row>
    <row r="301" spans="2:23" ht="15.75" thickBot="1">
      <c r="B301" s="15"/>
      <c r="C301" s="10" t="str">
        <f>IF(B301="","",VLOOKUP(B301,Tabelle2!$A$2:$B$38,2,0))</f>
        <v/>
      </c>
    </row>
    <row r="302" spans="2:23">
      <c r="B302" s="13"/>
      <c r="C302" s="8" t="str">
        <f>IF(B302="","",VLOOKUP(B302,Tabelle2!$A$2:$B$38,2,0))</f>
        <v/>
      </c>
      <c r="D302" s="11" t="str">
        <f t="shared" ref="D302" si="832">IF(B302="","",C302)</f>
        <v/>
      </c>
      <c r="E302" s="4" t="str">
        <f t="shared" ref="E302" si="833">IF(B303="","",C303)</f>
        <v/>
      </c>
      <c r="G302" s="16" t="str">
        <f t="shared" ref="G302:G365" si="834">IF(B302="","",IF(D302=0,0,IF(E302=0,-2,IF(D302=E302,-2,1))))</f>
        <v/>
      </c>
      <c r="H302" s="16" t="str">
        <f t="shared" ref="H302" si="835">IF(G302="","",IF(D302=0,"NB",$N$16))</f>
        <v/>
      </c>
      <c r="I302" s="16" t="str">
        <f t="shared" ref="I302" si="836">IF(E302="","",IF(D302=0,"NB",IF(E302=0,G302*H302,G302*H302)))</f>
        <v/>
      </c>
      <c r="J302" s="16" t="str">
        <f t="shared" ref="J302:J365" si="837">IF(G302="","",IF(D302=0,"NB",IF(E302=0,"L",IF(G302=1,"W","L"))))</f>
        <v/>
      </c>
      <c r="K302" s="16" t="str">
        <f t="shared" ref="K302" si="838">IF(E302="","",IF(D302=0,K298,K298+I302))</f>
        <v/>
      </c>
      <c r="S302" s="16" t="str">
        <f t="shared" ref="S302:S304" si="839">IF(G302="","",G302)</f>
        <v/>
      </c>
      <c r="T302" s="16" t="str">
        <f t="shared" ref="T302:T304" si="840">IF(G302="","",1)</f>
        <v/>
      </c>
      <c r="U302" s="16" t="str">
        <f t="shared" ref="U302:U304" si="841">S302</f>
        <v/>
      </c>
      <c r="W302" s="16" t="str">
        <f>IF(G302="","",U302+W298)</f>
        <v/>
      </c>
    </row>
    <row r="303" spans="2:23">
      <c r="B303" s="14"/>
      <c r="C303" s="9" t="str">
        <f>IF(B303="","",VLOOKUP(B303,Tabelle2!$A$2:$B$38,2,0))</f>
        <v/>
      </c>
      <c r="D303" s="3" t="str">
        <f t="shared" ref="D303" si="842">IF(B304="","",C304)</f>
        <v/>
      </c>
      <c r="E303" s="5" t="str">
        <f t="shared" ref="E303" si="843">IF(B305="","",C305)</f>
        <v/>
      </c>
      <c r="G303" s="16" t="str">
        <f t="shared" si="834"/>
        <v/>
      </c>
      <c r="H303" s="16" t="str">
        <f t="shared" ref="H303" si="844">IF(G303="","",IF(D303=0,"NB",IF(G302=0,$N$16,IF(G302=-2,$N$17,IF(G302=1,$N$16)))))</f>
        <v/>
      </c>
      <c r="I303" s="16" t="str">
        <f t="shared" si="734"/>
        <v/>
      </c>
      <c r="J303" s="16" t="str">
        <f t="shared" si="837"/>
        <v/>
      </c>
      <c r="K303" s="16" t="str">
        <f t="shared" ref="K303:K366" si="845">IF(E303="","",IF(D303=0,K302,K302+I303))</f>
        <v/>
      </c>
      <c r="S303" s="16" t="str">
        <f t="shared" si="839"/>
        <v/>
      </c>
      <c r="T303" s="16" t="str">
        <f t="shared" si="840"/>
        <v/>
      </c>
      <c r="U303" s="16" t="str">
        <f t="shared" si="841"/>
        <v/>
      </c>
      <c r="W303" s="16" t="str">
        <f>IF(G303="","",W302+U303)</f>
        <v/>
      </c>
    </row>
    <row r="304" spans="2:23" ht="15.75" thickBot="1">
      <c r="B304" s="14"/>
      <c r="C304" s="9" t="str">
        <f>IF(B304="","",VLOOKUP(B304,Tabelle2!$A$2:$B$38,2,0))</f>
        <v/>
      </c>
      <c r="D304" s="12" t="str">
        <f t="shared" ref="D304" si="846">IF(B306="","",C306)</f>
        <v/>
      </c>
      <c r="E304" s="6" t="str">
        <f t="shared" ref="E304" si="847">IF(B307="","",C307)</f>
        <v/>
      </c>
      <c r="G304" s="16" t="str">
        <f t="shared" si="834"/>
        <v/>
      </c>
      <c r="H304" s="16" t="str">
        <f t="shared" ref="H304" si="848">IF(G304="","",IF(D304=0,"NB",IF(G303=0,$N$16,IF(G303=1,$N$16,IF(G302+G303=-1,$N$17,IF(G302+G303=-2,$N$17,IF(G302+G303=-4,$N$18,IF(G302+G303=2,$N$16))))))))</f>
        <v/>
      </c>
      <c r="I304" s="16" t="str">
        <f t="shared" si="734"/>
        <v/>
      </c>
      <c r="J304" s="16" t="str">
        <f t="shared" si="837"/>
        <v/>
      </c>
      <c r="K304" s="16" t="str">
        <f t="shared" si="845"/>
        <v/>
      </c>
      <c r="S304" s="16" t="str">
        <f t="shared" si="839"/>
        <v/>
      </c>
      <c r="T304" s="16" t="str">
        <f t="shared" si="840"/>
        <v/>
      </c>
      <c r="U304" s="16" t="str">
        <f t="shared" si="841"/>
        <v/>
      </c>
      <c r="W304" s="16" t="str">
        <f>IF(G304="","",W303+U304)</f>
        <v/>
      </c>
    </row>
    <row r="305" spans="2:23">
      <c r="B305" s="14"/>
      <c r="C305" s="9" t="str">
        <f>IF(B305="","",VLOOKUP(B305,Tabelle2!$A$2:$B$38,2,0))</f>
        <v/>
      </c>
    </row>
    <row r="306" spans="2:23">
      <c r="B306" s="14"/>
      <c r="C306" s="9" t="str">
        <f>IF(B306="","",VLOOKUP(B306,Tabelle2!$A$2:$B$38,2,0))</f>
        <v/>
      </c>
    </row>
    <row r="307" spans="2:23" ht="15.75" thickBot="1">
      <c r="B307" s="15"/>
      <c r="C307" s="10" t="str">
        <f>IF(B307="","",VLOOKUP(B307,Tabelle2!$A$2:$B$38,2,0))</f>
        <v/>
      </c>
    </row>
    <row r="308" spans="2:23">
      <c r="B308" s="13"/>
      <c r="C308" s="8" t="str">
        <f>IF(B308="","",VLOOKUP(B308,Tabelle2!$A$2:$B$38,2,0))</f>
        <v/>
      </c>
      <c r="D308" s="11" t="str">
        <f t="shared" ref="D308" si="849">IF(B308="","",C308)</f>
        <v/>
      </c>
      <c r="E308" s="4" t="str">
        <f t="shared" ref="E308" si="850">IF(B309="","",C309)</f>
        <v/>
      </c>
      <c r="G308" s="16" t="str">
        <f t="shared" ref="G308:G371" si="851">IF(B308="","",IF(D308=0,0,IF(E308=0,-2,IF(D308=E308,-2,1))))</f>
        <v/>
      </c>
      <c r="H308" s="16" t="str">
        <f t="shared" ref="H308" si="852">IF(G308="","",IF(D308=0,"NB",$N$16))</f>
        <v/>
      </c>
      <c r="I308" s="16" t="str">
        <f t="shared" ref="I308" si="853">IF(E308="","",IF(D308=0,"NB",IF(E308=0,G308*H308,G308*H308)))</f>
        <v/>
      </c>
      <c r="J308" s="16" t="str">
        <f t="shared" ref="J308:J371" si="854">IF(G308="","",IF(D308=0,"NB",IF(E308=0,"L",IF(G308=1,"W","L"))))</f>
        <v/>
      </c>
      <c r="K308" s="16" t="str">
        <f t="shared" ref="K308" si="855">IF(E308="","",IF(D308=0,K304,K304+I308))</f>
        <v/>
      </c>
      <c r="S308" s="16" t="str">
        <f t="shared" ref="S308:S310" si="856">IF(G308="","",G308)</f>
        <v/>
      </c>
      <c r="T308" s="16" t="str">
        <f t="shared" ref="T308:T310" si="857">IF(G308="","",1)</f>
        <v/>
      </c>
      <c r="U308" s="16" t="str">
        <f t="shared" ref="U308:U310" si="858">S308</f>
        <v/>
      </c>
      <c r="W308" s="16" t="str">
        <f>IF(G308="","",U308+W304)</f>
        <v/>
      </c>
    </row>
    <row r="309" spans="2:23">
      <c r="B309" s="14"/>
      <c r="C309" s="9" t="str">
        <f>IF(B309="","",VLOOKUP(B309,Tabelle2!$A$2:$B$38,2,0))</f>
        <v/>
      </c>
      <c r="D309" s="3" t="str">
        <f t="shared" ref="D309" si="859">IF(B310="","",C310)</f>
        <v/>
      </c>
      <c r="E309" s="5" t="str">
        <f t="shared" ref="E309" si="860">IF(B311="","",C311)</f>
        <v/>
      </c>
      <c r="G309" s="16" t="str">
        <f t="shared" si="851"/>
        <v/>
      </c>
      <c r="H309" s="16" t="str">
        <f t="shared" ref="H309" si="861">IF(G309="","",IF(D309=0,"NB",IF(G308=0,$N$16,IF(G308=-2,$N$17,IF(G308=1,$N$16)))))</f>
        <v/>
      </c>
      <c r="I309" s="16" t="str">
        <f t="shared" si="734"/>
        <v/>
      </c>
      <c r="J309" s="16" t="str">
        <f t="shared" si="854"/>
        <v/>
      </c>
      <c r="K309" s="16" t="str">
        <f t="shared" ref="K309:K372" si="862">IF(E309="","",IF(D309=0,K308,K308+I309))</f>
        <v/>
      </c>
      <c r="S309" s="16" t="str">
        <f t="shared" si="856"/>
        <v/>
      </c>
      <c r="T309" s="16" t="str">
        <f t="shared" si="857"/>
        <v/>
      </c>
      <c r="U309" s="16" t="str">
        <f t="shared" si="858"/>
        <v/>
      </c>
      <c r="W309" s="16" t="str">
        <f>IF(G309="","",W308+U309)</f>
        <v/>
      </c>
    </row>
    <row r="310" spans="2:23" ht="15.75" thickBot="1">
      <c r="B310" s="14"/>
      <c r="C310" s="9" t="str">
        <f>IF(B310="","",VLOOKUP(B310,Tabelle2!$A$2:$B$38,2,0))</f>
        <v/>
      </c>
      <c r="D310" s="12" t="str">
        <f t="shared" ref="D310" si="863">IF(B312="","",C312)</f>
        <v/>
      </c>
      <c r="E310" s="6" t="str">
        <f t="shared" ref="E310" si="864">IF(B313="","",C313)</f>
        <v/>
      </c>
      <c r="G310" s="16" t="str">
        <f t="shared" si="851"/>
        <v/>
      </c>
      <c r="H310" s="16" t="str">
        <f t="shared" ref="H310" si="865">IF(G310="","",IF(D310=0,"NB",IF(G309=0,$N$16,IF(G309=1,$N$16,IF(G308+G309=-1,$N$17,IF(G308+G309=-2,$N$17,IF(G308+G309=-4,$N$18,IF(G308+G309=2,$N$16))))))))</f>
        <v/>
      </c>
      <c r="I310" s="16" t="str">
        <f t="shared" si="734"/>
        <v/>
      </c>
      <c r="J310" s="16" t="str">
        <f t="shared" si="854"/>
        <v/>
      </c>
      <c r="K310" s="16" t="str">
        <f t="shared" si="862"/>
        <v/>
      </c>
      <c r="S310" s="16" t="str">
        <f t="shared" si="856"/>
        <v/>
      </c>
      <c r="T310" s="16" t="str">
        <f t="shared" si="857"/>
        <v/>
      </c>
      <c r="U310" s="16" t="str">
        <f t="shared" si="858"/>
        <v/>
      </c>
      <c r="W310" s="16" t="str">
        <f>IF(G310="","",W309+U310)</f>
        <v/>
      </c>
    </row>
    <row r="311" spans="2:23">
      <c r="B311" s="14"/>
      <c r="C311" s="9" t="str">
        <f>IF(B311="","",VLOOKUP(B311,Tabelle2!$A$2:$B$38,2,0))</f>
        <v/>
      </c>
    </row>
    <row r="312" spans="2:23">
      <c r="B312" s="14"/>
      <c r="C312" s="9" t="str">
        <f>IF(B312="","",VLOOKUP(B312,Tabelle2!$A$2:$B$38,2,0))</f>
        <v/>
      </c>
    </row>
    <row r="313" spans="2:23" ht="15.75" thickBot="1">
      <c r="B313" s="15"/>
      <c r="C313" s="10" t="str">
        <f>IF(B313="","",VLOOKUP(B313,Tabelle2!$A$2:$B$38,2,0))</f>
        <v/>
      </c>
    </row>
    <row r="314" spans="2:23">
      <c r="B314" s="13"/>
      <c r="C314" s="8" t="str">
        <f>IF(B314="","",VLOOKUP(B314,Tabelle2!$A$2:$B$38,2,0))</f>
        <v/>
      </c>
      <c r="D314" s="11" t="str">
        <f t="shared" ref="D314" si="866">IF(B314="","",C314)</f>
        <v/>
      </c>
      <c r="E314" s="4" t="str">
        <f t="shared" ref="E314" si="867">IF(B315="","",C315)</f>
        <v/>
      </c>
      <c r="G314" s="16" t="str">
        <f t="shared" ref="G314:G377" si="868">IF(B314="","",IF(D314=0,0,IF(E314=0,-2,IF(D314=E314,-2,1))))</f>
        <v/>
      </c>
      <c r="H314" s="16" t="str">
        <f t="shared" ref="H314" si="869">IF(G314="","",IF(D314=0,"NB",$N$16))</f>
        <v/>
      </c>
      <c r="I314" s="16" t="str">
        <f t="shared" ref="I314" si="870">IF(E314="","",IF(D314=0,"NB",IF(E314=0,G314*H314,G314*H314)))</f>
        <v/>
      </c>
      <c r="J314" s="16" t="str">
        <f t="shared" ref="J314:J377" si="871">IF(G314="","",IF(D314=0,"NB",IF(E314=0,"L",IF(G314=1,"W","L"))))</f>
        <v/>
      </c>
      <c r="K314" s="16" t="str">
        <f t="shared" ref="K314" si="872">IF(E314="","",IF(D314=0,K310,K310+I314))</f>
        <v/>
      </c>
      <c r="S314" s="16" t="str">
        <f t="shared" ref="S314:S316" si="873">IF(G314="","",G314)</f>
        <v/>
      </c>
      <c r="T314" s="16" t="str">
        <f t="shared" ref="T314:T316" si="874">IF(G314="","",1)</f>
        <v/>
      </c>
      <c r="U314" s="16" t="str">
        <f t="shared" ref="U314:U316" si="875">S314</f>
        <v/>
      </c>
      <c r="W314" s="16" t="str">
        <f>IF(G314="","",U314+W310)</f>
        <v/>
      </c>
    </row>
    <row r="315" spans="2:23">
      <c r="B315" s="14"/>
      <c r="C315" s="9" t="str">
        <f>IF(B315="","",VLOOKUP(B315,Tabelle2!$A$2:$B$38,2,0))</f>
        <v/>
      </c>
      <c r="D315" s="3" t="str">
        <f t="shared" ref="D315" si="876">IF(B316="","",C316)</f>
        <v/>
      </c>
      <c r="E315" s="5" t="str">
        <f t="shared" ref="E315" si="877">IF(B317="","",C317)</f>
        <v/>
      </c>
      <c r="G315" s="16" t="str">
        <f t="shared" si="868"/>
        <v/>
      </c>
      <c r="H315" s="16" t="str">
        <f t="shared" ref="H315" si="878">IF(G315="","",IF(D315=0,"NB",IF(G314=0,$N$16,IF(G314=-2,$N$17,IF(G314=1,$N$16)))))</f>
        <v/>
      </c>
      <c r="I315" s="16" t="str">
        <f t="shared" si="734"/>
        <v/>
      </c>
      <c r="J315" s="16" t="str">
        <f t="shared" si="871"/>
        <v/>
      </c>
      <c r="K315" s="16" t="str">
        <f t="shared" ref="K315:K378" si="879">IF(E315="","",IF(D315=0,K314,K314+I315))</f>
        <v/>
      </c>
      <c r="S315" s="16" t="str">
        <f t="shared" si="873"/>
        <v/>
      </c>
      <c r="T315" s="16" t="str">
        <f t="shared" si="874"/>
        <v/>
      </c>
      <c r="U315" s="16" t="str">
        <f t="shared" si="875"/>
        <v/>
      </c>
      <c r="W315" s="16" t="str">
        <f>IF(G315="","",W314+U315)</f>
        <v/>
      </c>
    </row>
    <row r="316" spans="2:23" ht="15.75" thickBot="1">
      <c r="B316" s="14"/>
      <c r="C316" s="9" t="str">
        <f>IF(B316="","",VLOOKUP(B316,Tabelle2!$A$2:$B$38,2,0))</f>
        <v/>
      </c>
      <c r="D316" s="12" t="str">
        <f t="shared" ref="D316" si="880">IF(B318="","",C318)</f>
        <v/>
      </c>
      <c r="E316" s="6" t="str">
        <f t="shared" ref="E316" si="881">IF(B319="","",C319)</f>
        <v/>
      </c>
      <c r="G316" s="16" t="str">
        <f t="shared" si="868"/>
        <v/>
      </c>
      <c r="H316" s="16" t="str">
        <f t="shared" ref="H316" si="882">IF(G316="","",IF(D316=0,"NB",IF(G315=0,$N$16,IF(G315=1,$N$16,IF(G314+G315=-1,$N$17,IF(G314+G315=-2,$N$17,IF(G314+G315=-4,$N$18,IF(G314+G315=2,$N$16))))))))</f>
        <v/>
      </c>
      <c r="I316" s="16" t="str">
        <f t="shared" si="734"/>
        <v/>
      </c>
      <c r="J316" s="16" t="str">
        <f t="shared" si="871"/>
        <v/>
      </c>
      <c r="K316" s="16" t="str">
        <f t="shared" si="879"/>
        <v/>
      </c>
      <c r="S316" s="16" t="str">
        <f t="shared" si="873"/>
        <v/>
      </c>
      <c r="T316" s="16" t="str">
        <f t="shared" si="874"/>
        <v/>
      </c>
      <c r="U316" s="16" t="str">
        <f t="shared" si="875"/>
        <v/>
      </c>
      <c r="W316" s="16" t="str">
        <f>IF(G316="","",W315+U316)</f>
        <v/>
      </c>
    </row>
    <row r="317" spans="2:23">
      <c r="B317" s="14"/>
      <c r="C317" s="9" t="str">
        <f>IF(B317="","",VLOOKUP(B317,Tabelle2!$A$2:$B$38,2,0))</f>
        <v/>
      </c>
    </row>
    <row r="318" spans="2:23">
      <c r="B318" s="14"/>
      <c r="C318" s="9" t="str">
        <f>IF(B318="","",VLOOKUP(B318,Tabelle2!$A$2:$B$38,2,0))</f>
        <v/>
      </c>
    </row>
    <row r="319" spans="2:23" ht="15.75" thickBot="1">
      <c r="B319" s="15"/>
      <c r="C319" s="10" t="str">
        <f>IF(B319="","",VLOOKUP(B319,Tabelle2!$A$2:$B$38,2,0))</f>
        <v/>
      </c>
    </row>
    <row r="320" spans="2:23">
      <c r="B320" s="13"/>
      <c r="C320" s="8" t="str">
        <f>IF(B320="","",VLOOKUP(B320,Tabelle2!$A$2:$B$38,2,0))</f>
        <v/>
      </c>
      <c r="D320" s="11" t="str">
        <f t="shared" ref="D320" si="883">IF(B320="","",C320)</f>
        <v/>
      </c>
      <c r="E320" s="4" t="str">
        <f t="shared" ref="E320" si="884">IF(B321="","",C321)</f>
        <v/>
      </c>
      <c r="G320" s="16" t="str">
        <f t="shared" ref="G320:G383" si="885">IF(B320="","",IF(D320=0,0,IF(E320=0,-2,IF(D320=E320,-2,1))))</f>
        <v/>
      </c>
      <c r="H320" s="16" t="str">
        <f t="shared" ref="H320" si="886">IF(G320="","",IF(D320=0,"NB",$N$16))</f>
        <v/>
      </c>
      <c r="I320" s="16" t="str">
        <f t="shared" ref="I320" si="887">IF(E320="","",IF(D320=0,"NB",IF(E320=0,G320*H320,G320*H320)))</f>
        <v/>
      </c>
      <c r="J320" s="16" t="str">
        <f t="shared" ref="J320:J383" si="888">IF(G320="","",IF(D320=0,"NB",IF(E320=0,"L",IF(G320=1,"W","L"))))</f>
        <v/>
      </c>
      <c r="K320" s="16" t="str">
        <f t="shared" ref="K320" si="889">IF(E320="","",IF(D320=0,K316,K316+I320))</f>
        <v/>
      </c>
      <c r="S320" s="16" t="str">
        <f t="shared" ref="S320:S322" si="890">IF(G320="","",G320)</f>
        <v/>
      </c>
      <c r="T320" s="16" t="str">
        <f t="shared" ref="T320:T322" si="891">IF(G320="","",1)</f>
        <v/>
      </c>
      <c r="U320" s="16" t="str">
        <f t="shared" ref="U320:U322" si="892">S320</f>
        <v/>
      </c>
      <c r="W320" s="16" t="str">
        <f>IF(G320="","",U320+W316)</f>
        <v/>
      </c>
    </row>
    <row r="321" spans="2:23">
      <c r="B321" s="14"/>
      <c r="C321" s="9" t="str">
        <f>IF(B321="","",VLOOKUP(B321,Tabelle2!$A$2:$B$38,2,0))</f>
        <v/>
      </c>
      <c r="D321" s="3" t="str">
        <f t="shared" ref="D321" si="893">IF(B322="","",C322)</f>
        <v/>
      </c>
      <c r="E321" s="5" t="str">
        <f t="shared" ref="E321" si="894">IF(B323="","",C323)</f>
        <v/>
      </c>
      <c r="G321" s="16" t="str">
        <f t="shared" si="885"/>
        <v/>
      </c>
      <c r="H321" s="16" t="str">
        <f t="shared" ref="H321" si="895">IF(G321="","",IF(D321=0,"NB",IF(G320=0,$N$16,IF(G320=-2,$N$17,IF(G320=1,$N$16)))))</f>
        <v/>
      </c>
      <c r="I321" s="16" t="str">
        <f t="shared" si="734"/>
        <v/>
      </c>
      <c r="J321" s="16" t="str">
        <f t="shared" si="888"/>
        <v/>
      </c>
      <c r="K321" s="16" t="str">
        <f t="shared" ref="K321:K384" si="896">IF(E321="","",IF(D321=0,K320,K320+I321))</f>
        <v/>
      </c>
      <c r="S321" s="16" t="str">
        <f t="shared" si="890"/>
        <v/>
      </c>
      <c r="T321" s="16" t="str">
        <f t="shared" si="891"/>
        <v/>
      </c>
      <c r="U321" s="16" t="str">
        <f t="shared" si="892"/>
        <v/>
      </c>
      <c r="W321" s="16" t="str">
        <f>IF(G321="","",W320+U321)</f>
        <v/>
      </c>
    </row>
    <row r="322" spans="2:23" ht="15.75" thickBot="1">
      <c r="B322" s="14"/>
      <c r="C322" s="9" t="str">
        <f>IF(B322="","",VLOOKUP(B322,Tabelle2!$A$2:$B$38,2,0))</f>
        <v/>
      </c>
      <c r="D322" s="12" t="str">
        <f t="shared" ref="D322" si="897">IF(B324="","",C324)</f>
        <v/>
      </c>
      <c r="E322" s="6" t="str">
        <f t="shared" ref="E322" si="898">IF(B325="","",C325)</f>
        <v/>
      </c>
      <c r="G322" s="16" t="str">
        <f t="shared" si="885"/>
        <v/>
      </c>
      <c r="H322" s="16" t="str">
        <f t="shared" ref="H322" si="899">IF(G322="","",IF(D322=0,"NB",IF(G321=0,$N$16,IF(G321=1,$N$16,IF(G320+G321=-1,$N$17,IF(G320+G321=-2,$N$17,IF(G320+G321=-4,$N$18,IF(G320+G321=2,$N$16))))))))</f>
        <v/>
      </c>
      <c r="I322" s="16" t="str">
        <f t="shared" si="734"/>
        <v/>
      </c>
      <c r="J322" s="16" t="str">
        <f t="shared" si="888"/>
        <v/>
      </c>
      <c r="K322" s="16" t="str">
        <f t="shared" si="896"/>
        <v/>
      </c>
      <c r="S322" s="16" t="str">
        <f t="shared" si="890"/>
        <v/>
      </c>
      <c r="T322" s="16" t="str">
        <f t="shared" si="891"/>
        <v/>
      </c>
      <c r="U322" s="16" t="str">
        <f t="shared" si="892"/>
        <v/>
      </c>
      <c r="W322" s="16" t="str">
        <f>IF(G322="","",W321+U322)</f>
        <v/>
      </c>
    </row>
    <row r="323" spans="2:23">
      <c r="B323" s="14"/>
      <c r="C323" s="9" t="str">
        <f>IF(B323="","",VLOOKUP(B323,Tabelle2!$A$2:$B$38,2,0))</f>
        <v/>
      </c>
    </row>
    <row r="324" spans="2:23">
      <c r="B324" s="14"/>
      <c r="C324" s="9" t="str">
        <f>IF(B324="","",VLOOKUP(B324,Tabelle2!$A$2:$B$38,2,0))</f>
        <v/>
      </c>
    </row>
    <row r="325" spans="2:23" ht="15.75" thickBot="1">
      <c r="B325" s="15"/>
      <c r="C325" s="10" t="str">
        <f>IF(B325="","",VLOOKUP(B325,Tabelle2!$A$2:$B$38,2,0))</f>
        <v/>
      </c>
    </row>
    <row r="326" spans="2:23">
      <c r="B326" s="13"/>
      <c r="C326" s="8" t="str">
        <f>IF(B326="","",VLOOKUP(B326,Tabelle2!$A$2:$B$38,2,0))</f>
        <v/>
      </c>
      <c r="D326" s="11" t="str">
        <f t="shared" ref="D326" si="900">IF(B326="","",C326)</f>
        <v/>
      </c>
      <c r="E326" s="4" t="str">
        <f t="shared" ref="E326" si="901">IF(B327="","",C327)</f>
        <v/>
      </c>
      <c r="G326" s="16" t="str">
        <f t="shared" ref="G326:G389" si="902">IF(B326="","",IF(D326=0,0,IF(E326=0,-2,IF(D326=E326,-2,1))))</f>
        <v/>
      </c>
      <c r="H326" s="16" t="str">
        <f t="shared" ref="H326" si="903">IF(G326="","",IF(D326=0,"NB",$N$16))</f>
        <v/>
      </c>
      <c r="I326" s="16" t="str">
        <f t="shared" ref="I326" si="904">IF(E326="","",IF(D326=0,"NB",IF(E326=0,G326*H326,G326*H326)))</f>
        <v/>
      </c>
      <c r="J326" s="16" t="str">
        <f t="shared" ref="J326:J389" si="905">IF(G326="","",IF(D326=0,"NB",IF(E326=0,"L",IF(G326=1,"W","L"))))</f>
        <v/>
      </c>
      <c r="K326" s="16" t="str">
        <f t="shared" ref="K326" si="906">IF(E326="","",IF(D326=0,K322,K322+I326))</f>
        <v/>
      </c>
      <c r="S326" s="16" t="str">
        <f t="shared" ref="S326:S328" si="907">IF(G326="","",G326)</f>
        <v/>
      </c>
      <c r="T326" s="16" t="str">
        <f t="shared" ref="T326:T328" si="908">IF(G326="","",1)</f>
        <v/>
      </c>
      <c r="U326" s="16" t="str">
        <f t="shared" ref="U326:U328" si="909">S326</f>
        <v/>
      </c>
      <c r="W326" s="16" t="str">
        <f>IF(G326="","",U326+W322)</f>
        <v/>
      </c>
    </row>
    <row r="327" spans="2:23">
      <c r="B327" s="14"/>
      <c r="C327" s="9" t="str">
        <f>IF(B327="","",VLOOKUP(B327,Tabelle2!$A$2:$B$38,2,0))</f>
        <v/>
      </c>
      <c r="D327" s="3" t="str">
        <f t="shared" ref="D327" si="910">IF(B328="","",C328)</f>
        <v/>
      </c>
      <c r="E327" s="5" t="str">
        <f t="shared" ref="E327" si="911">IF(B329="","",C329)</f>
        <v/>
      </c>
      <c r="G327" s="16" t="str">
        <f t="shared" si="902"/>
        <v/>
      </c>
      <c r="H327" s="16" t="str">
        <f t="shared" ref="H327" si="912">IF(G327="","",IF(D327=0,"NB",IF(G326=0,$N$16,IF(G326=-2,$N$17,IF(G326=1,$N$16)))))</f>
        <v/>
      </c>
      <c r="I327" s="16" t="str">
        <f t="shared" si="734"/>
        <v/>
      </c>
      <c r="J327" s="16" t="str">
        <f t="shared" si="905"/>
        <v/>
      </c>
      <c r="K327" s="16" t="str">
        <f t="shared" ref="K327:K390" si="913">IF(E327="","",IF(D327=0,K326,K326+I327))</f>
        <v/>
      </c>
      <c r="S327" s="16" t="str">
        <f t="shared" si="907"/>
        <v/>
      </c>
      <c r="T327" s="16" t="str">
        <f t="shared" si="908"/>
        <v/>
      </c>
      <c r="U327" s="16" t="str">
        <f t="shared" si="909"/>
        <v/>
      </c>
      <c r="W327" s="16" t="str">
        <f>IF(G327="","",W326+U327)</f>
        <v/>
      </c>
    </row>
    <row r="328" spans="2:23" ht="15.75" thickBot="1">
      <c r="B328" s="14"/>
      <c r="C328" s="9" t="str">
        <f>IF(B328="","",VLOOKUP(B328,Tabelle2!$A$2:$B$38,2,0))</f>
        <v/>
      </c>
      <c r="D328" s="12" t="str">
        <f t="shared" ref="D328" si="914">IF(B330="","",C330)</f>
        <v/>
      </c>
      <c r="E328" s="6" t="str">
        <f t="shared" ref="E328" si="915">IF(B331="","",C331)</f>
        <v/>
      </c>
      <c r="G328" s="16" t="str">
        <f t="shared" si="902"/>
        <v/>
      </c>
      <c r="H328" s="16" t="str">
        <f t="shared" ref="H328" si="916">IF(G328="","",IF(D328=0,"NB",IF(G327=0,$N$16,IF(G327=1,$N$16,IF(G326+G327=-1,$N$17,IF(G326+G327=-2,$N$17,IF(G326+G327=-4,$N$18,IF(G326+G327=2,$N$16))))))))</f>
        <v/>
      </c>
      <c r="I328" s="16" t="str">
        <f t="shared" si="734"/>
        <v/>
      </c>
      <c r="J328" s="16" t="str">
        <f t="shared" si="905"/>
        <v/>
      </c>
      <c r="K328" s="16" t="str">
        <f t="shared" si="913"/>
        <v/>
      </c>
      <c r="S328" s="16" t="str">
        <f t="shared" si="907"/>
        <v/>
      </c>
      <c r="T328" s="16" t="str">
        <f t="shared" si="908"/>
        <v/>
      </c>
      <c r="U328" s="16" t="str">
        <f t="shared" si="909"/>
        <v/>
      </c>
      <c r="W328" s="16" t="str">
        <f>IF(G328="","",W327+U328)</f>
        <v/>
      </c>
    </row>
    <row r="329" spans="2:23">
      <c r="B329" s="14"/>
      <c r="C329" s="9" t="str">
        <f>IF(B329="","",VLOOKUP(B329,Tabelle2!$A$2:$B$38,2,0))</f>
        <v/>
      </c>
    </row>
    <row r="330" spans="2:23">
      <c r="B330" s="14"/>
      <c r="C330" s="9" t="str">
        <f>IF(B330="","",VLOOKUP(B330,Tabelle2!$A$2:$B$38,2,0))</f>
        <v/>
      </c>
    </row>
    <row r="331" spans="2:23" ht="15.75" thickBot="1">
      <c r="B331" s="15"/>
      <c r="C331" s="10" t="str">
        <f>IF(B331="","",VLOOKUP(B331,Tabelle2!$A$2:$B$38,2,0))</f>
        <v/>
      </c>
    </row>
    <row r="332" spans="2:23">
      <c r="B332" s="13"/>
      <c r="C332" s="8" t="str">
        <f>IF(B332="","",VLOOKUP(B332,Tabelle2!$A$2:$B$38,2,0))</f>
        <v/>
      </c>
      <c r="D332" s="11" t="str">
        <f t="shared" ref="D332" si="917">IF(B332="","",C332)</f>
        <v/>
      </c>
      <c r="E332" s="4" t="str">
        <f t="shared" ref="E332" si="918">IF(B333="","",C333)</f>
        <v/>
      </c>
      <c r="G332" s="16" t="str">
        <f t="shared" ref="G332:G395" si="919">IF(B332="","",IF(D332=0,0,IF(E332=0,-2,IF(D332=E332,-2,1))))</f>
        <v/>
      </c>
      <c r="H332" s="16" t="str">
        <f t="shared" ref="H332" si="920">IF(G332="","",IF(D332=0,"NB",$N$16))</f>
        <v/>
      </c>
      <c r="I332" s="16" t="str">
        <f t="shared" ref="I332:I394" si="921">IF(E332="","",IF(D332=0,"NB",IF(E332=0,G332*H332,G332*H332)))</f>
        <v/>
      </c>
      <c r="J332" s="16" t="str">
        <f t="shared" ref="J332:J395" si="922">IF(G332="","",IF(D332=0,"NB",IF(E332=0,"L",IF(G332=1,"W","L"))))</f>
        <v/>
      </c>
      <c r="K332" s="16" t="str">
        <f t="shared" ref="K332" si="923">IF(E332="","",IF(D332=0,K328,K328+I332))</f>
        <v/>
      </c>
      <c r="S332" s="16" t="str">
        <f t="shared" ref="S332:S334" si="924">IF(G332="","",G332)</f>
        <v/>
      </c>
      <c r="T332" s="16" t="str">
        <f t="shared" ref="T332:T334" si="925">IF(G332="","",1)</f>
        <v/>
      </c>
      <c r="U332" s="16" t="str">
        <f t="shared" ref="U332:U334" si="926">S332</f>
        <v/>
      </c>
      <c r="W332" s="16" t="str">
        <f>IF(G332="","",U332+W328)</f>
        <v/>
      </c>
    </row>
    <row r="333" spans="2:23">
      <c r="B333" s="14"/>
      <c r="C333" s="9" t="str">
        <f>IF(B333="","",VLOOKUP(B333,Tabelle2!$A$2:$B$38,2,0))</f>
        <v/>
      </c>
      <c r="D333" s="3" t="str">
        <f t="shared" ref="D333" si="927">IF(B334="","",C334)</f>
        <v/>
      </c>
      <c r="E333" s="5" t="str">
        <f t="shared" ref="E333" si="928">IF(B335="","",C335)</f>
        <v/>
      </c>
      <c r="G333" s="16" t="str">
        <f t="shared" si="919"/>
        <v/>
      </c>
      <c r="H333" s="16" t="str">
        <f t="shared" ref="H333" si="929">IF(G333="","",IF(D333=0,"NB",IF(G332=0,$N$16,IF(G332=-2,$N$17,IF(G332=1,$N$16)))))</f>
        <v/>
      </c>
      <c r="I333" s="16" t="str">
        <f t="shared" si="921"/>
        <v/>
      </c>
      <c r="J333" s="16" t="str">
        <f t="shared" si="922"/>
        <v/>
      </c>
      <c r="K333" s="16" t="str">
        <f t="shared" ref="K333:K396" si="930">IF(E333="","",IF(D333=0,K332,K332+I333))</f>
        <v/>
      </c>
      <c r="S333" s="16" t="str">
        <f t="shared" si="924"/>
        <v/>
      </c>
      <c r="T333" s="16" t="str">
        <f t="shared" si="925"/>
        <v/>
      </c>
      <c r="U333" s="16" t="str">
        <f t="shared" si="926"/>
        <v/>
      </c>
      <c r="W333" s="16" t="str">
        <f>IF(G333="","",W332+U333)</f>
        <v/>
      </c>
    </row>
    <row r="334" spans="2:23" ht="15.75" thickBot="1">
      <c r="B334" s="14"/>
      <c r="C334" s="9" t="str">
        <f>IF(B334="","",VLOOKUP(B334,Tabelle2!$A$2:$B$38,2,0))</f>
        <v/>
      </c>
      <c r="D334" s="12" t="str">
        <f t="shared" ref="D334" si="931">IF(B336="","",C336)</f>
        <v/>
      </c>
      <c r="E334" s="6" t="str">
        <f t="shared" ref="E334" si="932">IF(B337="","",C337)</f>
        <v/>
      </c>
      <c r="G334" s="16" t="str">
        <f t="shared" si="919"/>
        <v/>
      </c>
      <c r="H334" s="16" t="str">
        <f t="shared" ref="H334" si="933">IF(G334="","",IF(D334=0,"NB",IF(G333=0,$N$16,IF(G333=1,$N$16,IF(G332+G333=-1,$N$17,IF(G332+G333=-2,$N$17,IF(G332+G333=-4,$N$18,IF(G332+G333=2,$N$16))))))))</f>
        <v/>
      </c>
      <c r="I334" s="16" t="str">
        <f t="shared" si="921"/>
        <v/>
      </c>
      <c r="J334" s="16" t="str">
        <f t="shared" si="922"/>
        <v/>
      </c>
      <c r="K334" s="16" t="str">
        <f t="shared" si="930"/>
        <v/>
      </c>
      <c r="S334" s="16" t="str">
        <f t="shared" si="924"/>
        <v/>
      </c>
      <c r="T334" s="16" t="str">
        <f t="shared" si="925"/>
        <v/>
      </c>
      <c r="U334" s="16" t="str">
        <f t="shared" si="926"/>
        <v/>
      </c>
      <c r="W334" s="16" t="str">
        <f>IF(G334="","",W333+U334)</f>
        <v/>
      </c>
    </row>
    <row r="335" spans="2:23">
      <c r="B335" s="14"/>
      <c r="C335" s="9" t="str">
        <f>IF(B335="","",VLOOKUP(B335,Tabelle2!$A$2:$B$38,2,0))</f>
        <v/>
      </c>
    </row>
    <row r="336" spans="2:23">
      <c r="B336" s="14"/>
      <c r="C336" s="9" t="str">
        <f>IF(B336="","",VLOOKUP(B336,Tabelle2!$A$2:$B$38,2,0))</f>
        <v/>
      </c>
    </row>
    <row r="337" spans="2:23" ht="15.75" thickBot="1">
      <c r="B337" s="15"/>
      <c r="C337" s="10" t="str">
        <f>IF(B337="","",VLOOKUP(B337,Tabelle2!$A$2:$B$38,2,0))</f>
        <v/>
      </c>
    </row>
    <row r="338" spans="2:23">
      <c r="B338" s="13"/>
      <c r="C338" s="8" t="str">
        <f>IF(B338="","",VLOOKUP(B338,Tabelle2!$A$2:$B$38,2,0))</f>
        <v/>
      </c>
      <c r="D338" s="11" t="str">
        <f t="shared" ref="D338" si="934">IF(B338="","",C338)</f>
        <v/>
      </c>
      <c r="E338" s="4" t="str">
        <f t="shared" ref="E338" si="935">IF(B339="","",C339)</f>
        <v/>
      </c>
      <c r="G338" s="16" t="str">
        <f t="shared" ref="G338:G401" si="936">IF(B338="","",IF(D338=0,0,IF(E338=0,-2,IF(D338=E338,-2,1))))</f>
        <v/>
      </c>
      <c r="H338" s="16" t="str">
        <f t="shared" ref="H338" si="937">IF(G338="","",IF(D338=0,"NB",$N$16))</f>
        <v/>
      </c>
      <c r="I338" s="16" t="str">
        <f t="shared" ref="I338" si="938">IF(E338="","",IF(D338=0,"NB",IF(E338=0,G338*H338,G338*H338)))</f>
        <v/>
      </c>
      <c r="J338" s="16" t="str">
        <f t="shared" ref="J338:J401" si="939">IF(G338="","",IF(D338=0,"NB",IF(E338=0,"L",IF(G338=1,"W","L"))))</f>
        <v/>
      </c>
      <c r="K338" s="16" t="str">
        <f t="shared" ref="K338" si="940">IF(E338="","",IF(D338=0,K334,K334+I338))</f>
        <v/>
      </c>
      <c r="S338" s="16" t="str">
        <f t="shared" ref="S338:S340" si="941">IF(G338="","",G338)</f>
        <v/>
      </c>
      <c r="T338" s="16" t="str">
        <f t="shared" ref="T338:T340" si="942">IF(G338="","",1)</f>
        <v/>
      </c>
      <c r="U338" s="16" t="str">
        <f t="shared" ref="U338:U340" si="943">S338</f>
        <v/>
      </c>
      <c r="W338" s="16" t="str">
        <f>IF(G338="","",U338+W334)</f>
        <v/>
      </c>
    </row>
    <row r="339" spans="2:23">
      <c r="B339" s="14"/>
      <c r="C339" s="9" t="str">
        <f>IF(B339="","",VLOOKUP(B339,Tabelle2!$A$2:$B$38,2,0))</f>
        <v/>
      </c>
      <c r="D339" s="3" t="str">
        <f t="shared" ref="D339" si="944">IF(B340="","",C340)</f>
        <v/>
      </c>
      <c r="E339" s="5" t="str">
        <f t="shared" ref="E339" si="945">IF(B341="","",C341)</f>
        <v/>
      </c>
      <c r="G339" s="16" t="str">
        <f t="shared" si="936"/>
        <v/>
      </c>
      <c r="H339" s="16" t="str">
        <f t="shared" ref="H339" si="946">IF(G339="","",IF(D339=0,"NB",IF(G338=0,$N$16,IF(G338=-2,$N$17,IF(G338=1,$N$16)))))</f>
        <v/>
      </c>
      <c r="I339" s="16" t="str">
        <f t="shared" si="921"/>
        <v/>
      </c>
      <c r="J339" s="16" t="str">
        <f t="shared" si="939"/>
        <v/>
      </c>
      <c r="K339" s="16" t="str">
        <f t="shared" ref="K339:K402" si="947">IF(E339="","",IF(D339=0,K338,K338+I339))</f>
        <v/>
      </c>
      <c r="S339" s="16" t="str">
        <f t="shared" si="941"/>
        <v/>
      </c>
      <c r="T339" s="16" t="str">
        <f t="shared" si="942"/>
        <v/>
      </c>
      <c r="U339" s="16" t="str">
        <f t="shared" si="943"/>
        <v/>
      </c>
      <c r="W339" s="16" t="str">
        <f>IF(G339="","",W338+U339)</f>
        <v/>
      </c>
    </row>
    <row r="340" spans="2:23" ht="15.75" thickBot="1">
      <c r="B340" s="14"/>
      <c r="C340" s="9" t="str">
        <f>IF(B340="","",VLOOKUP(B340,Tabelle2!$A$2:$B$38,2,0))</f>
        <v/>
      </c>
      <c r="D340" s="12" t="str">
        <f t="shared" ref="D340" si="948">IF(B342="","",C342)</f>
        <v/>
      </c>
      <c r="E340" s="6" t="str">
        <f t="shared" ref="E340" si="949">IF(B343="","",C343)</f>
        <v/>
      </c>
      <c r="G340" s="16" t="str">
        <f t="shared" si="936"/>
        <v/>
      </c>
      <c r="H340" s="16" t="str">
        <f t="shared" ref="H340" si="950">IF(G340="","",IF(D340=0,"NB",IF(G339=0,$N$16,IF(G339=1,$N$16,IF(G338+G339=-1,$N$17,IF(G338+G339=-2,$N$17,IF(G338+G339=-4,$N$18,IF(G338+G339=2,$N$16))))))))</f>
        <v/>
      </c>
      <c r="I340" s="16" t="str">
        <f t="shared" si="921"/>
        <v/>
      </c>
      <c r="J340" s="16" t="str">
        <f t="shared" si="939"/>
        <v/>
      </c>
      <c r="K340" s="16" t="str">
        <f t="shared" si="947"/>
        <v/>
      </c>
      <c r="S340" s="16" t="str">
        <f t="shared" si="941"/>
        <v/>
      </c>
      <c r="T340" s="16" t="str">
        <f t="shared" si="942"/>
        <v/>
      </c>
      <c r="U340" s="16" t="str">
        <f t="shared" si="943"/>
        <v/>
      </c>
      <c r="W340" s="16" t="str">
        <f>IF(G340="","",W339+U340)</f>
        <v/>
      </c>
    </row>
    <row r="341" spans="2:23">
      <c r="B341" s="14"/>
      <c r="C341" s="9" t="str">
        <f>IF(B341="","",VLOOKUP(B341,Tabelle2!$A$2:$B$38,2,0))</f>
        <v/>
      </c>
    </row>
    <row r="342" spans="2:23">
      <c r="B342" s="14"/>
      <c r="C342" s="9" t="str">
        <f>IF(B342="","",VLOOKUP(B342,Tabelle2!$A$2:$B$38,2,0))</f>
        <v/>
      </c>
    </row>
    <row r="343" spans="2:23" ht="15.75" thickBot="1">
      <c r="B343" s="15"/>
      <c r="C343" s="10" t="str">
        <f>IF(B343="","",VLOOKUP(B343,Tabelle2!$A$2:$B$38,2,0))</f>
        <v/>
      </c>
    </row>
    <row r="344" spans="2:23">
      <c r="B344" s="13"/>
      <c r="C344" s="8" t="str">
        <f>IF(B344="","",VLOOKUP(B344,Tabelle2!$A$2:$B$38,2,0))</f>
        <v/>
      </c>
      <c r="D344" s="11" t="str">
        <f t="shared" ref="D344" si="951">IF(B344="","",C344)</f>
        <v/>
      </c>
      <c r="E344" s="4" t="str">
        <f t="shared" ref="E344" si="952">IF(B345="","",C345)</f>
        <v/>
      </c>
      <c r="G344" s="16" t="str">
        <f t="shared" ref="G344:G407" si="953">IF(B344="","",IF(D344=0,0,IF(E344=0,-2,IF(D344=E344,-2,1))))</f>
        <v/>
      </c>
      <c r="H344" s="16" t="str">
        <f t="shared" ref="H344" si="954">IF(G344="","",IF(D344=0,"NB",$N$16))</f>
        <v/>
      </c>
      <c r="I344" s="16" t="str">
        <f t="shared" ref="I344" si="955">IF(E344="","",IF(D344=0,"NB",IF(E344=0,G344*H344,G344*H344)))</f>
        <v/>
      </c>
      <c r="J344" s="16" t="str">
        <f t="shared" ref="J344:J407" si="956">IF(G344="","",IF(D344=0,"NB",IF(E344=0,"L",IF(G344=1,"W","L"))))</f>
        <v/>
      </c>
      <c r="K344" s="16" t="str">
        <f t="shared" ref="K344" si="957">IF(E344="","",IF(D344=0,K340,K340+I344))</f>
        <v/>
      </c>
      <c r="S344" s="16" t="str">
        <f t="shared" ref="S344:S346" si="958">IF(G344="","",G344)</f>
        <v/>
      </c>
      <c r="T344" s="16" t="str">
        <f t="shared" ref="T344:T346" si="959">IF(G344="","",1)</f>
        <v/>
      </c>
      <c r="U344" s="16" t="str">
        <f t="shared" ref="U344:U346" si="960">S344</f>
        <v/>
      </c>
      <c r="W344" s="16" t="str">
        <f>IF(G344="","",U344+W340)</f>
        <v/>
      </c>
    </row>
    <row r="345" spans="2:23">
      <c r="B345" s="14"/>
      <c r="C345" s="9" t="str">
        <f>IF(B345="","",VLOOKUP(B345,Tabelle2!$A$2:$B$38,2,0))</f>
        <v/>
      </c>
      <c r="D345" s="3" t="str">
        <f t="shared" ref="D345" si="961">IF(B346="","",C346)</f>
        <v/>
      </c>
      <c r="E345" s="5" t="str">
        <f t="shared" ref="E345" si="962">IF(B347="","",C347)</f>
        <v/>
      </c>
      <c r="G345" s="16" t="str">
        <f t="shared" si="953"/>
        <v/>
      </c>
      <c r="H345" s="16" t="str">
        <f t="shared" ref="H345" si="963">IF(G345="","",IF(D345=0,"NB",IF(G344=0,$N$16,IF(G344=-2,$N$17,IF(G344=1,$N$16)))))</f>
        <v/>
      </c>
      <c r="I345" s="16" t="str">
        <f t="shared" si="921"/>
        <v/>
      </c>
      <c r="J345" s="16" t="str">
        <f t="shared" si="956"/>
        <v/>
      </c>
      <c r="K345" s="16" t="str">
        <f t="shared" ref="K345:K408" si="964">IF(E345="","",IF(D345=0,K344,K344+I345))</f>
        <v/>
      </c>
      <c r="S345" s="16" t="str">
        <f t="shared" si="958"/>
        <v/>
      </c>
      <c r="T345" s="16" t="str">
        <f t="shared" si="959"/>
        <v/>
      </c>
      <c r="U345" s="16" t="str">
        <f t="shared" si="960"/>
        <v/>
      </c>
      <c r="W345" s="16" t="str">
        <f>IF(G345="","",W344+U345)</f>
        <v/>
      </c>
    </row>
    <row r="346" spans="2:23" ht="15.75" thickBot="1">
      <c r="B346" s="14"/>
      <c r="C346" s="9" t="str">
        <f>IF(B346="","",VLOOKUP(B346,Tabelle2!$A$2:$B$38,2,0))</f>
        <v/>
      </c>
      <c r="D346" s="12" t="str">
        <f t="shared" ref="D346" si="965">IF(B348="","",C348)</f>
        <v/>
      </c>
      <c r="E346" s="6" t="str">
        <f t="shared" ref="E346" si="966">IF(B349="","",C349)</f>
        <v/>
      </c>
      <c r="G346" s="16" t="str">
        <f t="shared" si="953"/>
        <v/>
      </c>
      <c r="H346" s="16" t="str">
        <f t="shared" ref="H346" si="967">IF(G346="","",IF(D346=0,"NB",IF(G345=0,$N$16,IF(G345=1,$N$16,IF(G344+G345=-1,$N$17,IF(G344+G345=-2,$N$17,IF(G344+G345=-4,$N$18,IF(G344+G345=2,$N$16))))))))</f>
        <v/>
      </c>
      <c r="I346" s="16" t="str">
        <f t="shared" si="921"/>
        <v/>
      </c>
      <c r="J346" s="16" t="str">
        <f t="shared" si="956"/>
        <v/>
      </c>
      <c r="K346" s="16" t="str">
        <f t="shared" si="964"/>
        <v/>
      </c>
      <c r="S346" s="16" t="str">
        <f t="shared" si="958"/>
        <v/>
      </c>
      <c r="T346" s="16" t="str">
        <f t="shared" si="959"/>
        <v/>
      </c>
      <c r="U346" s="16" t="str">
        <f t="shared" si="960"/>
        <v/>
      </c>
      <c r="W346" s="16" t="str">
        <f>IF(G346="","",W345+U346)</f>
        <v/>
      </c>
    </row>
    <row r="347" spans="2:23">
      <c r="B347" s="14"/>
      <c r="C347" s="9" t="str">
        <f>IF(B347="","",VLOOKUP(B347,Tabelle2!$A$2:$B$38,2,0))</f>
        <v/>
      </c>
    </row>
    <row r="348" spans="2:23">
      <c r="B348" s="14"/>
      <c r="C348" s="9" t="str">
        <f>IF(B348="","",VLOOKUP(B348,Tabelle2!$A$2:$B$38,2,0))</f>
        <v/>
      </c>
    </row>
    <row r="349" spans="2:23" ht="15.75" thickBot="1">
      <c r="B349" s="15"/>
      <c r="C349" s="10" t="str">
        <f>IF(B349="","",VLOOKUP(B349,Tabelle2!$A$2:$B$38,2,0))</f>
        <v/>
      </c>
    </row>
    <row r="350" spans="2:23">
      <c r="B350" s="13"/>
      <c r="C350" s="8" t="str">
        <f>IF(B350="","",VLOOKUP(B350,Tabelle2!$A$2:$B$38,2,0))</f>
        <v/>
      </c>
      <c r="D350" s="11" t="str">
        <f t="shared" ref="D350" si="968">IF(B350="","",C350)</f>
        <v/>
      </c>
      <c r="E350" s="4" t="str">
        <f t="shared" ref="E350" si="969">IF(B351="","",C351)</f>
        <v/>
      </c>
      <c r="G350" s="16" t="str">
        <f t="shared" ref="G350:G413" si="970">IF(B350="","",IF(D350=0,0,IF(E350=0,-2,IF(D350=E350,-2,1))))</f>
        <v/>
      </c>
      <c r="H350" s="16" t="str">
        <f t="shared" ref="H350" si="971">IF(G350="","",IF(D350=0,"NB",$N$16))</f>
        <v/>
      </c>
      <c r="I350" s="16" t="str">
        <f t="shared" ref="I350" si="972">IF(E350="","",IF(D350=0,"NB",IF(E350=0,G350*H350,G350*H350)))</f>
        <v/>
      </c>
      <c r="J350" s="16" t="str">
        <f t="shared" ref="J350:J413" si="973">IF(G350="","",IF(D350=0,"NB",IF(E350=0,"L",IF(G350=1,"W","L"))))</f>
        <v/>
      </c>
      <c r="K350" s="16" t="str">
        <f t="shared" ref="K350" si="974">IF(E350="","",IF(D350=0,K346,K346+I350))</f>
        <v/>
      </c>
      <c r="S350" s="16" t="str">
        <f t="shared" ref="S350:S352" si="975">IF(G350="","",G350)</f>
        <v/>
      </c>
      <c r="T350" s="16" t="str">
        <f t="shared" ref="T350:T352" si="976">IF(G350="","",1)</f>
        <v/>
      </c>
      <c r="U350" s="16" t="str">
        <f t="shared" ref="U350:U352" si="977">S350</f>
        <v/>
      </c>
      <c r="W350" s="16" t="str">
        <f>IF(G350="","",U350+W346)</f>
        <v/>
      </c>
    </row>
    <row r="351" spans="2:23">
      <c r="B351" s="14"/>
      <c r="C351" s="9" t="str">
        <f>IF(B351="","",VLOOKUP(B351,Tabelle2!$A$2:$B$38,2,0))</f>
        <v/>
      </c>
      <c r="D351" s="3" t="str">
        <f t="shared" ref="D351" si="978">IF(B352="","",C352)</f>
        <v/>
      </c>
      <c r="E351" s="5" t="str">
        <f t="shared" ref="E351" si="979">IF(B353="","",C353)</f>
        <v/>
      </c>
      <c r="G351" s="16" t="str">
        <f t="shared" si="970"/>
        <v/>
      </c>
      <c r="H351" s="16" t="str">
        <f t="shared" ref="H351" si="980">IF(G351="","",IF(D351=0,"NB",IF(G350=0,$N$16,IF(G350=-2,$N$17,IF(G350=1,$N$16)))))</f>
        <v/>
      </c>
      <c r="I351" s="16" t="str">
        <f t="shared" si="921"/>
        <v/>
      </c>
      <c r="J351" s="16" t="str">
        <f t="shared" si="973"/>
        <v/>
      </c>
      <c r="K351" s="16" t="str">
        <f t="shared" ref="K351:K414" si="981">IF(E351="","",IF(D351=0,K350,K350+I351))</f>
        <v/>
      </c>
      <c r="S351" s="16" t="str">
        <f t="shared" si="975"/>
        <v/>
      </c>
      <c r="T351" s="16" t="str">
        <f t="shared" si="976"/>
        <v/>
      </c>
      <c r="U351" s="16" t="str">
        <f t="shared" si="977"/>
        <v/>
      </c>
      <c r="W351" s="16" t="str">
        <f>IF(G351="","",W350+U351)</f>
        <v/>
      </c>
    </row>
    <row r="352" spans="2:23" ht="15.75" thickBot="1">
      <c r="B352" s="14"/>
      <c r="C352" s="9" t="str">
        <f>IF(B352="","",VLOOKUP(B352,Tabelle2!$A$2:$B$38,2,0))</f>
        <v/>
      </c>
      <c r="D352" s="12" t="str">
        <f t="shared" ref="D352" si="982">IF(B354="","",C354)</f>
        <v/>
      </c>
      <c r="E352" s="6" t="str">
        <f t="shared" ref="E352" si="983">IF(B355="","",C355)</f>
        <v/>
      </c>
      <c r="G352" s="16" t="str">
        <f t="shared" si="970"/>
        <v/>
      </c>
      <c r="H352" s="16" t="str">
        <f t="shared" ref="H352" si="984">IF(G352="","",IF(D352=0,"NB",IF(G351=0,$N$16,IF(G351=1,$N$16,IF(G350+G351=-1,$N$17,IF(G350+G351=-2,$N$17,IF(G350+G351=-4,$N$18,IF(G350+G351=2,$N$16))))))))</f>
        <v/>
      </c>
      <c r="I352" s="16" t="str">
        <f t="shared" si="921"/>
        <v/>
      </c>
      <c r="J352" s="16" t="str">
        <f t="shared" si="973"/>
        <v/>
      </c>
      <c r="K352" s="16" t="str">
        <f t="shared" si="981"/>
        <v/>
      </c>
      <c r="S352" s="16" t="str">
        <f t="shared" si="975"/>
        <v/>
      </c>
      <c r="T352" s="16" t="str">
        <f t="shared" si="976"/>
        <v/>
      </c>
      <c r="U352" s="16" t="str">
        <f t="shared" si="977"/>
        <v/>
      </c>
      <c r="W352" s="16" t="str">
        <f>IF(G352="","",W351+U352)</f>
        <v/>
      </c>
    </row>
    <row r="353" spans="2:23">
      <c r="B353" s="14"/>
      <c r="C353" s="9" t="str">
        <f>IF(B353="","",VLOOKUP(B353,Tabelle2!$A$2:$B$38,2,0))</f>
        <v/>
      </c>
    </row>
    <row r="354" spans="2:23">
      <c r="B354" s="14"/>
      <c r="C354" s="9" t="str">
        <f>IF(B354="","",VLOOKUP(B354,Tabelle2!$A$2:$B$38,2,0))</f>
        <v/>
      </c>
    </row>
    <row r="355" spans="2:23" ht="15.75" thickBot="1">
      <c r="B355" s="15"/>
      <c r="C355" s="10" t="str">
        <f>IF(B355="","",VLOOKUP(B355,Tabelle2!$A$2:$B$38,2,0))</f>
        <v/>
      </c>
    </row>
    <row r="356" spans="2:23">
      <c r="B356" s="13"/>
      <c r="C356" s="8" t="str">
        <f>IF(B356="","",VLOOKUP(B356,Tabelle2!$A$2:$B$38,2,0))</f>
        <v/>
      </c>
      <c r="D356" s="11" t="str">
        <f t="shared" ref="D356" si="985">IF(B356="","",C356)</f>
        <v/>
      </c>
      <c r="E356" s="4" t="str">
        <f t="shared" ref="E356" si="986">IF(B357="","",C357)</f>
        <v/>
      </c>
      <c r="G356" s="16" t="str">
        <f t="shared" ref="G356:G419" si="987">IF(B356="","",IF(D356=0,0,IF(E356=0,-2,IF(D356=E356,-2,1))))</f>
        <v/>
      </c>
      <c r="H356" s="16" t="str">
        <f t="shared" ref="H356" si="988">IF(G356="","",IF(D356=0,"NB",$N$16))</f>
        <v/>
      </c>
      <c r="I356" s="16" t="str">
        <f t="shared" ref="I356" si="989">IF(E356="","",IF(D356=0,"NB",IF(E356=0,G356*H356,G356*H356)))</f>
        <v/>
      </c>
      <c r="J356" s="16" t="str">
        <f t="shared" ref="J356:J419" si="990">IF(G356="","",IF(D356=0,"NB",IF(E356=0,"L",IF(G356=1,"W","L"))))</f>
        <v/>
      </c>
      <c r="K356" s="16" t="str">
        <f t="shared" ref="K356" si="991">IF(E356="","",IF(D356=0,K352,K352+I356))</f>
        <v/>
      </c>
      <c r="S356" s="16" t="str">
        <f t="shared" ref="S356:S358" si="992">IF(G356="","",G356)</f>
        <v/>
      </c>
      <c r="T356" s="16" t="str">
        <f t="shared" ref="T356:T358" si="993">IF(G356="","",1)</f>
        <v/>
      </c>
      <c r="U356" s="16" t="str">
        <f t="shared" ref="U356:U358" si="994">S356</f>
        <v/>
      </c>
      <c r="W356" s="16" t="str">
        <f>IF(G356="","",U356+W352)</f>
        <v/>
      </c>
    </row>
    <row r="357" spans="2:23">
      <c r="B357" s="14"/>
      <c r="C357" s="9" t="str">
        <f>IF(B357="","",VLOOKUP(B357,Tabelle2!$A$2:$B$38,2,0))</f>
        <v/>
      </c>
      <c r="D357" s="3" t="str">
        <f t="shared" ref="D357" si="995">IF(B358="","",C358)</f>
        <v/>
      </c>
      <c r="E357" s="5" t="str">
        <f t="shared" ref="E357" si="996">IF(B359="","",C359)</f>
        <v/>
      </c>
      <c r="G357" s="16" t="str">
        <f t="shared" si="987"/>
        <v/>
      </c>
      <c r="H357" s="16" t="str">
        <f t="shared" ref="H357" si="997">IF(G357="","",IF(D357=0,"NB",IF(G356=0,$N$16,IF(G356=-2,$N$17,IF(G356=1,$N$16)))))</f>
        <v/>
      </c>
      <c r="I357" s="16" t="str">
        <f t="shared" si="921"/>
        <v/>
      </c>
      <c r="J357" s="16" t="str">
        <f t="shared" si="990"/>
        <v/>
      </c>
      <c r="K357" s="16" t="str">
        <f t="shared" ref="K357:K420" si="998">IF(E357="","",IF(D357=0,K356,K356+I357))</f>
        <v/>
      </c>
      <c r="S357" s="16" t="str">
        <f t="shared" si="992"/>
        <v/>
      </c>
      <c r="T357" s="16" t="str">
        <f t="shared" si="993"/>
        <v/>
      </c>
      <c r="U357" s="16" t="str">
        <f t="shared" si="994"/>
        <v/>
      </c>
      <c r="W357" s="16" t="str">
        <f>IF(G357="","",W356+U357)</f>
        <v/>
      </c>
    </row>
    <row r="358" spans="2:23" ht="15.75" thickBot="1">
      <c r="B358" s="14"/>
      <c r="C358" s="9" t="str">
        <f>IF(B358="","",VLOOKUP(B358,Tabelle2!$A$2:$B$38,2,0))</f>
        <v/>
      </c>
      <c r="D358" s="12" t="str">
        <f t="shared" ref="D358" si="999">IF(B360="","",C360)</f>
        <v/>
      </c>
      <c r="E358" s="6" t="str">
        <f t="shared" ref="E358" si="1000">IF(B361="","",C361)</f>
        <v/>
      </c>
      <c r="G358" s="16" t="str">
        <f t="shared" si="987"/>
        <v/>
      </c>
      <c r="H358" s="16" t="str">
        <f t="shared" ref="H358" si="1001">IF(G358="","",IF(D358=0,"NB",IF(G357=0,$N$16,IF(G357=1,$N$16,IF(G356+G357=-1,$N$17,IF(G356+G357=-2,$N$17,IF(G356+G357=-4,$N$18,IF(G356+G357=2,$N$16))))))))</f>
        <v/>
      </c>
      <c r="I358" s="16" t="str">
        <f t="shared" si="921"/>
        <v/>
      </c>
      <c r="J358" s="16" t="str">
        <f t="shared" si="990"/>
        <v/>
      </c>
      <c r="K358" s="16" t="str">
        <f t="shared" si="998"/>
        <v/>
      </c>
      <c r="S358" s="16" t="str">
        <f t="shared" si="992"/>
        <v/>
      </c>
      <c r="T358" s="16" t="str">
        <f t="shared" si="993"/>
        <v/>
      </c>
      <c r="U358" s="16" t="str">
        <f t="shared" si="994"/>
        <v/>
      </c>
      <c r="W358" s="16" t="str">
        <f>IF(G358="","",W357+U358)</f>
        <v/>
      </c>
    </row>
    <row r="359" spans="2:23">
      <c r="B359" s="14"/>
      <c r="C359" s="9" t="str">
        <f>IF(B359="","",VLOOKUP(B359,Tabelle2!$A$2:$B$38,2,0))</f>
        <v/>
      </c>
    </row>
    <row r="360" spans="2:23">
      <c r="B360" s="14"/>
      <c r="C360" s="9" t="str">
        <f>IF(B360="","",VLOOKUP(B360,Tabelle2!$A$2:$B$38,2,0))</f>
        <v/>
      </c>
    </row>
    <row r="361" spans="2:23" ht="15.75" thickBot="1">
      <c r="B361" s="15"/>
      <c r="C361" s="10" t="str">
        <f>IF(B361="","",VLOOKUP(B361,Tabelle2!$A$2:$B$38,2,0))</f>
        <v/>
      </c>
    </row>
    <row r="362" spans="2:23">
      <c r="B362" s="13"/>
      <c r="C362" s="8" t="str">
        <f>IF(B362="","",VLOOKUP(B362,Tabelle2!$A$2:$B$38,2,0))</f>
        <v/>
      </c>
      <c r="D362" s="11" t="str">
        <f t="shared" ref="D362" si="1002">IF(B362="","",C362)</f>
        <v/>
      </c>
      <c r="E362" s="4" t="str">
        <f t="shared" ref="E362" si="1003">IF(B363="","",C363)</f>
        <v/>
      </c>
      <c r="G362" s="16" t="str">
        <f t="shared" ref="G362:G425" si="1004">IF(B362="","",IF(D362=0,0,IF(E362=0,-2,IF(D362=E362,-2,1))))</f>
        <v/>
      </c>
      <c r="H362" s="16" t="str">
        <f t="shared" ref="H362" si="1005">IF(G362="","",IF(D362=0,"NB",$N$16))</f>
        <v/>
      </c>
      <c r="I362" s="16" t="str">
        <f t="shared" ref="I362" si="1006">IF(E362="","",IF(D362=0,"NB",IF(E362=0,G362*H362,G362*H362)))</f>
        <v/>
      </c>
      <c r="J362" s="16" t="str">
        <f t="shared" ref="J362:J425" si="1007">IF(G362="","",IF(D362=0,"NB",IF(E362=0,"L",IF(G362=1,"W","L"))))</f>
        <v/>
      </c>
      <c r="K362" s="16" t="str">
        <f t="shared" ref="K362" si="1008">IF(E362="","",IF(D362=0,K358,K358+I362))</f>
        <v/>
      </c>
      <c r="S362" s="16" t="str">
        <f t="shared" ref="S362:S364" si="1009">IF(G362="","",G362)</f>
        <v/>
      </c>
      <c r="T362" s="16" t="str">
        <f t="shared" ref="T362:T364" si="1010">IF(G362="","",1)</f>
        <v/>
      </c>
      <c r="U362" s="16" t="str">
        <f t="shared" ref="U362:U364" si="1011">S362</f>
        <v/>
      </c>
      <c r="W362" s="16" t="str">
        <f>IF(G362="","",U362+W358)</f>
        <v/>
      </c>
    </row>
    <row r="363" spans="2:23">
      <c r="B363" s="14"/>
      <c r="C363" s="9" t="str">
        <f>IF(B363="","",VLOOKUP(B363,Tabelle2!$A$2:$B$38,2,0))</f>
        <v/>
      </c>
      <c r="D363" s="3" t="str">
        <f t="shared" ref="D363" si="1012">IF(B364="","",C364)</f>
        <v/>
      </c>
      <c r="E363" s="5" t="str">
        <f t="shared" ref="E363" si="1013">IF(B365="","",C365)</f>
        <v/>
      </c>
      <c r="G363" s="16" t="str">
        <f t="shared" si="1004"/>
        <v/>
      </c>
      <c r="H363" s="16" t="str">
        <f t="shared" ref="H363" si="1014">IF(G363="","",IF(D363=0,"NB",IF(G362=0,$N$16,IF(G362=-2,$N$17,IF(G362=1,$N$16)))))</f>
        <v/>
      </c>
      <c r="I363" s="16" t="str">
        <f t="shared" si="921"/>
        <v/>
      </c>
      <c r="J363" s="16" t="str">
        <f t="shared" si="1007"/>
        <v/>
      </c>
      <c r="K363" s="16" t="str">
        <f t="shared" ref="K363:K426" si="1015">IF(E363="","",IF(D363=0,K362,K362+I363))</f>
        <v/>
      </c>
      <c r="S363" s="16" t="str">
        <f t="shared" si="1009"/>
        <v/>
      </c>
      <c r="T363" s="16" t="str">
        <f t="shared" si="1010"/>
        <v/>
      </c>
      <c r="U363" s="16" t="str">
        <f t="shared" si="1011"/>
        <v/>
      </c>
      <c r="W363" s="16" t="str">
        <f>IF(G363="","",W362+U363)</f>
        <v/>
      </c>
    </row>
    <row r="364" spans="2:23" ht="15.75" thickBot="1">
      <c r="B364" s="14"/>
      <c r="C364" s="9" t="str">
        <f>IF(B364="","",VLOOKUP(B364,Tabelle2!$A$2:$B$38,2,0))</f>
        <v/>
      </c>
      <c r="D364" s="12" t="str">
        <f t="shared" ref="D364" si="1016">IF(B366="","",C366)</f>
        <v/>
      </c>
      <c r="E364" s="6" t="str">
        <f t="shared" ref="E364" si="1017">IF(B367="","",C367)</f>
        <v/>
      </c>
      <c r="G364" s="16" t="str">
        <f t="shared" si="1004"/>
        <v/>
      </c>
      <c r="H364" s="16" t="str">
        <f t="shared" ref="H364" si="1018">IF(G364="","",IF(D364=0,"NB",IF(G363=0,$N$16,IF(G363=1,$N$16,IF(G362+G363=-1,$N$17,IF(G362+G363=-2,$N$17,IF(G362+G363=-4,$N$18,IF(G362+G363=2,$N$16))))))))</f>
        <v/>
      </c>
      <c r="I364" s="16" t="str">
        <f t="shared" si="921"/>
        <v/>
      </c>
      <c r="J364" s="16" t="str">
        <f t="shared" si="1007"/>
        <v/>
      </c>
      <c r="K364" s="16" t="str">
        <f t="shared" si="1015"/>
        <v/>
      </c>
      <c r="S364" s="16" t="str">
        <f t="shared" si="1009"/>
        <v/>
      </c>
      <c r="T364" s="16" t="str">
        <f t="shared" si="1010"/>
        <v/>
      </c>
      <c r="U364" s="16" t="str">
        <f t="shared" si="1011"/>
        <v/>
      </c>
      <c r="W364" s="16" t="str">
        <f>IF(G364="","",W363+U364)</f>
        <v/>
      </c>
    </row>
    <row r="365" spans="2:23">
      <c r="B365" s="14"/>
      <c r="C365" s="9" t="str">
        <f>IF(B365="","",VLOOKUP(B365,Tabelle2!$A$2:$B$38,2,0))</f>
        <v/>
      </c>
    </row>
    <row r="366" spans="2:23">
      <c r="B366" s="14"/>
      <c r="C366" s="9" t="str">
        <f>IF(B366="","",VLOOKUP(B366,Tabelle2!$A$2:$B$38,2,0))</f>
        <v/>
      </c>
    </row>
    <row r="367" spans="2:23" ht="15.75" thickBot="1">
      <c r="B367" s="15"/>
      <c r="C367" s="10" t="str">
        <f>IF(B367="","",VLOOKUP(B367,Tabelle2!$A$2:$B$38,2,0))</f>
        <v/>
      </c>
    </row>
    <row r="368" spans="2:23">
      <c r="B368" s="13"/>
      <c r="C368" s="8" t="str">
        <f>IF(B368="","",VLOOKUP(B368,Tabelle2!$A$2:$B$38,2,0))</f>
        <v/>
      </c>
      <c r="D368" s="11" t="str">
        <f t="shared" ref="D368" si="1019">IF(B368="","",C368)</f>
        <v/>
      </c>
      <c r="E368" s="4" t="str">
        <f t="shared" ref="E368" si="1020">IF(B369="","",C369)</f>
        <v/>
      </c>
      <c r="G368" s="16" t="str">
        <f t="shared" ref="G368:G431" si="1021">IF(B368="","",IF(D368=0,0,IF(E368=0,-2,IF(D368=E368,-2,1))))</f>
        <v/>
      </c>
      <c r="H368" s="16" t="str">
        <f t="shared" ref="H368" si="1022">IF(G368="","",IF(D368=0,"NB",$N$16))</f>
        <v/>
      </c>
      <c r="I368" s="16" t="str">
        <f t="shared" ref="I368" si="1023">IF(E368="","",IF(D368=0,"NB",IF(E368=0,G368*H368,G368*H368)))</f>
        <v/>
      </c>
      <c r="J368" s="16" t="str">
        <f t="shared" ref="J368:J431" si="1024">IF(G368="","",IF(D368=0,"NB",IF(E368=0,"L",IF(G368=1,"W","L"))))</f>
        <v/>
      </c>
      <c r="K368" s="16" t="str">
        <f t="shared" ref="K368" si="1025">IF(E368="","",IF(D368=0,K364,K364+I368))</f>
        <v/>
      </c>
      <c r="S368" s="16" t="str">
        <f t="shared" ref="S368:S370" si="1026">IF(G368="","",G368)</f>
        <v/>
      </c>
      <c r="T368" s="16" t="str">
        <f t="shared" ref="T368:T370" si="1027">IF(G368="","",1)</f>
        <v/>
      </c>
      <c r="U368" s="16" t="str">
        <f t="shared" ref="U368:U370" si="1028">S368</f>
        <v/>
      </c>
      <c r="W368" s="16" t="str">
        <f>IF(G368="","",U368+W364)</f>
        <v/>
      </c>
    </row>
    <row r="369" spans="2:23">
      <c r="B369" s="14"/>
      <c r="C369" s="9" t="str">
        <f>IF(B369="","",VLOOKUP(B369,Tabelle2!$A$2:$B$38,2,0))</f>
        <v/>
      </c>
      <c r="D369" s="3" t="str">
        <f t="shared" ref="D369" si="1029">IF(B370="","",C370)</f>
        <v/>
      </c>
      <c r="E369" s="5" t="str">
        <f t="shared" ref="E369" si="1030">IF(B371="","",C371)</f>
        <v/>
      </c>
      <c r="G369" s="16" t="str">
        <f t="shared" si="1021"/>
        <v/>
      </c>
      <c r="H369" s="16" t="str">
        <f t="shared" ref="H369" si="1031">IF(G369="","",IF(D369=0,"NB",IF(G368=0,$N$16,IF(G368=-2,$N$17,IF(G368=1,$N$16)))))</f>
        <v/>
      </c>
      <c r="I369" s="16" t="str">
        <f t="shared" si="921"/>
        <v/>
      </c>
      <c r="J369" s="16" t="str">
        <f t="shared" si="1024"/>
        <v/>
      </c>
      <c r="K369" s="16" t="str">
        <f t="shared" ref="K369:K432" si="1032">IF(E369="","",IF(D369=0,K368,K368+I369))</f>
        <v/>
      </c>
      <c r="S369" s="16" t="str">
        <f t="shared" si="1026"/>
        <v/>
      </c>
      <c r="T369" s="16" t="str">
        <f t="shared" si="1027"/>
        <v/>
      </c>
      <c r="U369" s="16" t="str">
        <f t="shared" si="1028"/>
        <v/>
      </c>
      <c r="W369" s="16" t="str">
        <f>IF(G369="","",W368+U369)</f>
        <v/>
      </c>
    </row>
    <row r="370" spans="2:23" ht="15.75" thickBot="1">
      <c r="B370" s="14"/>
      <c r="C370" s="9" t="str">
        <f>IF(B370="","",VLOOKUP(B370,Tabelle2!$A$2:$B$38,2,0))</f>
        <v/>
      </c>
      <c r="D370" s="12" t="str">
        <f t="shared" ref="D370" si="1033">IF(B372="","",C372)</f>
        <v/>
      </c>
      <c r="E370" s="6" t="str">
        <f t="shared" ref="E370" si="1034">IF(B373="","",C373)</f>
        <v/>
      </c>
      <c r="G370" s="16" t="str">
        <f t="shared" si="1021"/>
        <v/>
      </c>
      <c r="H370" s="16" t="str">
        <f t="shared" ref="H370" si="1035">IF(G370="","",IF(D370=0,"NB",IF(G369=0,$N$16,IF(G369=1,$N$16,IF(G368+G369=-1,$N$17,IF(G368+G369=-2,$N$17,IF(G368+G369=-4,$N$18,IF(G368+G369=2,$N$16))))))))</f>
        <v/>
      </c>
      <c r="I370" s="16" t="str">
        <f t="shared" si="921"/>
        <v/>
      </c>
      <c r="J370" s="16" t="str">
        <f t="shared" si="1024"/>
        <v/>
      </c>
      <c r="K370" s="16" t="str">
        <f t="shared" si="1032"/>
        <v/>
      </c>
      <c r="S370" s="16" t="str">
        <f t="shared" si="1026"/>
        <v/>
      </c>
      <c r="T370" s="16" t="str">
        <f t="shared" si="1027"/>
        <v/>
      </c>
      <c r="U370" s="16" t="str">
        <f t="shared" si="1028"/>
        <v/>
      </c>
      <c r="W370" s="16" t="str">
        <f>IF(G370="","",W369+U370)</f>
        <v/>
      </c>
    </row>
    <row r="371" spans="2:23">
      <c r="B371" s="14"/>
      <c r="C371" s="9" t="str">
        <f>IF(B371="","",VLOOKUP(B371,Tabelle2!$A$2:$B$38,2,0))</f>
        <v/>
      </c>
    </row>
    <row r="372" spans="2:23">
      <c r="B372" s="14"/>
      <c r="C372" s="9" t="str">
        <f>IF(B372="","",VLOOKUP(B372,Tabelle2!$A$2:$B$38,2,0))</f>
        <v/>
      </c>
    </row>
    <row r="373" spans="2:23" ht="15.75" thickBot="1">
      <c r="B373" s="15"/>
      <c r="C373" s="10" t="str">
        <f>IF(B373="","",VLOOKUP(B373,Tabelle2!$A$2:$B$38,2,0))</f>
        <v/>
      </c>
    </row>
    <row r="374" spans="2:23">
      <c r="B374" s="13"/>
      <c r="C374" s="8" t="str">
        <f>IF(B374="","",VLOOKUP(B374,Tabelle2!$A$2:$B$38,2,0))</f>
        <v/>
      </c>
      <c r="D374" s="11" t="str">
        <f t="shared" ref="D374" si="1036">IF(B374="","",C374)</f>
        <v/>
      </c>
      <c r="E374" s="4" t="str">
        <f t="shared" ref="E374" si="1037">IF(B375="","",C375)</f>
        <v/>
      </c>
      <c r="G374" s="16" t="str">
        <f t="shared" ref="G374:G437" si="1038">IF(B374="","",IF(D374=0,0,IF(E374=0,-2,IF(D374=E374,-2,1))))</f>
        <v/>
      </c>
      <c r="H374" s="16" t="str">
        <f t="shared" ref="H374" si="1039">IF(G374="","",IF(D374=0,"NB",$N$16))</f>
        <v/>
      </c>
      <c r="I374" s="16" t="str">
        <f t="shared" ref="I374" si="1040">IF(E374="","",IF(D374=0,"NB",IF(E374=0,G374*H374,G374*H374)))</f>
        <v/>
      </c>
      <c r="J374" s="16" t="str">
        <f t="shared" ref="J374:J437" si="1041">IF(G374="","",IF(D374=0,"NB",IF(E374=0,"L",IF(G374=1,"W","L"))))</f>
        <v/>
      </c>
      <c r="K374" s="16" t="str">
        <f t="shared" ref="K374" si="1042">IF(E374="","",IF(D374=0,K370,K370+I374))</f>
        <v/>
      </c>
      <c r="S374" s="16" t="str">
        <f t="shared" ref="S374:S376" si="1043">IF(G374="","",G374)</f>
        <v/>
      </c>
      <c r="T374" s="16" t="str">
        <f t="shared" ref="T374:T376" si="1044">IF(G374="","",1)</f>
        <v/>
      </c>
      <c r="U374" s="16" t="str">
        <f t="shared" ref="U374:U376" si="1045">S374</f>
        <v/>
      </c>
      <c r="W374" s="16" t="str">
        <f>IF(G374="","",U374+W370)</f>
        <v/>
      </c>
    </row>
    <row r="375" spans="2:23">
      <c r="B375" s="14"/>
      <c r="C375" s="9" t="str">
        <f>IF(B375="","",VLOOKUP(B375,Tabelle2!$A$2:$B$38,2,0))</f>
        <v/>
      </c>
      <c r="D375" s="3" t="str">
        <f t="shared" ref="D375" si="1046">IF(B376="","",C376)</f>
        <v/>
      </c>
      <c r="E375" s="5" t="str">
        <f t="shared" ref="E375" si="1047">IF(B377="","",C377)</f>
        <v/>
      </c>
      <c r="G375" s="16" t="str">
        <f t="shared" si="1038"/>
        <v/>
      </c>
      <c r="H375" s="16" t="str">
        <f t="shared" ref="H375" si="1048">IF(G375="","",IF(D375=0,"NB",IF(G374=0,$N$16,IF(G374=-2,$N$17,IF(G374=1,$N$16)))))</f>
        <v/>
      </c>
      <c r="I375" s="16" t="str">
        <f t="shared" si="921"/>
        <v/>
      </c>
      <c r="J375" s="16" t="str">
        <f t="shared" si="1041"/>
        <v/>
      </c>
      <c r="K375" s="16" t="str">
        <f t="shared" ref="K375:K438" si="1049">IF(E375="","",IF(D375=0,K374,K374+I375))</f>
        <v/>
      </c>
      <c r="S375" s="16" t="str">
        <f t="shared" si="1043"/>
        <v/>
      </c>
      <c r="T375" s="16" t="str">
        <f t="shared" si="1044"/>
        <v/>
      </c>
      <c r="U375" s="16" t="str">
        <f t="shared" si="1045"/>
        <v/>
      </c>
      <c r="W375" s="16" t="str">
        <f>IF(G375="","",W374+U375)</f>
        <v/>
      </c>
    </row>
    <row r="376" spans="2:23" ht="15.75" thickBot="1">
      <c r="B376" s="14"/>
      <c r="C376" s="9" t="str">
        <f>IF(B376="","",VLOOKUP(B376,Tabelle2!$A$2:$B$38,2,0))</f>
        <v/>
      </c>
      <c r="D376" s="12" t="str">
        <f t="shared" ref="D376" si="1050">IF(B378="","",C378)</f>
        <v/>
      </c>
      <c r="E376" s="6" t="str">
        <f t="shared" ref="E376" si="1051">IF(B379="","",C379)</f>
        <v/>
      </c>
      <c r="G376" s="16" t="str">
        <f t="shared" si="1038"/>
        <v/>
      </c>
      <c r="H376" s="16" t="str">
        <f t="shared" ref="H376" si="1052">IF(G376="","",IF(D376=0,"NB",IF(G375=0,$N$16,IF(G375=1,$N$16,IF(G374+G375=-1,$N$17,IF(G374+G375=-2,$N$17,IF(G374+G375=-4,$N$18,IF(G374+G375=2,$N$16))))))))</f>
        <v/>
      </c>
      <c r="I376" s="16" t="str">
        <f t="shared" si="921"/>
        <v/>
      </c>
      <c r="J376" s="16" t="str">
        <f t="shared" si="1041"/>
        <v/>
      </c>
      <c r="K376" s="16" t="str">
        <f t="shared" si="1049"/>
        <v/>
      </c>
      <c r="S376" s="16" t="str">
        <f t="shared" si="1043"/>
        <v/>
      </c>
      <c r="T376" s="16" t="str">
        <f t="shared" si="1044"/>
        <v/>
      </c>
      <c r="U376" s="16" t="str">
        <f t="shared" si="1045"/>
        <v/>
      </c>
      <c r="W376" s="16" t="str">
        <f>IF(G376="","",W375+U376)</f>
        <v/>
      </c>
    </row>
    <row r="377" spans="2:23">
      <c r="B377" s="14"/>
      <c r="C377" s="9" t="str">
        <f>IF(B377="","",VLOOKUP(B377,Tabelle2!$A$2:$B$38,2,0))</f>
        <v/>
      </c>
    </row>
    <row r="378" spans="2:23">
      <c r="B378" s="14"/>
      <c r="C378" s="9" t="str">
        <f>IF(B378="","",VLOOKUP(B378,Tabelle2!$A$2:$B$38,2,0))</f>
        <v/>
      </c>
    </row>
    <row r="379" spans="2:23" ht="15.75" thickBot="1">
      <c r="B379" s="15"/>
      <c r="C379" s="10" t="str">
        <f>IF(B379="","",VLOOKUP(B379,Tabelle2!$A$2:$B$38,2,0))</f>
        <v/>
      </c>
    </row>
    <row r="380" spans="2:23">
      <c r="B380" s="13"/>
      <c r="C380" s="8" t="str">
        <f>IF(B380="","",VLOOKUP(B380,Tabelle2!$A$2:$B$38,2,0))</f>
        <v/>
      </c>
      <c r="D380" s="11" t="str">
        <f t="shared" ref="D380" si="1053">IF(B380="","",C380)</f>
        <v/>
      </c>
      <c r="E380" s="4" t="str">
        <f t="shared" ref="E380" si="1054">IF(B381="","",C381)</f>
        <v/>
      </c>
      <c r="G380" s="16" t="str">
        <f t="shared" ref="G380:G443" si="1055">IF(B380="","",IF(D380=0,0,IF(E380=0,-2,IF(D380=E380,-2,1))))</f>
        <v/>
      </c>
      <c r="H380" s="16" t="str">
        <f t="shared" ref="H380" si="1056">IF(G380="","",IF(D380=0,"NB",$N$16))</f>
        <v/>
      </c>
      <c r="I380" s="16" t="str">
        <f t="shared" ref="I380" si="1057">IF(E380="","",IF(D380=0,"NB",IF(E380=0,G380*H380,G380*H380)))</f>
        <v/>
      </c>
      <c r="J380" s="16" t="str">
        <f t="shared" ref="J380:J443" si="1058">IF(G380="","",IF(D380=0,"NB",IF(E380=0,"L",IF(G380=1,"W","L"))))</f>
        <v/>
      </c>
      <c r="K380" s="16" t="str">
        <f t="shared" ref="K380" si="1059">IF(E380="","",IF(D380=0,K376,K376+I380))</f>
        <v/>
      </c>
      <c r="S380" s="16" t="str">
        <f t="shared" ref="S380:S382" si="1060">IF(G380="","",G380)</f>
        <v/>
      </c>
      <c r="T380" s="16" t="str">
        <f t="shared" ref="T380:T382" si="1061">IF(G380="","",1)</f>
        <v/>
      </c>
      <c r="U380" s="16" t="str">
        <f t="shared" ref="U380:U382" si="1062">S380</f>
        <v/>
      </c>
      <c r="W380" s="16" t="str">
        <f>IF(G380="","",U380+W376)</f>
        <v/>
      </c>
    </row>
    <row r="381" spans="2:23">
      <c r="B381" s="14"/>
      <c r="C381" s="9" t="str">
        <f>IF(B381="","",VLOOKUP(B381,Tabelle2!$A$2:$B$38,2,0))</f>
        <v/>
      </c>
      <c r="D381" s="3" t="str">
        <f t="shared" ref="D381" si="1063">IF(B382="","",C382)</f>
        <v/>
      </c>
      <c r="E381" s="5" t="str">
        <f t="shared" ref="E381" si="1064">IF(B383="","",C383)</f>
        <v/>
      </c>
      <c r="G381" s="16" t="str">
        <f t="shared" si="1055"/>
        <v/>
      </c>
      <c r="H381" s="16" t="str">
        <f t="shared" ref="H381" si="1065">IF(G381="","",IF(D381=0,"NB",IF(G380=0,$N$16,IF(G380=-2,$N$17,IF(G380=1,$N$16)))))</f>
        <v/>
      </c>
      <c r="I381" s="16" t="str">
        <f t="shared" si="921"/>
        <v/>
      </c>
      <c r="J381" s="16" t="str">
        <f t="shared" si="1058"/>
        <v/>
      </c>
      <c r="K381" s="16" t="str">
        <f t="shared" ref="K381:K444" si="1066">IF(E381="","",IF(D381=0,K380,K380+I381))</f>
        <v/>
      </c>
      <c r="S381" s="16" t="str">
        <f t="shared" si="1060"/>
        <v/>
      </c>
      <c r="T381" s="16" t="str">
        <f t="shared" si="1061"/>
        <v/>
      </c>
      <c r="U381" s="16" t="str">
        <f t="shared" si="1062"/>
        <v/>
      </c>
      <c r="W381" s="16" t="str">
        <f>IF(G381="","",W380+U381)</f>
        <v/>
      </c>
    </row>
    <row r="382" spans="2:23" ht="15.75" thickBot="1">
      <c r="B382" s="14"/>
      <c r="C382" s="9" t="str">
        <f>IF(B382="","",VLOOKUP(B382,Tabelle2!$A$2:$B$38,2,0))</f>
        <v/>
      </c>
      <c r="D382" s="12" t="str">
        <f t="shared" ref="D382" si="1067">IF(B384="","",C384)</f>
        <v/>
      </c>
      <c r="E382" s="6" t="str">
        <f t="shared" ref="E382" si="1068">IF(B385="","",C385)</f>
        <v/>
      </c>
      <c r="G382" s="16" t="str">
        <f t="shared" si="1055"/>
        <v/>
      </c>
      <c r="H382" s="16" t="str">
        <f t="shared" ref="H382" si="1069">IF(G382="","",IF(D382=0,"NB",IF(G381=0,$N$16,IF(G381=1,$N$16,IF(G380+G381=-1,$N$17,IF(G380+G381=-2,$N$17,IF(G380+G381=-4,$N$18,IF(G380+G381=2,$N$16))))))))</f>
        <v/>
      </c>
      <c r="I382" s="16" t="str">
        <f t="shared" si="921"/>
        <v/>
      </c>
      <c r="J382" s="16" t="str">
        <f t="shared" si="1058"/>
        <v/>
      </c>
      <c r="K382" s="16" t="str">
        <f t="shared" si="1066"/>
        <v/>
      </c>
      <c r="S382" s="16" t="str">
        <f t="shared" si="1060"/>
        <v/>
      </c>
      <c r="T382" s="16" t="str">
        <f t="shared" si="1061"/>
        <v/>
      </c>
      <c r="U382" s="16" t="str">
        <f t="shared" si="1062"/>
        <v/>
      </c>
      <c r="W382" s="16" t="str">
        <f>IF(G382="","",W381+U382)</f>
        <v/>
      </c>
    </row>
    <row r="383" spans="2:23">
      <c r="B383" s="14"/>
      <c r="C383" s="9" t="str">
        <f>IF(B383="","",VLOOKUP(B383,Tabelle2!$A$2:$B$38,2,0))</f>
        <v/>
      </c>
    </row>
    <row r="384" spans="2:23">
      <c r="B384" s="14"/>
      <c r="C384" s="9" t="str">
        <f>IF(B384="","",VLOOKUP(B384,Tabelle2!$A$2:$B$38,2,0))</f>
        <v/>
      </c>
    </row>
    <row r="385" spans="2:23" ht="15.75" thickBot="1">
      <c r="B385" s="15"/>
      <c r="C385" s="10" t="str">
        <f>IF(B385="","",VLOOKUP(B385,Tabelle2!$A$2:$B$38,2,0))</f>
        <v/>
      </c>
    </row>
    <row r="386" spans="2:23">
      <c r="B386" s="13"/>
      <c r="C386" s="8" t="str">
        <f>IF(B386="","",VLOOKUP(B386,Tabelle2!$A$2:$B$38,2,0))</f>
        <v/>
      </c>
      <c r="D386" s="11" t="str">
        <f t="shared" ref="D386" si="1070">IF(B386="","",C386)</f>
        <v/>
      </c>
      <c r="E386" s="4" t="str">
        <f t="shared" ref="E386" si="1071">IF(B387="","",C387)</f>
        <v/>
      </c>
      <c r="G386" s="16" t="str">
        <f t="shared" ref="G386:G449" si="1072">IF(B386="","",IF(D386=0,0,IF(E386=0,-2,IF(D386=E386,-2,1))))</f>
        <v/>
      </c>
      <c r="H386" s="16" t="str">
        <f t="shared" ref="H386" si="1073">IF(G386="","",IF(D386=0,"NB",$N$16))</f>
        <v/>
      </c>
      <c r="I386" s="16" t="str">
        <f t="shared" ref="I386" si="1074">IF(E386="","",IF(D386=0,"NB",IF(E386=0,G386*H386,G386*H386)))</f>
        <v/>
      </c>
      <c r="J386" s="16" t="str">
        <f t="shared" ref="J386:J449" si="1075">IF(G386="","",IF(D386=0,"NB",IF(E386=0,"L",IF(G386=1,"W","L"))))</f>
        <v/>
      </c>
      <c r="K386" s="16" t="str">
        <f t="shared" ref="K386" si="1076">IF(E386="","",IF(D386=0,K382,K382+I386))</f>
        <v/>
      </c>
      <c r="S386" s="16" t="str">
        <f t="shared" ref="S386:S388" si="1077">IF(G386="","",G386)</f>
        <v/>
      </c>
      <c r="T386" s="16" t="str">
        <f t="shared" ref="T386:T388" si="1078">IF(G386="","",1)</f>
        <v/>
      </c>
      <c r="U386" s="16" t="str">
        <f t="shared" ref="U386:U388" si="1079">S386</f>
        <v/>
      </c>
      <c r="W386" s="16" t="str">
        <f>IF(G386="","",U386+W382)</f>
        <v/>
      </c>
    </row>
    <row r="387" spans="2:23">
      <c r="B387" s="14"/>
      <c r="C387" s="9" t="str">
        <f>IF(B387="","",VLOOKUP(B387,Tabelle2!$A$2:$B$38,2,0))</f>
        <v/>
      </c>
      <c r="D387" s="3" t="str">
        <f t="shared" ref="D387" si="1080">IF(B388="","",C388)</f>
        <v/>
      </c>
      <c r="E387" s="5" t="str">
        <f t="shared" ref="E387" si="1081">IF(B389="","",C389)</f>
        <v/>
      </c>
      <c r="G387" s="16" t="str">
        <f t="shared" si="1072"/>
        <v/>
      </c>
      <c r="H387" s="16" t="str">
        <f t="shared" ref="H387" si="1082">IF(G387="","",IF(D387=0,"NB",IF(G386=0,$N$16,IF(G386=-2,$N$17,IF(G386=1,$N$16)))))</f>
        <v/>
      </c>
      <c r="I387" s="16" t="str">
        <f t="shared" si="921"/>
        <v/>
      </c>
      <c r="J387" s="16" t="str">
        <f t="shared" si="1075"/>
        <v/>
      </c>
      <c r="K387" s="16" t="str">
        <f t="shared" ref="K387:K450" si="1083">IF(E387="","",IF(D387=0,K386,K386+I387))</f>
        <v/>
      </c>
      <c r="S387" s="16" t="str">
        <f t="shared" si="1077"/>
        <v/>
      </c>
      <c r="T387" s="16" t="str">
        <f t="shared" si="1078"/>
        <v/>
      </c>
      <c r="U387" s="16" t="str">
        <f t="shared" si="1079"/>
        <v/>
      </c>
      <c r="W387" s="16" t="str">
        <f>IF(G387="","",W386+U387)</f>
        <v/>
      </c>
    </row>
    <row r="388" spans="2:23" ht="15.75" thickBot="1">
      <c r="B388" s="14"/>
      <c r="C388" s="9" t="str">
        <f>IF(B388="","",VLOOKUP(B388,Tabelle2!$A$2:$B$38,2,0))</f>
        <v/>
      </c>
      <c r="D388" s="12" t="str">
        <f t="shared" ref="D388" si="1084">IF(B390="","",C390)</f>
        <v/>
      </c>
      <c r="E388" s="6" t="str">
        <f t="shared" ref="E388" si="1085">IF(B391="","",C391)</f>
        <v/>
      </c>
      <c r="G388" s="16" t="str">
        <f t="shared" si="1072"/>
        <v/>
      </c>
      <c r="H388" s="16" t="str">
        <f t="shared" ref="H388" si="1086">IF(G388="","",IF(D388=0,"NB",IF(G387=0,$N$16,IF(G387=1,$N$16,IF(G386+G387=-1,$N$17,IF(G386+G387=-2,$N$17,IF(G386+G387=-4,$N$18,IF(G386+G387=2,$N$16))))))))</f>
        <v/>
      </c>
      <c r="I388" s="16" t="str">
        <f t="shared" si="921"/>
        <v/>
      </c>
      <c r="J388" s="16" t="str">
        <f t="shared" si="1075"/>
        <v/>
      </c>
      <c r="K388" s="16" t="str">
        <f t="shared" si="1083"/>
        <v/>
      </c>
      <c r="S388" s="16" t="str">
        <f t="shared" si="1077"/>
        <v/>
      </c>
      <c r="T388" s="16" t="str">
        <f t="shared" si="1078"/>
        <v/>
      </c>
      <c r="U388" s="16" t="str">
        <f t="shared" si="1079"/>
        <v/>
      </c>
      <c r="W388" s="16" t="str">
        <f>IF(G388="","",W387+U388)</f>
        <v/>
      </c>
    </row>
    <row r="389" spans="2:23">
      <c r="B389" s="14"/>
      <c r="C389" s="9" t="str">
        <f>IF(B389="","",VLOOKUP(B389,Tabelle2!$A$2:$B$38,2,0))</f>
        <v/>
      </c>
    </row>
    <row r="390" spans="2:23">
      <c r="B390" s="14"/>
      <c r="C390" s="9" t="str">
        <f>IF(B390="","",VLOOKUP(B390,Tabelle2!$A$2:$B$38,2,0))</f>
        <v/>
      </c>
    </row>
    <row r="391" spans="2:23" ht="15.75" thickBot="1">
      <c r="B391" s="15"/>
      <c r="C391" s="10" t="str">
        <f>IF(B391="","",VLOOKUP(B391,Tabelle2!$A$2:$B$38,2,0))</f>
        <v/>
      </c>
    </row>
    <row r="392" spans="2:23">
      <c r="B392" s="13"/>
      <c r="C392" s="8" t="str">
        <f>IF(B392="","",VLOOKUP(B392,Tabelle2!$A$2:$B$38,2,0))</f>
        <v/>
      </c>
      <c r="D392" s="11" t="str">
        <f t="shared" ref="D392" si="1087">IF(B392="","",C392)</f>
        <v/>
      </c>
      <c r="E392" s="4" t="str">
        <f t="shared" ref="E392" si="1088">IF(B393="","",C393)</f>
        <v/>
      </c>
      <c r="G392" s="16" t="str">
        <f t="shared" ref="G392:G455" si="1089">IF(B392="","",IF(D392=0,0,IF(E392=0,-2,IF(D392=E392,-2,1))))</f>
        <v/>
      </c>
      <c r="H392" s="16" t="str">
        <f t="shared" ref="H392" si="1090">IF(G392="","",IF(D392=0,"NB",$N$16))</f>
        <v/>
      </c>
      <c r="I392" s="16" t="str">
        <f t="shared" ref="I392" si="1091">IF(E392="","",IF(D392=0,"NB",IF(E392=0,G392*H392,G392*H392)))</f>
        <v/>
      </c>
      <c r="J392" s="16" t="str">
        <f t="shared" ref="J392:J455" si="1092">IF(G392="","",IF(D392=0,"NB",IF(E392=0,"L",IF(G392=1,"W","L"))))</f>
        <v/>
      </c>
      <c r="K392" s="16" t="str">
        <f t="shared" ref="K392" si="1093">IF(E392="","",IF(D392=0,K388,K388+I392))</f>
        <v/>
      </c>
      <c r="S392" s="16" t="str">
        <f t="shared" ref="S392:S394" si="1094">IF(G392="","",G392)</f>
        <v/>
      </c>
      <c r="T392" s="16" t="str">
        <f t="shared" ref="T392:T394" si="1095">IF(G392="","",1)</f>
        <v/>
      </c>
      <c r="U392" s="16" t="str">
        <f t="shared" ref="U392:U394" si="1096">S392</f>
        <v/>
      </c>
      <c r="W392" s="16" t="str">
        <f>IF(G392="","",U392+W388)</f>
        <v/>
      </c>
    </row>
    <row r="393" spans="2:23">
      <c r="B393" s="14"/>
      <c r="C393" s="9" t="str">
        <f>IF(B393="","",VLOOKUP(B393,Tabelle2!$A$2:$B$38,2,0))</f>
        <v/>
      </c>
      <c r="D393" s="3" t="str">
        <f t="shared" ref="D393" si="1097">IF(B394="","",C394)</f>
        <v/>
      </c>
      <c r="E393" s="5" t="str">
        <f t="shared" ref="E393" si="1098">IF(B395="","",C395)</f>
        <v/>
      </c>
      <c r="G393" s="16" t="str">
        <f t="shared" si="1089"/>
        <v/>
      </c>
      <c r="H393" s="16" t="str">
        <f t="shared" ref="H393" si="1099">IF(G393="","",IF(D393=0,"NB",IF(G392=0,$N$16,IF(G392=-2,$N$17,IF(G392=1,$N$16)))))</f>
        <v/>
      </c>
      <c r="I393" s="16" t="str">
        <f t="shared" si="921"/>
        <v/>
      </c>
      <c r="J393" s="16" t="str">
        <f t="shared" si="1092"/>
        <v/>
      </c>
      <c r="K393" s="16" t="str">
        <f t="shared" ref="K393:K456" si="1100">IF(E393="","",IF(D393=0,K392,K392+I393))</f>
        <v/>
      </c>
      <c r="S393" s="16" t="str">
        <f t="shared" si="1094"/>
        <v/>
      </c>
      <c r="T393" s="16" t="str">
        <f t="shared" si="1095"/>
        <v/>
      </c>
      <c r="U393" s="16" t="str">
        <f t="shared" si="1096"/>
        <v/>
      </c>
      <c r="W393" s="16" t="str">
        <f>IF(G393="","",W392+U393)</f>
        <v/>
      </c>
    </row>
    <row r="394" spans="2:23" ht="15.75" thickBot="1">
      <c r="B394" s="14"/>
      <c r="C394" s="9" t="str">
        <f>IF(B394="","",VLOOKUP(B394,Tabelle2!$A$2:$B$38,2,0))</f>
        <v/>
      </c>
      <c r="D394" s="12" t="str">
        <f t="shared" ref="D394" si="1101">IF(B396="","",C396)</f>
        <v/>
      </c>
      <c r="E394" s="6" t="str">
        <f t="shared" ref="E394" si="1102">IF(B397="","",C397)</f>
        <v/>
      </c>
      <c r="G394" s="16" t="str">
        <f t="shared" si="1089"/>
        <v/>
      </c>
      <c r="H394" s="16" t="str">
        <f t="shared" ref="H394" si="1103">IF(G394="","",IF(D394=0,"NB",IF(G393=0,$N$16,IF(G393=1,$N$16,IF(G392+G393=-1,$N$17,IF(G392+G393=-2,$N$17,IF(G392+G393=-4,$N$18,IF(G392+G393=2,$N$16))))))))</f>
        <v/>
      </c>
      <c r="I394" s="16" t="str">
        <f t="shared" si="921"/>
        <v/>
      </c>
      <c r="J394" s="16" t="str">
        <f t="shared" si="1092"/>
        <v/>
      </c>
      <c r="K394" s="16" t="str">
        <f t="shared" si="1100"/>
        <v/>
      </c>
      <c r="S394" s="16" t="str">
        <f t="shared" si="1094"/>
        <v/>
      </c>
      <c r="T394" s="16" t="str">
        <f t="shared" si="1095"/>
        <v/>
      </c>
      <c r="U394" s="16" t="str">
        <f t="shared" si="1096"/>
        <v/>
      </c>
      <c r="W394" s="16" t="str">
        <f>IF(G394="","",W393+U394)</f>
        <v/>
      </c>
    </row>
    <row r="395" spans="2:23">
      <c r="B395" s="14"/>
      <c r="C395" s="9" t="str">
        <f>IF(B395="","",VLOOKUP(B395,Tabelle2!$A$2:$B$38,2,0))</f>
        <v/>
      </c>
    </row>
    <row r="396" spans="2:23">
      <c r="B396" s="14"/>
      <c r="C396" s="9" t="str">
        <f>IF(B396="","",VLOOKUP(B396,Tabelle2!$A$2:$B$38,2,0))</f>
        <v/>
      </c>
    </row>
    <row r="397" spans="2:23" ht="15.75" thickBot="1">
      <c r="B397" s="15"/>
      <c r="C397" s="10" t="str">
        <f>IF(B397="","",VLOOKUP(B397,Tabelle2!$A$2:$B$38,2,0))</f>
        <v/>
      </c>
    </row>
    <row r="398" spans="2:23">
      <c r="B398" s="13"/>
      <c r="C398" s="8" t="str">
        <f>IF(B398="","",VLOOKUP(B398,Tabelle2!$A$2:$B$38,2,0))</f>
        <v/>
      </c>
      <c r="D398" s="11" t="str">
        <f t="shared" ref="D398" si="1104">IF(B398="","",C398)</f>
        <v/>
      </c>
      <c r="E398" s="4" t="str">
        <f t="shared" ref="E398" si="1105">IF(B399="","",C399)</f>
        <v/>
      </c>
      <c r="G398" s="16" t="str">
        <f t="shared" ref="G398:G461" si="1106">IF(B398="","",IF(D398=0,0,IF(E398=0,-2,IF(D398=E398,-2,1))))</f>
        <v/>
      </c>
      <c r="H398" s="16" t="str">
        <f t="shared" ref="H398" si="1107">IF(G398="","",IF(D398=0,"NB",$N$16))</f>
        <v/>
      </c>
      <c r="I398" s="16" t="str">
        <f t="shared" ref="I398:I460" si="1108">IF(E398="","",IF(D398=0,"NB",IF(E398=0,G398*H398,G398*H398)))</f>
        <v/>
      </c>
      <c r="J398" s="16" t="str">
        <f t="shared" ref="J398:J461" si="1109">IF(G398="","",IF(D398=0,"NB",IF(E398=0,"L",IF(G398=1,"W","L"))))</f>
        <v/>
      </c>
      <c r="K398" s="16" t="str">
        <f t="shared" ref="K398" si="1110">IF(E398="","",IF(D398=0,K394,K394+I398))</f>
        <v/>
      </c>
      <c r="S398" s="16" t="str">
        <f t="shared" ref="S398:S400" si="1111">IF(G398="","",G398)</f>
        <v/>
      </c>
      <c r="T398" s="16" t="str">
        <f t="shared" ref="T398:T400" si="1112">IF(G398="","",1)</f>
        <v/>
      </c>
      <c r="U398" s="16" t="str">
        <f t="shared" ref="U398:U400" si="1113">S398</f>
        <v/>
      </c>
      <c r="W398" s="16" t="str">
        <f>IF(G398="","",U398+W394)</f>
        <v/>
      </c>
    </row>
    <row r="399" spans="2:23">
      <c r="B399" s="14"/>
      <c r="C399" s="9" t="str">
        <f>IF(B399="","",VLOOKUP(B399,Tabelle2!$A$2:$B$38,2,0))</f>
        <v/>
      </c>
      <c r="D399" s="3" t="str">
        <f t="shared" ref="D399" si="1114">IF(B400="","",C400)</f>
        <v/>
      </c>
      <c r="E399" s="5" t="str">
        <f t="shared" ref="E399" si="1115">IF(B401="","",C401)</f>
        <v/>
      </c>
      <c r="G399" s="16" t="str">
        <f t="shared" si="1106"/>
        <v/>
      </c>
      <c r="H399" s="16" t="str">
        <f t="shared" ref="H399" si="1116">IF(G399="","",IF(D399=0,"NB",IF(G398=0,$N$16,IF(G398=-2,$N$17,IF(G398=1,$N$16)))))</f>
        <v/>
      </c>
      <c r="I399" s="16" t="str">
        <f t="shared" si="1108"/>
        <v/>
      </c>
      <c r="J399" s="16" t="str">
        <f t="shared" si="1109"/>
        <v/>
      </c>
      <c r="K399" s="16" t="str">
        <f t="shared" ref="K399:K462" si="1117">IF(E399="","",IF(D399=0,K398,K398+I399))</f>
        <v/>
      </c>
      <c r="S399" s="16" t="str">
        <f t="shared" si="1111"/>
        <v/>
      </c>
      <c r="T399" s="16" t="str">
        <f t="shared" si="1112"/>
        <v/>
      </c>
      <c r="U399" s="16" t="str">
        <f t="shared" si="1113"/>
        <v/>
      </c>
      <c r="W399" s="16" t="str">
        <f>IF(G399="","",W398+U399)</f>
        <v/>
      </c>
    </row>
    <row r="400" spans="2:23" ht="15.75" thickBot="1">
      <c r="B400" s="14"/>
      <c r="C400" s="9" t="str">
        <f>IF(B400="","",VLOOKUP(B400,Tabelle2!$A$2:$B$38,2,0))</f>
        <v/>
      </c>
      <c r="D400" s="12" t="str">
        <f t="shared" ref="D400" si="1118">IF(B402="","",C402)</f>
        <v/>
      </c>
      <c r="E400" s="6" t="str">
        <f t="shared" ref="E400" si="1119">IF(B403="","",C403)</f>
        <v/>
      </c>
      <c r="G400" s="16" t="str">
        <f t="shared" si="1106"/>
        <v/>
      </c>
      <c r="H400" s="16" t="str">
        <f t="shared" ref="H400" si="1120">IF(G400="","",IF(D400=0,"NB",IF(G399=0,$N$16,IF(G399=1,$N$16,IF(G398+G399=-1,$N$17,IF(G398+G399=-2,$N$17,IF(G398+G399=-4,$N$18,IF(G398+G399=2,$N$16))))))))</f>
        <v/>
      </c>
      <c r="I400" s="16" t="str">
        <f t="shared" si="1108"/>
        <v/>
      </c>
      <c r="J400" s="16" t="str">
        <f t="shared" si="1109"/>
        <v/>
      </c>
      <c r="K400" s="16" t="str">
        <f t="shared" si="1117"/>
        <v/>
      </c>
      <c r="S400" s="16" t="str">
        <f t="shared" si="1111"/>
        <v/>
      </c>
      <c r="T400" s="16" t="str">
        <f t="shared" si="1112"/>
        <v/>
      </c>
      <c r="U400" s="16" t="str">
        <f t="shared" si="1113"/>
        <v/>
      </c>
      <c r="W400" s="16" t="str">
        <f>IF(G400="","",W399+U400)</f>
        <v/>
      </c>
    </row>
    <row r="401" spans="2:23">
      <c r="B401" s="14"/>
      <c r="C401" s="9" t="str">
        <f>IF(B401="","",VLOOKUP(B401,Tabelle2!$A$2:$B$38,2,0))</f>
        <v/>
      </c>
    </row>
    <row r="402" spans="2:23">
      <c r="B402" s="14"/>
      <c r="C402" s="9" t="str">
        <f>IF(B402="","",VLOOKUP(B402,Tabelle2!$A$2:$B$38,2,0))</f>
        <v/>
      </c>
    </row>
    <row r="403" spans="2:23" ht="15.75" thickBot="1">
      <c r="B403" s="15"/>
      <c r="C403" s="10" t="str">
        <f>IF(B403="","",VLOOKUP(B403,Tabelle2!$A$2:$B$38,2,0))</f>
        <v/>
      </c>
    </row>
    <row r="404" spans="2:23">
      <c r="B404" s="13"/>
      <c r="C404" s="8" t="str">
        <f>IF(B404="","",VLOOKUP(B404,Tabelle2!$A$2:$B$38,2,0))</f>
        <v/>
      </c>
      <c r="D404" s="11" t="str">
        <f t="shared" ref="D404" si="1121">IF(B404="","",C404)</f>
        <v/>
      </c>
      <c r="E404" s="4" t="str">
        <f t="shared" ref="E404" si="1122">IF(B405="","",C405)</f>
        <v/>
      </c>
      <c r="G404" s="16" t="str">
        <f t="shared" ref="G404:G467" si="1123">IF(B404="","",IF(D404=0,0,IF(E404=0,-2,IF(D404=E404,-2,1))))</f>
        <v/>
      </c>
      <c r="H404" s="16" t="str">
        <f t="shared" ref="H404" si="1124">IF(G404="","",IF(D404=0,"NB",$N$16))</f>
        <v/>
      </c>
      <c r="I404" s="16" t="str">
        <f t="shared" ref="I404" si="1125">IF(E404="","",IF(D404=0,"NB",IF(E404=0,G404*H404,G404*H404)))</f>
        <v/>
      </c>
      <c r="J404" s="16" t="str">
        <f t="shared" ref="J404:J467" si="1126">IF(G404="","",IF(D404=0,"NB",IF(E404=0,"L",IF(G404=1,"W","L"))))</f>
        <v/>
      </c>
      <c r="K404" s="16" t="str">
        <f t="shared" ref="K404" si="1127">IF(E404="","",IF(D404=0,K400,K400+I404))</f>
        <v/>
      </c>
      <c r="S404" s="16" t="str">
        <f t="shared" ref="S404:S406" si="1128">IF(G404="","",G404)</f>
        <v/>
      </c>
      <c r="T404" s="16" t="str">
        <f t="shared" ref="T404:T406" si="1129">IF(G404="","",1)</f>
        <v/>
      </c>
      <c r="U404" s="16" t="str">
        <f t="shared" ref="U404:U406" si="1130">S404</f>
        <v/>
      </c>
      <c r="W404" s="16" t="str">
        <f>IF(G404="","",U404+W400)</f>
        <v/>
      </c>
    </row>
    <row r="405" spans="2:23">
      <c r="B405" s="14"/>
      <c r="C405" s="9" t="str">
        <f>IF(B405="","",VLOOKUP(B405,Tabelle2!$A$2:$B$38,2,0))</f>
        <v/>
      </c>
      <c r="D405" s="3" t="str">
        <f t="shared" ref="D405" si="1131">IF(B406="","",C406)</f>
        <v/>
      </c>
      <c r="E405" s="5" t="str">
        <f t="shared" ref="E405" si="1132">IF(B407="","",C407)</f>
        <v/>
      </c>
      <c r="G405" s="16" t="str">
        <f t="shared" si="1123"/>
        <v/>
      </c>
      <c r="H405" s="16" t="str">
        <f t="shared" ref="H405" si="1133">IF(G405="","",IF(D405=0,"NB",IF(G404=0,$N$16,IF(G404=-2,$N$17,IF(G404=1,$N$16)))))</f>
        <v/>
      </c>
      <c r="I405" s="16" t="str">
        <f t="shared" si="1108"/>
        <v/>
      </c>
      <c r="J405" s="16" t="str">
        <f t="shared" si="1126"/>
        <v/>
      </c>
      <c r="K405" s="16" t="str">
        <f t="shared" ref="K405:K468" si="1134">IF(E405="","",IF(D405=0,K404,K404+I405))</f>
        <v/>
      </c>
      <c r="S405" s="16" t="str">
        <f t="shared" si="1128"/>
        <v/>
      </c>
      <c r="T405" s="16" t="str">
        <f t="shared" si="1129"/>
        <v/>
      </c>
      <c r="U405" s="16" t="str">
        <f t="shared" si="1130"/>
        <v/>
      </c>
      <c r="W405" s="16" t="str">
        <f>IF(G405="","",W404+U405)</f>
        <v/>
      </c>
    </row>
    <row r="406" spans="2:23" ht="15.75" thickBot="1">
      <c r="B406" s="14"/>
      <c r="C406" s="9" t="str">
        <f>IF(B406="","",VLOOKUP(B406,Tabelle2!$A$2:$B$38,2,0))</f>
        <v/>
      </c>
      <c r="D406" s="12" t="str">
        <f t="shared" ref="D406" si="1135">IF(B408="","",C408)</f>
        <v/>
      </c>
      <c r="E406" s="6" t="str">
        <f t="shared" ref="E406" si="1136">IF(B409="","",C409)</f>
        <v/>
      </c>
      <c r="G406" s="16" t="str">
        <f t="shared" si="1123"/>
        <v/>
      </c>
      <c r="H406" s="16" t="str">
        <f t="shared" ref="H406" si="1137">IF(G406="","",IF(D406=0,"NB",IF(G405=0,$N$16,IF(G405=1,$N$16,IF(G404+G405=-1,$N$17,IF(G404+G405=-2,$N$17,IF(G404+G405=-4,$N$18,IF(G404+G405=2,$N$16))))))))</f>
        <v/>
      </c>
      <c r="I406" s="16" t="str">
        <f t="shared" si="1108"/>
        <v/>
      </c>
      <c r="J406" s="16" t="str">
        <f t="shared" si="1126"/>
        <v/>
      </c>
      <c r="K406" s="16" t="str">
        <f t="shared" si="1134"/>
        <v/>
      </c>
      <c r="S406" s="16" t="str">
        <f t="shared" si="1128"/>
        <v/>
      </c>
      <c r="T406" s="16" t="str">
        <f t="shared" si="1129"/>
        <v/>
      </c>
      <c r="U406" s="16" t="str">
        <f t="shared" si="1130"/>
        <v/>
      </c>
      <c r="W406" s="16" t="str">
        <f>IF(G406="","",W405+U406)</f>
        <v/>
      </c>
    </row>
    <row r="407" spans="2:23">
      <c r="B407" s="14"/>
      <c r="C407" s="9" t="str">
        <f>IF(B407="","",VLOOKUP(B407,Tabelle2!$A$2:$B$38,2,0))</f>
        <v/>
      </c>
    </row>
    <row r="408" spans="2:23">
      <c r="B408" s="14"/>
      <c r="C408" s="9" t="str">
        <f>IF(B408="","",VLOOKUP(B408,Tabelle2!$A$2:$B$38,2,0))</f>
        <v/>
      </c>
    </row>
    <row r="409" spans="2:23" ht="15.75" thickBot="1">
      <c r="B409" s="15"/>
      <c r="C409" s="10" t="str">
        <f>IF(B409="","",VLOOKUP(B409,Tabelle2!$A$2:$B$38,2,0))</f>
        <v/>
      </c>
    </row>
    <row r="410" spans="2:23">
      <c r="B410" s="13"/>
      <c r="C410" s="8" t="str">
        <f>IF(B410="","",VLOOKUP(B410,Tabelle2!$A$2:$B$38,2,0))</f>
        <v/>
      </c>
      <c r="D410" s="11" t="str">
        <f t="shared" ref="D410" si="1138">IF(B410="","",C410)</f>
        <v/>
      </c>
      <c r="E410" s="4" t="str">
        <f t="shared" ref="E410" si="1139">IF(B411="","",C411)</f>
        <v/>
      </c>
      <c r="G410" s="16" t="str">
        <f t="shared" ref="G410:G473" si="1140">IF(B410="","",IF(D410=0,0,IF(E410=0,-2,IF(D410=E410,-2,1))))</f>
        <v/>
      </c>
      <c r="H410" s="16" t="str">
        <f t="shared" ref="H410" si="1141">IF(G410="","",IF(D410=0,"NB",$N$16))</f>
        <v/>
      </c>
      <c r="I410" s="16" t="str">
        <f t="shared" ref="I410" si="1142">IF(E410="","",IF(D410=0,"NB",IF(E410=0,G410*H410,G410*H410)))</f>
        <v/>
      </c>
      <c r="J410" s="16" t="str">
        <f t="shared" ref="J410:J473" si="1143">IF(G410="","",IF(D410=0,"NB",IF(E410=0,"L",IF(G410=1,"W","L"))))</f>
        <v/>
      </c>
      <c r="K410" s="16" t="str">
        <f t="shared" ref="K410" si="1144">IF(E410="","",IF(D410=0,K406,K406+I410))</f>
        <v/>
      </c>
      <c r="S410" s="16" t="str">
        <f t="shared" ref="S410:S412" si="1145">IF(G410="","",G410)</f>
        <v/>
      </c>
      <c r="T410" s="16" t="str">
        <f t="shared" ref="T410:T412" si="1146">IF(G410="","",1)</f>
        <v/>
      </c>
      <c r="U410" s="16" t="str">
        <f t="shared" ref="U410:U412" si="1147">S410</f>
        <v/>
      </c>
      <c r="W410" s="16" t="str">
        <f>IF(G410="","",U410+W406)</f>
        <v/>
      </c>
    </row>
    <row r="411" spans="2:23">
      <c r="B411" s="14"/>
      <c r="C411" s="9" t="str">
        <f>IF(B411="","",VLOOKUP(B411,Tabelle2!$A$2:$B$38,2,0))</f>
        <v/>
      </c>
      <c r="D411" s="3" t="str">
        <f t="shared" ref="D411" si="1148">IF(B412="","",C412)</f>
        <v/>
      </c>
      <c r="E411" s="5" t="str">
        <f t="shared" ref="E411" si="1149">IF(B413="","",C413)</f>
        <v/>
      </c>
      <c r="G411" s="16" t="str">
        <f t="shared" si="1140"/>
        <v/>
      </c>
      <c r="H411" s="16" t="str">
        <f t="shared" ref="H411" si="1150">IF(G411="","",IF(D411=0,"NB",IF(G410=0,$N$16,IF(G410=-2,$N$17,IF(G410=1,$N$16)))))</f>
        <v/>
      </c>
      <c r="I411" s="16" t="str">
        <f t="shared" si="1108"/>
        <v/>
      </c>
      <c r="J411" s="16" t="str">
        <f t="shared" si="1143"/>
        <v/>
      </c>
      <c r="K411" s="16" t="str">
        <f t="shared" ref="K411:K474" si="1151">IF(E411="","",IF(D411=0,K410,K410+I411))</f>
        <v/>
      </c>
      <c r="S411" s="16" t="str">
        <f t="shared" si="1145"/>
        <v/>
      </c>
      <c r="T411" s="16" t="str">
        <f t="shared" si="1146"/>
        <v/>
      </c>
      <c r="U411" s="16" t="str">
        <f t="shared" si="1147"/>
        <v/>
      </c>
      <c r="W411" s="16" t="str">
        <f>IF(G411="","",W410+U411)</f>
        <v/>
      </c>
    </row>
    <row r="412" spans="2:23" ht="15.75" thickBot="1">
      <c r="B412" s="14"/>
      <c r="C412" s="9" t="str">
        <f>IF(B412="","",VLOOKUP(B412,Tabelle2!$A$2:$B$38,2,0))</f>
        <v/>
      </c>
      <c r="D412" s="12" t="str">
        <f t="shared" ref="D412" si="1152">IF(B414="","",C414)</f>
        <v/>
      </c>
      <c r="E412" s="6" t="str">
        <f t="shared" ref="E412" si="1153">IF(B415="","",C415)</f>
        <v/>
      </c>
      <c r="G412" s="16" t="str">
        <f t="shared" si="1140"/>
        <v/>
      </c>
      <c r="H412" s="16" t="str">
        <f t="shared" ref="H412" si="1154">IF(G412="","",IF(D412=0,"NB",IF(G411=0,$N$16,IF(G411=1,$N$16,IF(G410+G411=-1,$N$17,IF(G410+G411=-2,$N$17,IF(G410+G411=-4,$N$18,IF(G410+G411=2,$N$16))))))))</f>
        <v/>
      </c>
      <c r="I412" s="16" t="str">
        <f t="shared" si="1108"/>
        <v/>
      </c>
      <c r="J412" s="16" t="str">
        <f t="shared" si="1143"/>
        <v/>
      </c>
      <c r="K412" s="16" t="str">
        <f t="shared" si="1151"/>
        <v/>
      </c>
      <c r="S412" s="16" t="str">
        <f t="shared" si="1145"/>
        <v/>
      </c>
      <c r="T412" s="16" t="str">
        <f t="shared" si="1146"/>
        <v/>
      </c>
      <c r="U412" s="16" t="str">
        <f t="shared" si="1147"/>
        <v/>
      </c>
      <c r="W412" s="16" t="str">
        <f>IF(G412="","",W411+U412)</f>
        <v/>
      </c>
    </row>
    <row r="413" spans="2:23">
      <c r="B413" s="14"/>
      <c r="C413" s="9" t="str">
        <f>IF(B413="","",VLOOKUP(B413,Tabelle2!$A$2:$B$38,2,0))</f>
        <v/>
      </c>
    </row>
    <row r="414" spans="2:23">
      <c r="B414" s="14"/>
      <c r="C414" s="9" t="str">
        <f>IF(B414="","",VLOOKUP(B414,Tabelle2!$A$2:$B$38,2,0))</f>
        <v/>
      </c>
    </row>
    <row r="415" spans="2:23" ht="15.75" thickBot="1">
      <c r="B415" s="15"/>
      <c r="C415" s="10" t="str">
        <f>IF(B415="","",VLOOKUP(B415,Tabelle2!$A$2:$B$38,2,0))</f>
        <v/>
      </c>
    </row>
    <row r="416" spans="2:23">
      <c r="B416" s="13"/>
      <c r="C416" s="8" t="str">
        <f>IF(B416="","",VLOOKUP(B416,Tabelle2!$A$2:$B$38,2,0))</f>
        <v/>
      </c>
      <c r="D416" s="11" t="str">
        <f t="shared" ref="D416" si="1155">IF(B416="","",C416)</f>
        <v/>
      </c>
      <c r="E416" s="4" t="str">
        <f t="shared" ref="E416" si="1156">IF(B417="","",C417)</f>
        <v/>
      </c>
      <c r="G416" s="16" t="str">
        <f t="shared" ref="G416:G479" si="1157">IF(B416="","",IF(D416=0,0,IF(E416=0,-2,IF(D416=E416,-2,1))))</f>
        <v/>
      </c>
      <c r="H416" s="16" t="str">
        <f t="shared" ref="H416" si="1158">IF(G416="","",IF(D416=0,"NB",$N$16))</f>
        <v/>
      </c>
      <c r="I416" s="16" t="str">
        <f t="shared" ref="I416" si="1159">IF(E416="","",IF(D416=0,"NB",IF(E416=0,G416*H416,G416*H416)))</f>
        <v/>
      </c>
      <c r="J416" s="16" t="str">
        <f t="shared" ref="J416:J479" si="1160">IF(G416="","",IF(D416=0,"NB",IF(E416=0,"L",IF(G416=1,"W","L"))))</f>
        <v/>
      </c>
      <c r="K416" s="16" t="str">
        <f t="shared" ref="K416" si="1161">IF(E416="","",IF(D416=0,K412,K412+I416))</f>
        <v/>
      </c>
      <c r="S416" s="16" t="str">
        <f t="shared" ref="S416:S418" si="1162">IF(G416="","",G416)</f>
        <v/>
      </c>
      <c r="T416" s="16" t="str">
        <f t="shared" ref="T416:T418" si="1163">IF(G416="","",1)</f>
        <v/>
      </c>
      <c r="U416" s="16" t="str">
        <f t="shared" ref="U416:U418" si="1164">S416</f>
        <v/>
      </c>
      <c r="W416" s="16" t="str">
        <f>IF(G416="","",U416+W412)</f>
        <v/>
      </c>
    </row>
    <row r="417" spans="2:23">
      <c r="B417" s="14"/>
      <c r="C417" s="9" t="str">
        <f>IF(B417="","",VLOOKUP(B417,Tabelle2!$A$2:$B$38,2,0))</f>
        <v/>
      </c>
      <c r="D417" s="3" t="str">
        <f t="shared" ref="D417" si="1165">IF(B418="","",C418)</f>
        <v/>
      </c>
      <c r="E417" s="5" t="str">
        <f t="shared" ref="E417" si="1166">IF(B419="","",C419)</f>
        <v/>
      </c>
      <c r="G417" s="16" t="str">
        <f t="shared" si="1157"/>
        <v/>
      </c>
      <c r="H417" s="16" t="str">
        <f t="shared" ref="H417" si="1167">IF(G417="","",IF(D417=0,"NB",IF(G416=0,$N$16,IF(G416=-2,$N$17,IF(G416=1,$N$16)))))</f>
        <v/>
      </c>
      <c r="I417" s="16" t="str">
        <f t="shared" si="1108"/>
        <v/>
      </c>
      <c r="J417" s="16" t="str">
        <f t="shared" si="1160"/>
        <v/>
      </c>
      <c r="K417" s="16" t="str">
        <f t="shared" ref="K417:K480" si="1168">IF(E417="","",IF(D417=0,K416,K416+I417))</f>
        <v/>
      </c>
      <c r="S417" s="16" t="str">
        <f t="shared" si="1162"/>
        <v/>
      </c>
      <c r="T417" s="16" t="str">
        <f t="shared" si="1163"/>
        <v/>
      </c>
      <c r="U417" s="16" t="str">
        <f t="shared" si="1164"/>
        <v/>
      </c>
      <c r="W417" s="16" t="str">
        <f>IF(G417="","",W416+U417)</f>
        <v/>
      </c>
    </row>
    <row r="418" spans="2:23" ht="15.75" thickBot="1">
      <c r="B418" s="14"/>
      <c r="C418" s="9" t="str">
        <f>IF(B418="","",VLOOKUP(B418,Tabelle2!$A$2:$B$38,2,0))</f>
        <v/>
      </c>
      <c r="D418" s="12" t="str">
        <f t="shared" ref="D418" si="1169">IF(B420="","",C420)</f>
        <v/>
      </c>
      <c r="E418" s="6" t="str">
        <f t="shared" ref="E418" si="1170">IF(B421="","",C421)</f>
        <v/>
      </c>
      <c r="G418" s="16" t="str">
        <f t="shared" si="1157"/>
        <v/>
      </c>
      <c r="H418" s="16" t="str">
        <f t="shared" ref="H418" si="1171">IF(G418="","",IF(D418=0,"NB",IF(G417=0,$N$16,IF(G417=1,$N$16,IF(G416+G417=-1,$N$17,IF(G416+G417=-2,$N$17,IF(G416+G417=-4,$N$18,IF(G416+G417=2,$N$16))))))))</f>
        <v/>
      </c>
      <c r="I418" s="16" t="str">
        <f t="shared" si="1108"/>
        <v/>
      </c>
      <c r="J418" s="16" t="str">
        <f t="shared" si="1160"/>
        <v/>
      </c>
      <c r="K418" s="16" t="str">
        <f t="shared" si="1168"/>
        <v/>
      </c>
      <c r="S418" s="16" t="str">
        <f t="shared" si="1162"/>
        <v/>
      </c>
      <c r="T418" s="16" t="str">
        <f t="shared" si="1163"/>
        <v/>
      </c>
      <c r="U418" s="16" t="str">
        <f t="shared" si="1164"/>
        <v/>
      </c>
      <c r="W418" s="16" t="str">
        <f>IF(G418="","",W417+U418)</f>
        <v/>
      </c>
    </row>
    <row r="419" spans="2:23">
      <c r="B419" s="14"/>
      <c r="C419" s="9" t="str">
        <f>IF(B419="","",VLOOKUP(B419,Tabelle2!$A$2:$B$38,2,0))</f>
        <v/>
      </c>
    </row>
    <row r="420" spans="2:23">
      <c r="B420" s="14"/>
      <c r="C420" s="9" t="str">
        <f>IF(B420="","",VLOOKUP(B420,Tabelle2!$A$2:$B$38,2,0))</f>
        <v/>
      </c>
    </row>
    <row r="421" spans="2:23" ht="15.75" thickBot="1">
      <c r="B421" s="15"/>
      <c r="C421" s="10" t="str">
        <f>IF(B421="","",VLOOKUP(B421,Tabelle2!$A$2:$B$38,2,0))</f>
        <v/>
      </c>
    </row>
    <row r="422" spans="2:23">
      <c r="B422" s="13"/>
      <c r="C422" s="8" t="str">
        <f>IF(B422="","",VLOOKUP(B422,Tabelle2!$A$2:$B$38,2,0))</f>
        <v/>
      </c>
      <c r="D422" s="11" t="str">
        <f t="shared" ref="D422" si="1172">IF(B422="","",C422)</f>
        <v/>
      </c>
      <c r="E422" s="4" t="str">
        <f t="shared" ref="E422" si="1173">IF(B423="","",C423)</f>
        <v/>
      </c>
      <c r="G422" s="16" t="str">
        <f t="shared" ref="G422:G485" si="1174">IF(B422="","",IF(D422=0,0,IF(E422=0,-2,IF(D422=E422,-2,1))))</f>
        <v/>
      </c>
      <c r="H422" s="16" t="str">
        <f t="shared" ref="H422" si="1175">IF(G422="","",IF(D422=0,"NB",$N$16))</f>
        <v/>
      </c>
      <c r="I422" s="16" t="str">
        <f t="shared" ref="I422" si="1176">IF(E422="","",IF(D422=0,"NB",IF(E422=0,G422*H422,G422*H422)))</f>
        <v/>
      </c>
      <c r="J422" s="16" t="str">
        <f t="shared" ref="J422:J485" si="1177">IF(G422="","",IF(D422=0,"NB",IF(E422=0,"L",IF(G422=1,"W","L"))))</f>
        <v/>
      </c>
      <c r="K422" s="16" t="str">
        <f t="shared" ref="K422" si="1178">IF(E422="","",IF(D422=0,K418,K418+I422))</f>
        <v/>
      </c>
      <c r="S422" s="16" t="str">
        <f t="shared" ref="S422:S424" si="1179">IF(G422="","",G422)</f>
        <v/>
      </c>
      <c r="T422" s="16" t="str">
        <f t="shared" ref="T422:T424" si="1180">IF(G422="","",1)</f>
        <v/>
      </c>
      <c r="U422" s="16" t="str">
        <f t="shared" ref="U422:U424" si="1181">S422</f>
        <v/>
      </c>
      <c r="W422" s="16" t="str">
        <f>IF(G422="","",U422+W418)</f>
        <v/>
      </c>
    </row>
    <row r="423" spans="2:23">
      <c r="B423" s="14"/>
      <c r="C423" s="9" t="str">
        <f>IF(B423="","",VLOOKUP(B423,Tabelle2!$A$2:$B$38,2,0))</f>
        <v/>
      </c>
      <c r="D423" s="3" t="str">
        <f t="shared" ref="D423" si="1182">IF(B424="","",C424)</f>
        <v/>
      </c>
      <c r="E423" s="5" t="str">
        <f t="shared" ref="E423" si="1183">IF(B425="","",C425)</f>
        <v/>
      </c>
      <c r="G423" s="16" t="str">
        <f t="shared" si="1174"/>
        <v/>
      </c>
      <c r="H423" s="16" t="str">
        <f t="shared" ref="H423" si="1184">IF(G423="","",IF(D423=0,"NB",IF(G422=0,$N$16,IF(G422=-2,$N$17,IF(G422=1,$N$16)))))</f>
        <v/>
      </c>
      <c r="I423" s="16" t="str">
        <f t="shared" si="1108"/>
        <v/>
      </c>
      <c r="J423" s="16" t="str">
        <f t="shared" si="1177"/>
        <v/>
      </c>
      <c r="K423" s="16" t="str">
        <f t="shared" ref="K423:K486" si="1185">IF(E423="","",IF(D423=0,K422,K422+I423))</f>
        <v/>
      </c>
      <c r="S423" s="16" t="str">
        <f t="shared" si="1179"/>
        <v/>
      </c>
      <c r="T423" s="16" t="str">
        <f t="shared" si="1180"/>
        <v/>
      </c>
      <c r="U423" s="16" t="str">
        <f t="shared" si="1181"/>
        <v/>
      </c>
      <c r="W423" s="16" t="str">
        <f>IF(G423="","",W422+U423)</f>
        <v/>
      </c>
    </row>
    <row r="424" spans="2:23" ht="15.75" thickBot="1">
      <c r="B424" s="14"/>
      <c r="C424" s="9" t="str">
        <f>IF(B424="","",VLOOKUP(B424,Tabelle2!$A$2:$B$38,2,0))</f>
        <v/>
      </c>
      <c r="D424" s="12" t="str">
        <f t="shared" ref="D424" si="1186">IF(B426="","",C426)</f>
        <v/>
      </c>
      <c r="E424" s="6" t="str">
        <f t="shared" ref="E424" si="1187">IF(B427="","",C427)</f>
        <v/>
      </c>
      <c r="G424" s="16" t="str">
        <f t="shared" si="1174"/>
        <v/>
      </c>
      <c r="H424" s="16" t="str">
        <f t="shared" ref="H424" si="1188">IF(G424="","",IF(D424=0,"NB",IF(G423=0,$N$16,IF(G423=1,$N$16,IF(G422+G423=-1,$N$17,IF(G422+G423=-2,$N$17,IF(G422+G423=-4,$N$18,IF(G422+G423=2,$N$16))))))))</f>
        <v/>
      </c>
      <c r="I424" s="16" t="str">
        <f t="shared" si="1108"/>
        <v/>
      </c>
      <c r="J424" s="16" t="str">
        <f t="shared" si="1177"/>
        <v/>
      </c>
      <c r="K424" s="16" t="str">
        <f t="shared" si="1185"/>
        <v/>
      </c>
      <c r="S424" s="16" t="str">
        <f t="shared" si="1179"/>
        <v/>
      </c>
      <c r="T424" s="16" t="str">
        <f t="shared" si="1180"/>
        <v/>
      </c>
      <c r="U424" s="16" t="str">
        <f t="shared" si="1181"/>
        <v/>
      </c>
      <c r="W424" s="16" t="str">
        <f>IF(G424="","",W423+U424)</f>
        <v/>
      </c>
    </row>
    <row r="425" spans="2:23">
      <c r="B425" s="14"/>
      <c r="C425" s="9" t="str">
        <f>IF(B425="","",VLOOKUP(B425,Tabelle2!$A$2:$B$38,2,0))</f>
        <v/>
      </c>
    </row>
    <row r="426" spans="2:23">
      <c r="B426" s="14"/>
      <c r="C426" s="9" t="str">
        <f>IF(B426="","",VLOOKUP(B426,Tabelle2!$A$2:$B$38,2,0))</f>
        <v/>
      </c>
    </row>
    <row r="427" spans="2:23" ht="15.75" thickBot="1">
      <c r="B427" s="15"/>
      <c r="C427" s="10" t="str">
        <f>IF(B427="","",VLOOKUP(B427,Tabelle2!$A$2:$B$38,2,0))</f>
        <v/>
      </c>
    </row>
    <row r="428" spans="2:23">
      <c r="B428" s="13"/>
      <c r="C428" s="8" t="str">
        <f>IF(B428="","",VLOOKUP(B428,Tabelle2!$A$2:$B$38,2,0))</f>
        <v/>
      </c>
      <c r="D428" s="11" t="str">
        <f t="shared" ref="D428" si="1189">IF(B428="","",C428)</f>
        <v/>
      </c>
      <c r="E428" s="4" t="str">
        <f t="shared" ref="E428" si="1190">IF(B429="","",C429)</f>
        <v/>
      </c>
      <c r="G428" s="16" t="str">
        <f t="shared" ref="G428:G491" si="1191">IF(B428="","",IF(D428=0,0,IF(E428=0,-2,IF(D428=E428,-2,1))))</f>
        <v/>
      </c>
      <c r="H428" s="16" t="str">
        <f t="shared" ref="H428" si="1192">IF(G428="","",IF(D428=0,"NB",$N$16))</f>
        <v/>
      </c>
      <c r="I428" s="16" t="str">
        <f t="shared" ref="I428" si="1193">IF(E428="","",IF(D428=0,"NB",IF(E428=0,G428*H428,G428*H428)))</f>
        <v/>
      </c>
      <c r="J428" s="16" t="str">
        <f t="shared" ref="J428:J491" si="1194">IF(G428="","",IF(D428=0,"NB",IF(E428=0,"L",IF(G428=1,"W","L"))))</f>
        <v/>
      </c>
      <c r="K428" s="16" t="str">
        <f t="shared" ref="K428" si="1195">IF(E428="","",IF(D428=0,K424,K424+I428))</f>
        <v/>
      </c>
      <c r="S428" s="16" t="str">
        <f t="shared" ref="S428:S430" si="1196">IF(G428="","",G428)</f>
        <v/>
      </c>
      <c r="T428" s="16" t="str">
        <f t="shared" ref="T428:T430" si="1197">IF(G428="","",1)</f>
        <v/>
      </c>
      <c r="U428" s="16" t="str">
        <f t="shared" ref="U428:U430" si="1198">S428</f>
        <v/>
      </c>
      <c r="W428" s="16" t="str">
        <f>IF(G428="","",U428+W424)</f>
        <v/>
      </c>
    </row>
    <row r="429" spans="2:23">
      <c r="B429" s="14"/>
      <c r="C429" s="9" t="str">
        <f>IF(B429="","",VLOOKUP(B429,Tabelle2!$A$2:$B$38,2,0))</f>
        <v/>
      </c>
      <c r="D429" s="3" t="str">
        <f t="shared" ref="D429" si="1199">IF(B430="","",C430)</f>
        <v/>
      </c>
      <c r="E429" s="5" t="str">
        <f t="shared" ref="E429" si="1200">IF(B431="","",C431)</f>
        <v/>
      </c>
      <c r="G429" s="16" t="str">
        <f t="shared" si="1191"/>
        <v/>
      </c>
      <c r="H429" s="16" t="str">
        <f t="shared" ref="H429" si="1201">IF(G429="","",IF(D429=0,"NB",IF(G428=0,$N$16,IF(G428=-2,$N$17,IF(G428=1,$N$16)))))</f>
        <v/>
      </c>
      <c r="I429" s="16" t="str">
        <f t="shared" si="1108"/>
        <v/>
      </c>
      <c r="J429" s="16" t="str">
        <f t="shared" si="1194"/>
        <v/>
      </c>
      <c r="K429" s="16" t="str">
        <f t="shared" ref="K429:K492" si="1202">IF(E429="","",IF(D429=0,K428,K428+I429))</f>
        <v/>
      </c>
      <c r="S429" s="16" t="str">
        <f t="shared" si="1196"/>
        <v/>
      </c>
      <c r="T429" s="16" t="str">
        <f t="shared" si="1197"/>
        <v/>
      </c>
      <c r="U429" s="16" t="str">
        <f t="shared" si="1198"/>
        <v/>
      </c>
      <c r="W429" s="16" t="str">
        <f>IF(G429="","",W428+U429)</f>
        <v/>
      </c>
    </row>
    <row r="430" spans="2:23" ht="15.75" thickBot="1">
      <c r="B430" s="14"/>
      <c r="C430" s="9" t="str">
        <f>IF(B430="","",VLOOKUP(B430,Tabelle2!$A$2:$B$38,2,0))</f>
        <v/>
      </c>
      <c r="D430" s="12" t="str">
        <f t="shared" ref="D430" si="1203">IF(B432="","",C432)</f>
        <v/>
      </c>
      <c r="E430" s="6" t="str">
        <f t="shared" ref="E430" si="1204">IF(B433="","",C433)</f>
        <v/>
      </c>
      <c r="G430" s="16" t="str">
        <f t="shared" si="1191"/>
        <v/>
      </c>
      <c r="H430" s="16" t="str">
        <f t="shared" ref="H430" si="1205">IF(G430="","",IF(D430=0,"NB",IF(G429=0,$N$16,IF(G429=1,$N$16,IF(G428+G429=-1,$N$17,IF(G428+G429=-2,$N$17,IF(G428+G429=-4,$N$18,IF(G428+G429=2,$N$16))))))))</f>
        <v/>
      </c>
      <c r="I430" s="16" t="str">
        <f t="shared" si="1108"/>
        <v/>
      </c>
      <c r="J430" s="16" t="str">
        <f t="shared" si="1194"/>
        <v/>
      </c>
      <c r="K430" s="16" t="str">
        <f t="shared" si="1202"/>
        <v/>
      </c>
      <c r="S430" s="16" t="str">
        <f t="shared" si="1196"/>
        <v/>
      </c>
      <c r="T430" s="16" t="str">
        <f t="shared" si="1197"/>
        <v/>
      </c>
      <c r="U430" s="16" t="str">
        <f t="shared" si="1198"/>
        <v/>
      </c>
      <c r="W430" s="16" t="str">
        <f>IF(G430="","",W429+U430)</f>
        <v/>
      </c>
    </row>
    <row r="431" spans="2:23">
      <c r="B431" s="14"/>
      <c r="C431" s="9" t="str">
        <f>IF(B431="","",VLOOKUP(B431,Tabelle2!$A$2:$B$38,2,0))</f>
        <v/>
      </c>
    </row>
    <row r="432" spans="2:23">
      <c r="B432" s="14"/>
      <c r="C432" s="9" t="str">
        <f>IF(B432="","",VLOOKUP(B432,Tabelle2!$A$2:$B$38,2,0))</f>
        <v/>
      </c>
    </row>
    <row r="433" spans="2:23" ht="15.75" thickBot="1">
      <c r="B433" s="15"/>
      <c r="C433" s="10" t="str">
        <f>IF(B433="","",VLOOKUP(B433,Tabelle2!$A$2:$B$38,2,0))</f>
        <v/>
      </c>
    </row>
    <row r="434" spans="2:23">
      <c r="B434" s="13"/>
      <c r="C434" s="8" t="str">
        <f>IF(B434="","",VLOOKUP(B434,Tabelle2!$A$2:$B$38,2,0))</f>
        <v/>
      </c>
      <c r="D434" s="11" t="str">
        <f t="shared" ref="D434" si="1206">IF(B434="","",C434)</f>
        <v/>
      </c>
      <c r="E434" s="4" t="str">
        <f t="shared" ref="E434" si="1207">IF(B435="","",C435)</f>
        <v/>
      </c>
      <c r="G434" s="16" t="str">
        <f t="shared" ref="G434:G497" si="1208">IF(B434="","",IF(D434=0,0,IF(E434=0,-2,IF(D434=E434,-2,1))))</f>
        <v/>
      </c>
      <c r="H434" s="16" t="str">
        <f t="shared" ref="H434" si="1209">IF(G434="","",IF(D434=0,"NB",$N$16))</f>
        <v/>
      </c>
      <c r="I434" s="16" t="str">
        <f t="shared" ref="I434" si="1210">IF(E434="","",IF(D434=0,"NB",IF(E434=0,G434*H434,G434*H434)))</f>
        <v/>
      </c>
      <c r="J434" s="16" t="str">
        <f t="shared" ref="J434:J497" si="1211">IF(G434="","",IF(D434=0,"NB",IF(E434=0,"L",IF(G434=1,"W","L"))))</f>
        <v/>
      </c>
      <c r="K434" s="16" t="str">
        <f t="shared" ref="K434" si="1212">IF(E434="","",IF(D434=0,K430,K430+I434))</f>
        <v/>
      </c>
      <c r="S434" s="16" t="str">
        <f t="shared" ref="S434:S436" si="1213">IF(G434="","",G434)</f>
        <v/>
      </c>
      <c r="T434" s="16" t="str">
        <f t="shared" ref="T434:T436" si="1214">IF(G434="","",1)</f>
        <v/>
      </c>
      <c r="U434" s="16" t="str">
        <f t="shared" ref="U434:U436" si="1215">S434</f>
        <v/>
      </c>
      <c r="W434" s="16" t="str">
        <f>IF(G434="","",U434+W430)</f>
        <v/>
      </c>
    </row>
    <row r="435" spans="2:23">
      <c r="B435" s="14"/>
      <c r="C435" s="9" t="str">
        <f>IF(B435="","",VLOOKUP(B435,Tabelle2!$A$2:$B$38,2,0))</f>
        <v/>
      </c>
      <c r="D435" s="3" t="str">
        <f t="shared" ref="D435" si="1216">IF(B436="","",C436)</f>
        <v/>
      </c>
      <c r="E435" s="5" t="str">
        <f t="shared" ref="E435" si="1217">IF(B437="","",C437)</f>
        <v/>
      </c>
      <c r="G435" s="16" t="str">
        <f t="shared" si="1208"/>
        <v/>
      </c>
      <c r="H435" s="16" t="str">
        <f t="shared" ref="H435" si="1218">IF(G435="","",IF(D435=0,"NB",IF(G434=0,$N$16,IF(G434=-2,$N$17,IF(G434=1,$N$16)))))</f>
        <v/>
      </c>
      <c r="I435" s="16" t="str">
        <f t="shared" si="1108"/>
        <v/>
      </c>
      <c r="J435" s="16" t="str">
        <f t="shared" si="1211"/>
        <v/>
      </c>
      <c r="K435" s="16" t="str">
        <f t="shared" ref="K435:K498" si="1219">IF(E435="","",IF(D435=0,K434,K434+I435))</f>
        <v/>
      </c>
      <c r="S435" s="16" t="str">
        <f t="shared" si="1213"/>
        <v/>
      </c>
      <c r="T435" s="16" t="str">
        <f t="shared" si="1214"/>
        <v/>
      </c>
      <c r="U435" s="16" t="str">
        <f t="shared" si="1215"/>
        <v/>
      </c>
      <c r="W435" s="16" t="str">
        <f>IF(G435="","",W434+U435)</f>
        <v/>
      </c>
    </row>
    <row r="436" spans="2:23" ht="15.75" thickBot="1">
      <c r="B436" s="14"/>
      <c r="C436" s="9" t="str">
        <f>IF(B436="","",VLOOKUP(B436,Tabelle2!$A$2:$B$38,2,0))</f>
        <v/>
      </c>
      <c r="D436" s="12" t="str">
        <f t="shared" ref="D436" si="1220">IF(B438="","",C438)</f>
        <v/>
      </c>
      <c r="E436" s="6" t="str">
        <f t="shared" ref="E436" si="1221">IF(B439="","",C439)</f>
        <v/>
      </c>
      <c r="G436" s="16" t="str">
        <f t="shared" si="1208"/>
        <v/>
      </c>
      <c r="H436" s="16" t="str">
        <f t="shared" ref="H436" si="1222">IF(G436="","",IF(D436=0,"NB",IF(G435=0,$N$16,IF(G435=1,$N$16,IF(G434+G435=-1,$N$17,IF(G434+G435=-2,$N$17,IF(G434+G435=-4,$N$18,IF(G434+G435=2,$N$16))))))))</f>
        <v/>
      </c>
      <c r="I436" s="16" t="str">
        <f t="shared" si="1108"/>
        <v/>
      </c>
      <c r="J436" s="16" t="str">
        <f t="shared" si="1211"/>
        <v/>
      </c>
      <c r="K436" s="16" t="str">
        <f t="shared" si="1219"/>
        <v/>
      </c>
      <c r="S436" s="16" t="str">
        <f t="shared" si="1213"/>
        <v/>
      </c>
      <c r="T436" s="16" t="str">
        <f t="shared" si="1214"/>
        <v/>
      </c>
      <c r="U436" s="16" t="str">
        <f t="shared" si="1215"/>
        <v/>
      </c>
      <c r="W436" s="16" t="str">
        <f>IF(G436="","",W435+U436)</f>
        <v/>
      </c>
    </row>
    <row r="437" spans="2:23">
      <c r="B437" s="14"/>
      <c r="C437" s="9" t="str">
        <f>IF(B437="","",VLOOKUP(B437,Tabelle2!$A$2:$B$38,2,0))</f>
        <v/>
      </c>
    </row>
    <row r="438" spans="2:23">
      <c r="B438" s="14"/>
      <c r="C438" s="9" t="str">
        <f>IF(B438="","",VLOOKUP(B438,Tabelle2!$A$2:$B$38,2,0))</f>
        <v/>
      </c>
    </row>
    <row r="439" spans="2:23" ht="15.75" thickBot="1">
      <c r="B439" s="15"/>
      <c r="C439" s="10" t="str">
        <f>IF(B439="","",VLOOKUP(B439,Tabelle2!$A$2:$B$38,2,0))</f>
        <v/>
      </c>
    </row>
    <row r="440" spans="2:23">
      <c r="B440" s="13"/>
      <c r="C440" s="8" t="str">
        <f>IF(B440="","",VLOOKUP(B440,Tabelle2!$A$2:$B$38,2,0))</f>
        <v/>
      </c>
      <c r="D440" s="11" t="str">
        <f t="shared" ref="D440" si="1223">IF(B440="","",C440)</f>
        <v/>
      </c>
      <c r="E440" s="4" t="str">
        <f t="shared" ref="E440" si="1224">IF(B441="","",C441)</f>
        <v/>
      </c>
      <c r="G440" s="16" t="str">
        <f t="shared" ref="G440:G503" si="1225">IF(B440="","",IF(D440=0,0,IF(E440=0,-2,IF(D440=E440,-2,1))))</f>
        <v/>
      </c>
      <c r="H440" s="16" t="str">
        <f t="shared" ref="H440" si="1226">IF(G440="","",IF(D440=0,"NB",$N$16))</f>
        <v/>
      </c>
      <c r="I440" s="16" t="str">
        <f t="shared" ref="I440" si="1227">IF(E440="","",IF(D440=0,"NB",IF(E440=0,G440*H440,G440*H440)))</f>
        <v/>
      </c>
      <c r="J440" s="16" t="str">
        <f t="shared" ref="J440:J503" si="1228">IF(G440="","",IF(D440=0,"NB",IF(E440=0,"L",IF(G440=1,"W","L"))))</f>
        <v/>
      </c>
      <c r="K440" s="16" t="str">
        <f t="shared" ref="K440" si="1229">IF(E440="","",IF(D440=0,K436,K436+I440))</f>
        <v/>
      </c>
      <c r="S440" s="16" t="str">
        <f t="shared" ref="S440:S442" si="1230">IF(G440="","",G440)</f>
        <v/>
      </c>
      <c r="T440" s="16" t="str">
        <f t="shared" ref="T440:T442" si="1231">IF(G440="","",1)</f>
        <v/>
      </c>
      <c r="U440" s="16" t="str">
        <f t="shared" ref="U440:U442" si="1232">S440</f>
        <v/>
      </c>
      <c r="W440" s="16" t="str">
        <f>IF(G440="","",U440+W436)</f>
        <v/>
      </c>
    </row>
    <row r="441" spans="2:23">
      <c r="B441" s="14"/>
      <c r="C441" s="9" t="str">
        <f>IF(B441="","",VLOOKUP(B441,Tabelle2!$A$2:$B$38,2,0))</f>
        <v/>
      </c>
      <c r="D441" s="3" t="str">
        <f t="shared" ref="D441" si="1233">IF(B442="","",C442)</f>
        <v/>
      </c>
      <c r="E441" s="5" t="str">
        <f t="shared" ref="E441" si="1234">IF(B443="","",C443)</f>
        <v/>
      </c>
      <c r="G441" s="16" t="str">
        <f t="shared" si="1225"/>
        <v/>
      </c>
      <c r="H441" s="16" t="str">
        <f t="shared" ref="H441" si="1235">IF(G441="","",IF(D441=0,"NB",IF(G440=0,$N$16,IF(G440=-2,$N$17,IF(G440=1,$N$16)))))</f>
        <v/>
      </c>
      <c r="I441" s="16" t="str">
        <f t="shared" si="1108"/>
        <v/>
      </c>
      <c r="J441" s="16" t="str">
        <f t="shared" si="1228"/>
        <v/>
      </c>
      <c r="K441" s="16" t="str">
        <f t="shared" ref="K441:K504" si="1236">IF(E441="","",IF(D441=0,K440,K440+I441))</f>
        <v/>
      </c>
      <c r="S441" s="16" t="str">
        <f t="shared" si="1230"/>
        <v/>
      </c>
      <c r="T441" s="16" t="str">
        <f t="shared" si="1231"/>
        <v/>
      </c>
      <c r="U441" s="16" t="str">
        <f t="shared" si="1232"/>
        <v/>
      </c>
      <c r="W441" s="16" t="str">
        <f>IF(G441="","",W440+U441)</f>
        <v/>
      </c>
    </row>
    <row r="442" spans="2:23" ht="15.75" thickBot="1">
      <c r="B442" s="14"/>
      <c r="C442" s="9" t="str">
        <f>IF(B442="","",VLOOKUP(B442,Tabelle2!$A$2:$B$38,2,0))</f>
        <v/>
      </c>
      <c r="D442" s="12" t="str">
        <f t="shared" ref="D442" si="1237">IF(B444="","",C444)</f>
        <v/>
      </c>
      <c r="E442" s="6" t="str">
        <f t="shared" ref="E442" si="1238">IF(B445="","",C445)</f>
        <v/>
      </c>
      <c r="G442" s="16" t="str">
        <f t="shared" si="1225"/>
        <v/>
      </c>
      <c r="H442" s="16" t="str">
        <f t="shared" ref="H442" si="1239">IF(G442="","",IF(D442=0,"NB",IF(G441=0,$N$16,IF(G441=1,$N$16,IF(G440+G441=-1,$N$17,IF(G440+G441=-2,$N$17,IF(G440+G441=-4,$N$18,IF(G440+G441=2,$N$16))))))))</f>
        <v/>
      </c>
      <c r="I442" s="16" t="str">
        <f t="shared" si="1108"/>
        <v/>
      </c>
      <c r="J442" s="16" t="str">
        <f t="shared" si="1228"/>
        <v/>
      </c>
      <c r="K442" s="16" t="str">
        <f t="shared" si="1236"/>
        <v/>
      </c>
      <c r="S442" s="16" t="str">
        <f t="shared" si="1230"/>
        <v/>
      </c>
      <c r="T442" s="16" t="str">
        <f t="shared" si="1231"/>
        <v/>
      </c>
      <c r="U442" s="16" t="str">
        <f t="shared" si="1232"/>
        <v/>
      </c>
      <c r="W442" s="16" t="str">
        <f>IF(G442="","",W441+U442)</f>
        <v/>
      </c>
    </row>
    <row r="443" spans="2:23">
      <c r="B443" s="14"/>
      <c r="C443" s="9" t="str">
        <f>IF(B443="","",VLOOKUP(B443,Tabelle2!$A$2:$B$38,2,0))</f>
        <v/>
      </c>
    </row>
    <row r="444" spans="2:23">
      <c r="B444" s="14"/>
      <c r="C444" s="9" t="str">
        <f>IF(B444="","",VLOOKUP(B444,Tabelle2!$A$2:$B$38,2,0))</f>
        <v/>
      </c>
    </row>
    <row r="445" spans="2:23" ht="15.75" thickBot="1">
      <c r="B445" s="15"/>
      <c r="C445" s="10" t="str">
        <f>IF(B445="","",VLOOKUP(B445,Tabelle2!$A$2:$B$38,2,0))</f>
        <v/>
      </c>
    </row>
    <row r="446" spans="2:23">
      <c r="B446" s="13"/>
      <c r="C446" s="8" t="str">
        <f>IF(B446="","",VLOOKUP(B446,Tabelle2!$A$2:$B$38,2,0))</f>
        <v/>
      </c>
      <c r="D446" s="11" t="str">
        <f t="shared" ref="D446" si="1240">IF(B446="","",C446)</f>
        <v/>
      </c>
      <c r="E446" s="4" t="str">
        <f t="shared" ref="E446" si="1241">IF(B447="","",C447)</f>
        <v/>
      </c>
      <c r="G446" s="16" t="str">
        <f t="shared" ref="G446:G509" si="1242">IF(B446="","",IF(D446=0,0,IF(E446=0,-2,IF(D446=E446,-2,1))))</f>
        <v/>
      </c>
      <c r="H446" s="16" t="str">
        <f t="shared" ref="H446" si="1243">IF(G446="","",IF(D446=0,"NB",$N$16))</f>
        <v/>
      </c>
      <c r="I446" s="16" t="str">
        <f t="shared" ref="I446" si="1244">IF(E446="","",IF(D446=0,"NB",IF(E446=0,G446*H446,G446*H446)))</f>
        <v/>
      </c>
      <c r="J446" s="16" t="str">
        <f t="shared" ref="J446:J509" si="1245">IF(G446="","",IF(D446=0,"NB",IF(E446=0,"L",IF(G446=1,"W","L"))))</f>
        <v/>
      </c>
      <c r="K446" s="16" t="str">
        <f t="shared" ref="K446" si="1246">IF(E446="","",IF(D446=0,K442,K442+I446))</f>
        <v/>
      </c>
      <c r="S446" s="16" t="str">
        <f t="shared" ref="S446:S448" si="1247">IF(G446="","",G446)</f>
        <v/>
      </c>
      <c r="T446" s="16" t="str">
        <f t="shared" ref="T446:T448" si="1248">IF(G446="","",1)</f>
        <v/>
      </c>
      <c r="U446" s="16" t="str">
        <f t="shared" ref="U446:U448" si="1249">S446</f>
        <v/>
      </c>
      <c r="W446" s="16" t="str">
        <f>IF(G446="","",U446+W442)</f>
        <v/>
      </c>
    </row>
    <row r="447" spans="2:23">
      <c r="B447" s="14"/>
      <c r="C447" s="9" t="str">
        <f>IF(B447="","",VLOOKUP(B447,Tabelle2!$A$2:$B$38,2,0))</f>
        <v/>
      </c>
      <c r="D447" s="3" t="str">
        <f t="shared" ref="D447" si="1250">IF(B448="","",C448)</f>
        <v/>
      </c>
      <c r="E447" s="5" t="str">
        <f t="shared" ref="E447" si="1251">IF(B449="","",C449)</f>
        <v/>
      </c>
      <c r="G447" s="16" t="str">
        <f t="shared" si="1242"/>
        <v/>
      </c>
      <c r="H447" s="16" t="str">
        <f t="shared" ref="H447" si="1252">IF(G447="","",IF(D447=0,"NB",IF(G446=0,$N$16,IF(G446=-2,$N$17,IF(G446=1,$N$16)))))</f>
        <v/>
      </c>
      <c r="I447" s="16" t="str">
        <f t="shared" si="1108"/>
        <v/>
      </c>
      <c r="J447" s="16" t="str">
        <f t="shared" si="1245"/>
        <v/>
      </c>
      <c r="K447" s="16" t="str">
        <f t="shared" ref="K447:K510" si="1253">IF(E447="","",IF(D447=0,K446,K446+I447))</f>
        <v/>
      </c>
      <c r="S447" s="16" t="str">
        <f t="shared" si="1247"/>
        <v/>
      </c>
      <c r="T447" s="16" t="str">
        <f t="shared" si="1248"/>
        <v/>
      </c>
      <c r="U447" s="16" t="str">
        <f t="shared" si="1249"/>
        <v/>
      </c>
      <c r="W447" s="16" t="str">
        <f>IF(G447="","",W446+U447)</f>
        <v/>
      </c>
    </row>
    <row r="448" spans="2:23" ht="15.75" thickBot="1">
      <c r="B448" s="14"/>
      <c r="C448" s="9" t="str">
        <f>IF(B448="","",VLOOKUP(B448,Tabelle2!$A$2:$B$38,2,0))</f>
        <v/>
      </c>
      <c r="D448" s="12" t="str">
        <f t="shared" ref="D448" si="1254">IF(B450="","",C450)</f>
        <v/>
      </c>
      <c r="E448" s="6" t="str">
        <f t="shared" ref="E448" si="1255">IF(B451="","",C451)</f>
        <v/>
      </c>
      <c r="G448" s="16" t="str">
        <f t="shared" si="1242"/>
        <v/>
      </c>
      <c r="H448" s="16" t="str">
        <f t="shared" ref="H448" si="1256">IF(G448="","",IF(D448=0,"NB",IF(G447=0,$N$16,IF(G447=1,$N$16,IF(G446+G447=-1,$N$17,IF(G446+G447=-2,$N$17,IF(G446+G447=-4,$N$18,IF(G446+G447=2,$N$16))))))))</f>
        <v/>
      </c>
      <c r="I448" s="16" t="str">
        <f t="shared" si="1108"/>
        <v/>
      </c>
      <c r="J448" s="16" t="str">
        <f t="shared" si="1245"/>
        <v/>
      </c>
      <c r="K448" s="16" t="str">
        <f t="shared" si="1253"/>
        <v/>
      </c>
      <c r="S448" s="16" t="str">
        <f t="shared" si="1247"/>
        <v/>
      </c>
      <c r="T448" s="16" t="str">
        <f t="shared" si="1248"/>
        <v/>
      </c>
      <c r="U448" s="16" t="str">
        <f t="shared" si="1249"/>
        <v/>
      </c>
      <c r="W448" s="16" t="str">
        <f>IF(G448="","",W447+U448)</f>
        <v/>
      </c>
    </row>
    <row r="449" spans="2:23">
      <c r="B449" s="14"/>
      <c r="C449" s="9" t="str">
        <f>IF(B449="","",VLOOKUP(B449,Tabelle2!$A$2:$B$38,2,0))</f>
        <v/>
      </c>
    </row>
    <row r="450" spans="2:23">
      <c r="B450" s="14"/>
      <c r="C450" s="9" t="str">
        <f>IF(B450="","",VLOOKUP(B450,Tabelle2!$A$2:$B$38,2,0))</f>
        <v/>
      </c>
    </row>
    <row r="451" spans="2:23" ht="15.75" thickBot="1">
      <c r="B451" s="15"/>
      <c r="C451" s="10" t="str">
        <f>IF(B451="","",VLOOKUP(B451,Tabelle2!$A$2:$B$38,2,0))</f>
        <v/>
      </c>
    </row>
    <row r="452" spans="2:23">
      <c r="B452" s="13"/>
      <c r="C452" s="8" t="str">
        <f>IF(B452="","",VLOOKUP(B452,Tabelle2!$A$2:$B$38,2,0))</f>
        <v/>
      </c>
      <c r="D452" s="11" t="str">
        <f t="shared" ref="D452" si="1257">IF(B452="","",C452)</f>
        <v/>
      </c>
      <c r="E452" s="4" t="str">
        <f t="shared" ref="E452" si="1258">IF(B453="","",C453)</f>
        <v/>
      </c>
      <c r="G452" s="16" t="str">
        <f t="shared" ref="G452:G515" si="1259">IF(B452="","",IF(D452=0,0,IF(E452=0,-2,IF(D452=E452,-2,1))))</f>
        <v/>
      </c>
      <c r="H452" s="16" t="str">
        <f t="shared" ref="H452" si="1260">IF(G452="","",IF(D452=0,"NB",$N$16))</f>
        <v/>
      </c>
      <c r="I452" s="16" t="str">
        <f t="shared" ref="I452" si="1261">IF(E452="","",IF(D452=0,"NB",IF(E452=0,G452*H452,G452*H452)))</f>
        <v/>
      </c>
      <c r="J452" s="16" t="str">
        <f t="shared" ref="J452:J515" si="1262">IF(G452="","",IF(D452=0,"NB",IF(E452=0,"L",IF(G452=1,"W","L"))))</f>
        <v/>
      </c>
      <c r="K452" s="16" t="str">
        <f t="shared" ref="K452" si="1263">IF(E452="","",IF(D452=0,K448,K448+I452))</f>
        <v/>
      </c>
      <c r="S452" s="16" t="str">
        <f t="shared" ref="S452:S454" si="1264">IF(G452="","",G452)</f>
        <v/>
      </c>
      <c r="T452" s="16" t="str">
        <f t="shared" ref="T452:T454" si="1265">IF(G452="","",1)</f>
        <v/>
      </c>
      <c r="U452" s="16" t="str">
        <f t="shared" ref="U452:U454" si="1266">S452</f>
        <v/>
      </c>
      <c r="W452" s="16" t="str">
        <f>IF(G452="","",U452+W448)</f>
        <v/>
      </c>
    </row>
    <row r="453" spans="2:23">
      <c r="B453" s="14"/>
      <c r="C453" s="9" t="str">
        <f>IF(B453="","",VLOOKUP(B453,Tabelle2!$A$2:$B$38,2,0))</f>
        <v/>
      </c>
      <c r="D453" s="3" t="str">
        <f t="shared" ref="D453" si="1267">IF(B454="","",C454)</f>
        <v/>
      </c>
      <c r="E453" s="5" t="str">
        <f t="shared" ref="E453" si="1268">IF(B455="","",C455)</f>
        <v/>
      </c>
      <c r="G453" s="16" t="str">
        <f t="shared" si="1259"/>
        <v/>
      </c>
      <c r="H453" s="16" t="str">
        <f t="shared" ref="H453" si="1269">IF(G453="","",IF(D453=0,"NB",IF(G452=0,$N$16,IF(G452=-2,$N$17,IF(G452=1,$N$16)))))</f>
        <v/>
      </c>
      <c r="I453" s="16" t="str">
        <f t="shared" si="1108"/>
        <v/>
      </c>
      <c r="J453" s="16" t="str">
        <f t="shared" si="1262"/>
        <v/>
      </c>
      <c r="K453" s="16" t="str">
        <f t="shared" ref="K453:K516" si="1270">IF(E453="","",IF(D453=0,K452,K452+I453))</f>
        <v/>
      </c>
      <c r="S453" s="16" t="str">
        <f t="shared" si="1264"/>
        <v/>
      </c>
      <c r="T453" s="16" t="str">
        <f t="shared" si="1265"/>
        <v/>
      </c>
      <c r="U453" s="16" t="str">
        <f t="shared" si="1266"/>
        <v/>
      </c>
      <c r="W453" s="16" t="str">
        <f>IF(G453="","",W452+U453)</f>
        <v/>
      </c>
    </row>
    <row r="454" spans="2:23" ht="15.75" thickBot="1">
      <c r="B454" s="14"/>
      <c r="C454" s="9" t="str">
        <f>IF(B454="","",VLOOKUP(B454,Tabelle2!$A$2:$B$38,2,0))</f>
        <v/>
      </c>
      <c r="D454" s="12" t="str">
        <f t="shared" ref="D454" si="1271">IF(B456="","",C456)</f>
        <v/>
      </c>
      <c r="E454" s="6" t="str">
        <f t="shared" ref="E454" si="1272">IF(B457="","",C457)</f>
        <v/>
      </c>
      <c r="G454" s="16" t="str">
        <f t="shared" si="1259"/>
        <v/>
      </c>
      <c r="H454" s="16" t="str">
        <f t="shared" ref="H454" si="1273">IF(G454="","",IF(D454=0,"NB",IF(G453=0,$N$16,IF(G453=1,$N$16,IF(G452+G453=-1,$N$17,IF(G452+G453=-2,$N$17,IF(G452+G453=-4,$N$18,IF(G452+G453=2,$N$16))))))))</f>
        <v/>
      </c>
      <c r="I454" s="16" t="str">
        <f t="shared" si="1108"/>
        <v/>
      </c>
      <c r="J454" s="16" t="str">
        <f t="shared" si="1262"/>
        <v/>
      </c>
      <c r="K454" s="16" t="str">
        <f t="shared" si="1270"/>
        <v/>
      </c>
      <c r="S454" s="16" t="str">
        <f t="shared" si="1264"/>
        <v/>
      </c>
      <c r="T454" s="16" t="str">
        <f t="shared" si="1265"/>
        <v/>
      </c>
      <c r="U454" s="16" t="str">
        <f t="shared" si="1266"/>
        <v/>
      </c>
      <c r="W454" s="16" t="str">
        <f>IF(G454="","",W453+U454)</f>
        <v/>
      </c>
    </row>
    <row r="455" spans="2:23">
      <c r="B455" s="14"/>
      <c r="C455" s="9" t="str">
        <f>IF(B455="","",VLOOKUP(B455,Tabelle2!$A$2:$B$38,2,0))</f>
        <v/>
      </c>
    </row>
    <row r="456" spans="2:23">
      <c r="B456" s="14"/>
      <c r="C456" s="9" t="str">
        <f>IF(B456="","",VLOOKUP(B456,Tabelle2!$A$2:$B$38,2,0))</f>
        <v/>
      </c>
    </row>
    <row r="457" spans="2:23" ht="15.75" thickBot="1">
      <c r="B457" s="15"/>
      <c r="C457" s="10" t="str">
        <f>IF(B457="","",VLOOKUP(B457,Tabelle2!$A$2:$B$38,2,0))</f>
        <v/>
      </c>
    </row>
    <row r="458" spans="2:23">
      <c r="B458" s="13"/>
      <c r="C458" s="8" t="str">
        <f>IF(B458="","",VLOOKUP(B458,Tabelle2!$A$2:$B$38,2,0))</f>
        <v/>
      </c>
      <c r="D458" s="11" t="str">
        <f t="shared" ref="D458" si="1274">IF(B458="","",C458)</f>
        <v/>
      </c>
      <c r="E458" s="4" t="str">
        <f t="shared" ref="E458" si="1275">IF(B459="","",C459)</f>
        <v/>
      </c>
      <c r="G458" s="16" t="str">
        <f t="shared" ref="G458:G521" si="1276">IF(B458="","",IF(D458=0,0,IF(E458=0,-2,IF(D458=E458,-2,1))))</f>
        <v/>
      </c>
      <c r="H458" s="16" t="str">
        <f t="shared" ref="H458" si="1277">IF(G458="","",IF(D458=0,"NB",$N$16))</f>
        <v/>
      </c>
      <c r="I458" s="16" t="str">
        <f t="shared" ref="I458" si="1278">IF(E458="","",IF(D458=0,"NB",IF(E458=0,G458*H458,G458*H458)))</f>
        <v/>
      </c>
      <c r="J458" s="16" t="str">
        <f t="shared" ref="J458:J521" si="1279">IF(G458="","",IF(D458=0,"NB",IF(E458=0,"L",IF(G458=1,"W","L"))))</f>
        <v/>
      </c>
      <c r="K458" s="16" t="str">
        <f t="shared" ref="K458" si="1280">IF(E458="","",IF(D458=0,K454,K454+I458))</f>
        <v/>
      </c>
      <c r="S458" s="16" t="str">
        <f t="shared" ref="S458:S460" si="1281">IF(G458="","",G458)</f>
        <v/>
      </c>
      <c r="T458" s="16" t="str">
        <f t="shared" ref="T458:T460" si="1282">IF(G458="","",1)</f>
        <v/>
      </c>
      <c r="U458" s="16" t="str">
        <f t="shared" ref="U458:U460" si="1283">S458</f>
        <v/>
      </c>
      <c r="W458" s="16" t="str">
        <f>IF(G458="","",U458+W454)</f>
        <v/>
      </c>
    </row>
    <row r="459" spans="2:23">
      <c r="B459" s="14"/>
      <c r="C459" s="9" t="str">
        <f>IF(B459="","",VLOOKUP(B459,Tabelle2!$A$2:$B$38,2,0))</f>
        <v/>
      </c>
      <c r="D459" s="3" t="str">
        <f t="shared" ref="D459" si="1284">IF(B460="","",C460)</f>
        <v/>
      </c>
      <c r="E459" s="5" t="str">
        <f t="shared" ref="E459" si="1285">IF(B461="","",C461)</f>
        <v/>
      </c>
      <c r="G459" s="16" t="str">
        <f t="shared" si="1276"/>
        <v/>
      </c>
      <c r="H459" s="16" t="str">
        <f t="shared" ref="H459" si="1286">IF(G459="","",IF(D459=0,"NB",IF(G458=0,$N$16,IF(G458=-2,$N$17,IF(G458=1,$N$16)))))</f>
        <v/>
      </c>
      <c r="I459" s="16" t="str">
        <f t="shared" si="1108"/>
        <v/>
      </c>
      <c r="J459" s="16" t="str">
        <f t="shared" si="1279"/>
        <v/>
      </c>
      <c r="K459" s="16" t="str">
        <f t="shared" ref="K459:K522" si="1287">IF(E459="","",IF(D459=0,K458,K458+I459))</f>
        <v/>
      </c>
      <c r="S459" s="16" t="str">
        <f t="shared" si="1281"/>
        <v/>
      </c>
      <c r="T459" s="16" t="str">
        <f t="shared" si="1282"/>
        <v/>
      </c>
      <c r="U459" s="16" t="str">
        <f t="shared" si="1283"/>
        <v/>
      </c>
      <c r="W459" s="16" t="str">
        <f>IF(G459="","",W458+U459)</f>
        <v/>
      </c>
    </row>
    <row r="460" spans="2:23" ht="15.75" thickBot="1">
      <c r="B460" s="14"/>
      <c r="C460" s="9" t="str">
        <f>IF(B460="","",VLOOKUP(B460,Tabelle2!$A$2:$B$38,2,0))</f>
        <v/>
      </c>
      <c r="D460" s="12" t="str">
        <f t="shared" ref="D460" si="1288">IF(B462="","",C462)</f>
        <v/>
      </c>
      <c r="E460" s="6" t="str">
        <f t="shared" ref="E460" si="1289">IF(B463="","",C463)</f>
        <v/>
      </c>
      <c r="G460" s="16" t="str">
        <f t="shared" si="1276"/>
        <v/>
      </c>
      <c r="H460" s="16" t="str">
        <f t="shared" ref="H460" si="1290">IF(G460="","",IF(D460=0,"NB",IF(G459=0,$N$16,IF(G459=1,$N$16,IF(G458+G459=-1,$N$17,IF(G458+G459=-2,$N$17,IF(G458+G459=-4,$N$18,IF(G458+G459=2,$N$16))))))))</f>
        <v/>
      </c>
      <c r="I460" s="16" t="str">
        <f t="shared" si="1108"/>
        <v/>
      </c>
      <c r="J460" s="16" t="str">
        <f t="shared" si="1279"/>
        <v/>
      </c>
      <c r="K460" s="16" t="str">
        <f t="shared" si="1287"/>
        <v/>
      </c>
      <c r="S460" s="16" t="str">
        <f t="shared" si="1281"/>
        <v/>
      </c>
      <c r="T460" s="16" t="str">
        <f t="shared" si="1282"/>
        <v/>
      </c>
      <c r="U460" s="16" t="str">
        <f t="shared" si="1283"/>
        <v/>
      </c>
      <c r="W460" s="16" t="str">
        <f>IF(G460="","",W459+U460)</f>
        <v/>
      </c>
    </row>
    <row r="461" spans="2:23">
      <c r="B461" s="14"/>
      <c r="C461" s="9" t="str">
        <f>IF(B461="","",VLOOKUP(B461,Tabelle2!$A$2:$B$38,2,0))</f>
        <v/>
      </c>
    </row>
    <row r="462" spans="2:23">
      <c r="B462" s="14"/>
      <c r="C462" s="9" t="str">
        <f>IF(B462="","",VLOOKUP(B462,Tabelle2!$A$2:$B$38,2,0))</f>
        <v/>
      </c>
    </row>
    <row r="463" spans="2:23" ht="15.75" thickBot="1">
      <c r="B463" s="15"/>
      <c r="C463" s="10" t="str">
        <f>IF(B463="","",VLOOKUP(B463,Tabelle2!$A$2:$B$38,2,0))</f>
        <v/>
      </c>
    </row>
    <row r="464" spans="2:23">
      <c r="B464" s="13"/>
      <c r="C464" s="8" t="str">
        <f>IF(B464="","",VLOOKUP(B464,Tabelle2!$A$2:$B$38,2,0))</f>
        <v/>
      </c>
      <c r="D464" s="11" t="str">
        <f t="shared" ref="D464" si="1291">IF(B464="","",C464)</f>
        <v/>
      </c>
      <c r="E464" s="4" t="str">
        <f t="shared" ref="E464" si="1292">IF(B465="","",C465)</f>
        <v/>
      </c>
      <c r="G464" s="16" t="str">
        <f t="shared" ref="G464:G527" si="1293">IF(B464="","",IF(D464=0,0,IF(E464=0,-2,IF(D464=E464,-2,1))))</f>
        <v/>
      </c>
      <c r="H464" s="16" t="str">
        <f t="shared" ref="H464" si="1294">IF(G464="","",IF(D464=0,"NB",$N$16))</f>
        <v/>
      </c>
      <c r="I464" s="16" t="str">
        <f t="shared" ref="I464:I526" si="1295">IF(E464="","",IF(D464=0,"NB",IF(E464=0,G464*H464,G464*H464)))</f>
        <v/>
      </c>
      <c r="J464" s="16" t="str">
        <f t="shared" ref="J464:J527" si="1296">IF(G464="","",IF(D464=0,"NB",IF(E464=0,"L",IF(G464=1,"W","L"))))</f>
        <v/>
      </c>
      <c r="K464" s="16" t="str">
        <f t="shared" ref="K464" si="1297">IF(E464="","",IF(D464=0,K460,K460+I464))</f>
        <v/>
      </c>
      <c r="S464" s="16" t="str">
        <f t="shared" ref="S464:S466" si="1298">IF(G464="","",G464)</f>
        <v/>
      </c>
      <c r="T464" s="16" t="str">
        <f t="shared" ref="T464:T466" si="1299">IF(G464="","",1)</f>
        <v/>
      </c>
      <c r="U464" s="16" t="str">
        <f t="shared" ref="U464:U466" si="1300">S464</f>
        <v/>
      </c>
      <c r="W464" s="16" t="str">
        <f>IF(G464="","",U464+W460)</f>
        <v/>
      </c>
    </row>
    <row r="465" spans="2:23">
      <c r="B465" s="14"/>
      <c r="C465" s="9" t="str">
        <f>IF(B465="","",VLOOKUP(B465,Tabelle2!$A$2:$B$38,2,0))</f>
        <v/>
      </c>
      <c r="D465" s="3" t="str">
        <f t="shared" ref="D465" si="1301">IF(B466="","",C466)</f>
        <v/>
      </c>
      <c r="E465" s="5" t="str">
        <f t="shared" ref="E465" si="1302">IF(B467="","",C467)</f>
        <v/>
      </c>
      <c r="G465" s="16" t="str">
        <f t="shared" si="1293"/>
        <v/>
      </c>
      <c r="H465" s="16" t="str">
        <f t="shared" ref="H465" si="1303">IF(G465="","",IF(D465=0,"NB",IF(G464=0,$N$16,IF(G464=-2,$N$17,IF(G464=1,$N$16)))))</f>
        <v/>
      </c>
      <c r="I465" s="16" t="str">
        <f t="shared" si="1295"/>
        <v/>
      </c>
      <c r="J465" s="16" t="str">
        <f t="shared" si="1296"/>
        <v/>
      </c>
      <c r="K465" s="16" t="str">
        <f t="shared" ref="K465:K528" si="1304">IF(E465="","",IF(D465=0,K464,K464+I465))</f>
        <v/>
      </c>
      <c r="S465" s="16" t="str">
        <f t="shared" si="1298"/>
        <v/>
      </c>
      <c r="T465" s="16" t="str">
        <f t="shared" si="1299"/>
        <v/>
      </c>
      <c r="U465" s="16" t="str">
        <f t="shared" si="1300"/>
        <v/>
      </c>
      <c r="W465" s="16" t="str">
        <f>IF(G465="","",W464+U465)</f>
        <v/>
      </c>
    </row>
    <row r="466" spans="2:23" ht="15.75" thickBot="1">
      <c r="B466" s="14"/>
      <c r="C466" s="9" t="str">
        <f>IF(B466="","",VLOOKUP(B466,Tabelle2!$A$2:$B$38,2,0))</f>
        <v/>
      </c>
      <c r="D466" s="12" t="str">
        <f t="shared" ref="D466" si="1305">IF(B468="","",C468)</f>
        <v/>
      </c>
      <c r="E466" s="6" t="str">
        <f t="shared" ref="E466" si="1306">IF(B469="","",C469)</f>
        <v/>
      </c>
      <c r="G466" s="16" t="str">
        <f t="shared" si="1293"/>
        <v/>
      </c>
      <c r="H466" s="16" t="str">
        <f t="shared" ref="H466" si="1307">IF(G466="","",IF(D466=0,"NB",IF(G465=0,$N$16,IF(G465=1,$N$16,IF(G464+G465=-1,$N$17,IF(G464+G465=-2,$N$17,IF(G464+G465=-4,$N$18,IF(G464+G465=2,$N$16))))))))</f>
        <v/>
      </c>
      <c r="I466" s="16" t="str">
        <f t="shared" si="1295"/>
        <v/>
      </c>
      <c r="J466" s="16" t="str">
        <f t="shared" si="1296"/>
        <v/>
      </c>
      <c r="K466" s="16" t="str">
        <f t="shared" si="1304"/>
        <v/>
      </c>
      <c r="S466" s="16" t="str">
        <f t="shared" si="1298"/>
        <v/>
      </c>
      <c r="T466" s="16" t="str">
        <f t="shared" si="1299"/>
        <v/>
      </c>
      <c r="U466" s="16" t="str">
        <f t="shared" si="1300"/>
        <v/>
      </c>
      <c r="W466" s="16" t="str">
        <f>IF(G466="","",W465+U466)</f>
        <v/>
      </c>
    </row>
    <row r="467" spans="2:23">
      <c r="B467" s="14"/>
      <c r="C467" s="9" t="str">
        <f>IF(B467="","",VLOOKUP(B467,Tabelle2!$A$2:$B$38,2,0))</f>
        <v/>
      </c>
    </row>
    <row r="468" spans="2:23">
      <c r="B468" s="14"/>
      <c r="C468" s="9" t="str">
        <f>IF(B468="","",VLOOKUP(B468,Tabelle2!$A$2:$B$38,2,0))</f>
        <v/>
      </c>
    </row>
    <row r="469" spans="2:23" ht="15.75" thickBot="1">
      <c r="B469" s="15"/>
      <c r="C469" s="10" t="str">
        <f>IF(B469="","",VLOOKUP(B469,Tabelle2!$A$2:$B$38,2,0))</f>
        <v/>
      </c>
    </row>
    <row r="470" spans="2:23">
      <c r="B470" s="13"/>
      <c r="C470" s="8" t="str">
        <f>IF(B470="","",VLOOKUP(B470,Tabelle2!$A$2:$B$38,2,0))</f>
        <v/>
      </c>
      <c r="D470" s="11" t="str">
        <f t="shared" ref="D470" si="1308">IF(B470="","",C470)</f>
        <v/>
      </c>
      <c r="E470" s="4" t="str">
        <f t="shared" ref="E470" si="1309">IF(B471="","",C471)</f>
        <v/>
      </c>
      <c r="G470" s="16" t="str">
        <f t="shared" ref="G470:G533" si="1310">IF(B470="","",IF(D470=0,0,IF(E470=0,-2,IF(D470=E470,-2,1))))</f>
        <v/>
      </c>
      <c r="H470" s="16" t="str">
        <f t="shared" ref="H470" si="1311">IF(G470="","",IF(D470=0,"NB",$N$16))</f>
        <v/>
      </c>
      <c r="I470" s="16" t="str">
        <f t="shared" ref="I470" si="1312">IF(E470="","",IF(D470=0,"NB",IF(E470=0,G470*H470,G470*H470)))</f>
        <v/>
      </c>
      <c r="J470" s="16" t="str">
        <f t="shared" ref="J470:J533" si="1313">IF(G470="","",IF(D470=0,"NB",IF(E470=0,"L",IF(G470=1,"W","L"))))</f>
        <v/>
      </c>
      <c r="K470" s="16" t="str">
        <f t="shared" ref="K470" si="1314">IF(E470="","",IF(D470=0,K466,K466+I470))</f>
        <v/>
      </c>
      <c r="S470" s="16" t="str">
        <f t="shared" ref="S470:S472" si="1315">IF(G470="","",G470)</f>
        <v/>
      </c>
      <c r="T470" s="16" t="str">
        <f t="shared" ref="T470:T472" si="1316">IF(G470="","",1)</f>
        <v/>
      </c>
      <c r="U470" s="16" t="str">
        <f t="shared" ref="U470:U472" si="1317">S470</f>
        <v/>
      </c>
      <c r="W470" s="16" t="str">
        <f>IF(G470="","",U470+W466)</f>
        <v/>
      </c>
    </row>
    <row r="471" spans="2:23">
      <c r="B471" s="14"/>
      <c r="C471" s="9" t="str">
        <f>IF(B471="","",VLOOKUP(B471,Tabelle2!$A$2:$B$38,2,0))</f>
        <v/>
      </c>
      <c r="D471" s="3" t="str">
        <f t="shared" ref="D471" si="1318">IF(B472="","",C472)</f>
        <v/>
      </c>
      <c r="E471" s="5" t="str">
        <f t="shared" ref="E471" si="1319">IF(B473="","",C473)</f>
        <v/>
      </c>
      <c r="G471" s="16" t="str">
        <f t="shared" si="1310"/>
        <v/>
      </c>
      <c r="H471" s="16" t="str">
        <f t="shared" ref="H471" si="1320">IF(G471="","",IF(D471=0,"NB",IF(G470=0,$N$16,IF(G470=-2,$N$17,IF(G470=1,$N$16)))))</f>
        <v/>
      </c>
      <c r="I471" s="16" t="str">
        <f t="shared" si="1295"/>
        <v/>
      </c>
      <c r="J471" s="16" t="str">
        <f t="shared" si="1313"/>
        <v/>
      </c>
      <c r="K471" s="16" t="str">
        <f t="shared" ref="K471:K534" si="1321">IF(E471="","",IF(D471=0,K470,K470+I471))</f>
        <v/>
      </c>
      <c r="S471" s="16" t="str">
        <f t="shared" si="1315"/>
        <v/>
      </c>
      <c r="T471" s="16" t="str">
        <f t="shared" si="1316"/>
        <v/>
      </c>
      <c r="U471" s="16" t="str">
        <f t="shared" si="1317"/>
        <v/>
      </c>
      <c r="W471" s="16" t="str">
        <f>IF(G471="","",W470+U471)</f>
        <v/>
      </c>
    </row>
    <row r="472" spans="2:23" ht="15.75" thickBot="1">
      <c r="B472" s="14"/>
      <c r="C472" s="9" t="str">
        <f>IF(B472="","",VLOOKUP(B472,Tabelle2!$A$2:$B$38,2,0))</f>
        <v/>
      </c>
      <c r="D472" s="12" t="str">
        <f t="shared" ref="D472" si="1322">IF(B474="","",C474)</f>
        <v/>
      </c>
      <c r="E472" s="6" t="str">
        <f t="shared" ref="E472" si="1323">IF(B475="","",C475)</f>
        <v/>
      </c>
      <c r="G472" s="16" t="str">
        <f t="shared" si="1310"/>
        <v/>
      </c>
      <c r="H472" s="16" t="str">
        <f t="shared" ref="H472" si="1324">IF(G472="","",IF(D472=0,"NB",IF(G471=0,$N$16,IF(G471=1,$N$16,IF(G470+G471=-1,$N$17,IF(G470+G471=-2,$N$17,IF(G470+G471=-4,$N$18,IF(G470+G471=2,$N$16))))))))</f>
        <v/>
      </c>
      <c r="I472" s="16" t="str">
        <f t="shared" si="1295"/>
        <v/>
      </c>
      <c r="J472" s="16" t="str">
        <f t="shared" si="1313"/>
        <v/>
      </c>
      <c r="K472" s="16" t="str">
        <f t="shared" si="1321"/>
        <v/>
      </c>
      <c r="S472" s="16" t="str">
        <f t="shared" si="1315"/>
        <v/>
      </c>
      <c r="T472" s="16" t="str">
        <f t="shared" si="1316"/>
        <v/>
      </c>
      <c r="U472" s="16" t="str">
        <f t="shared" si="1317"/>
        <v/>
      </c>
      <c r="W472" s="16" t="str">
        <f>IF(G472="","",W471+U472)</f>
        <v/>
      </c>
    </row>
    <row r="473" spans="2:23">
      <c r="B473" s="14"/>
      <c r="C473" s="9" t="str">
        <f>IF(B473="","",VLOOKUP(B473,Tabelle2!$A$2:$B$38,2,0))</f>
        <v/>
      </c>
    </row>
    <row r="474" spans="2:23">
      <c r="B474" s="14"/>
      <c r="C474" s="9" t="str">
        <f>IF(B474="","",VLOOKUP(B474,Tabelle2!$A$2:$B$38,2,0))</f>
        <v/>
      </c>
    </row>
    <row r="475" spans="2:23" ht="15.75" thickBot="1">
      <c r="B475" s="15"/>
      <c r="C475" s="10" t="str">
        <f>IF(B475="","",VLOOKUP(B475,Tabelle2!$A$2:$B$38,2,0))</f>
        <v/>
      </c>
    </row>
    <row r="476" spans="2:23">
      <c r="B476" s="13"/>
      <c r="C476" s="8" t="str">
        <f>IF(B476="","",VLOOKUP(B476,Tabelle2!$A$2:$B$38,2,0))</f>
        <v/>
      </c>
      <c r="D476" s="11" t="str">
        <f t="shared" ref="D476" si="1325">IF(B476="","",C476)</f>
        <v/>
      </c>
      <c r="E476" s="4" t="str">
        <f t="shared" ref="E476" si="1326">IF(B477="","",C477)</f>
        <v/>
      </c>
      <c r="G476" s="16" t="str">
        <f t="shared" ref="G476:G539" si="1327">IF(B476="","",IF(D476=0,0,IF(E476=0,-2,IF(D476=E476,-2,1))))</f>
        <v/>
      </c>
      <c r="H476" s="16" t="str">
        <f t="shared" ref="H476" si="1328">IF(G476="","",IF(D476=0,"NB",$N$16))</f>
        <v/>
      </c>
      <c r="I476" s="16" t="str">
        <f t="shared" ref="I476" si="1329">IF(E476="","",IF(D476=0,"NB",IF(E476=0,G476*H476,G476*H476)))</f>
        <v/>
      </c>
      <c r="J476" s="16" t="str">
        <f t="shared" ref="J476:J539" si="1330">IF(G476="","",IF(D476=0,"NB",IF(E476=0,"L",IF(G476=1,"W","L"))))</f>
        <v/>
      </c>
      <c r="K476" s="16" t="str">
        <f t="shared" ref="K476" si="1331">IF(E476="","",IF(D476=0,K472,K472+I476))</f>
        <v/>
      </c>
      <c r="S476" s="16" t="str">
        <f t="shared" ref="S476:S478" si="1332">IF(G476="","",G476)</f>
        <v/>
      </c>
      <c r="T476" s="16" t="str">
        <f t="shared" ref="T476:T478" si="1333">IF(G476="","",1)</f>
        <v/>
      </c>
      <c r="U476" s="16" t="str">
        <f t="shared" ref="U476:U478" si="1334">S476</f>
        <v/>
      </c>
      <c r="W476" s="16" t="str">
        <f>IF(G476="","",U476+W472)</f>
        <v/>
      </c>
    </row>
    <row r="477" spans="2:23">
      <c r="B477" s="14"/>
      <c r="C477" s="9" t="str">
        <f>IF(B477="","",VLOOKUP(B477,Tabelle2!$A$2:$B$38,2,0))</f>
        <v/>
      </c>
      <c r="D477" s="3" t="str">
        <f t="shared" ref="D477" si="1335">IF(B478="","",C478)</f>
        <v/>
      </c>
      <c r="E477" s="5" t="str">
        <f t="shared" ref="E477" si="1336">IF(B479="","",C479)</f>
        <v/>
      </c>
      <c r="G477" s="16" t="str">
        <f t="shared" si="1327"/>
        <v/>
      </c>
      <c r="H477" s="16" t="str">
        <f t="shared" ref="H477" si="1337">IF(G477="","",IF(D477=0,"NB",IF(G476=0,$N$16,IF(G476=-2,$N$17,IF(G476=1,$N$16)))))</f>
        <v/>
      </c>
      <c r="I477" s="16" t="str">
        <f t="shared" si="1295"/>
        <v/>
      </c>
      <c r="J477" s="16" t="str">
        <f t="shared" si="1330"/>
        <v/>
      </c>
      <c r="K477" s="16" t="str">
        <f t="shared" ref="K477:K540" si="1338">IF(E477="","",IF(D477=0,K476,K476+I477))</f>
        <v/>
      </c>
      <c r="S477" s="16" t="str">
        <f t="shared" si="1332"/>
        <v/>
      </c>
      <c r="T477" s="16" t="str">
        <f t="shared" si="1333"/>
        <v/>
      </c>
      <c r="U477" s="16" t="str">
        <f t="shared" si="1334"/>
        <v/>
      </c>
      <c r="W477" s="16" t="str">
        <f>IF(G477="","",W476+U477)</f>
        <v/>
      </c>
    </row>
    <row r="478" spans="2:23" ht="15.75" thickBot="1">
      <c r="B478" s="14"/>
      <c r="C478" s="9" t="str">
        <f>IF(B478="","",VLOOKUP(B478,Tabelle2!$A$2:$B$38,2,0))</f>
        <v/>
      </c>
      <c r="D478" s="12" t="str">
        <f t="shared" ref="D478" si="1339">IF(B480="","",C480)</f>
        <v/>
      </c>
      <c r="E478" s="6" t="str">
        <f t="shared" ref="E478" si="1340">IF(B481="","",C481)</f>
        <v/>
      </c>
      <c r="G478" s="16" t="str">
        <f t="shared" si="1327"/>
        <v/>
      </c>
      <c r="H478" s="16" t="str">
        <f t="shared" ref="H478" si="1341">IF(G478="","",IF(D478=0,"NB",IF(G477=0,$N$16,IF(G477=1,$N$16,IF(G476+G477=-1,$N$17,IF(G476+G477=-2,$N$17,IF(G476+G477=-4,$N$18,IF(G476+G477=2,$N$16))))))))</f>
        <v/>
      </c>
      <c r="I478" s="16" t="str">
        <f t="shared" si="1295"/>
        <v/>
      </c>
      <c r="J478" s="16" t="str">
        <f t="shared" si="1330"/>
        <v/>
      </c>
      <c r="K478" s="16" t="str">
        <f t="shared" si="1338"/>
        <v/>
      </c>
      <c r="S478" s="16" t="str">
        <f t="shared" si="1332"/>
        <v/>
      </c>
      <c r="T478" s="16" t="str">
        <f t="shared" si="1333"/>
        <v/>
      </c>
      <c r="U478" s="16" t="str">
        <f t="shared" si="1334"/>
        <v/>
      </c>
      <c r="W478" s="16" t="str">
        <f>IF(G478="","",W477+U478)</f>
        <v/>
      </c>
    </row>
    <row r="479" spans="2:23">
      <c r="B479" s="14"/>
      <c r="C479" s="9" t="str">
        <f>IF(B479="","",VLOOKUP(B479,Tabelle2!$A$2:$B$38,2,0))</f>
        <v/>
      </c>
    </row>
    <row r="480" spans="2:23">
      <c r="B480" s="14"/>
      <c r="C480" s="9" t="str">
        <f>IF(B480="","",VLOOKUP(B480,Tabelle2!$A$2:$B$38,2,0))</f>
        <v/>
      </c>
    </row>
    <row r="481" spans="2:23" ht="15.75" thickBot="1">
      <c r="B481" s="15"/>
      <c r="C481" s="10" t="str">
        <f>IF(B481="","",VLOOKUP(B481,Tabelle2!$A$2:$B$38,2,0))</f>
        <v/>
      </c>
    </row>
    <row r="482" spans="2:23">
      <c r="B482" s="13"/>
      <c r="C482" s="8" t="str">
        <f>IF(B482="","",VLOOKUP(B482,Tabelle2!$A$2:$B$38,2,0))</f>
        <v/>
      </c>
      <c r="D482" s="11" t="str">
        <f t="shared" ref="D482" si="1342">IF(B482="","",C482)</f>
        <v/>
      </c>
      <c r="E482" s="4" t="str">
        <f t="shared" ref="E482" si="1343">IF(B483="","",C483)</f>
        <v/>
      </c>
      <c r="G482" s="16" t="str">
        <f t="shared" ref="G482:G545" si="1344">IF(B482="","",IF(D482=0,0,IF(E482=0,-2,IF(D482=E482,-2,1))))</f>
        <v/>
      </c>
      <c r="H482" s="16" t="str">
        <f t="shared" ref="H482" si="1345">IF(G482="","",IF(D482=0,"NB",$N$16))</f>
        <v/>
      </c>
      <c r="I482" s="16" t="str">
        <f t="shared" ref="I482" si="1346">IF(E482="","",IF(D482=0,"NB",IF(E482=0,G482*H482,G482*H482)))</f>
        <v/>
      </c>
      <c r="J482" s="16" t="str">
        <f t="shared" ref="J482:J545" si="1347">IF(G482="","",IF(D482=0,"NB",IF(E482=0,"L",IF(G482=1,"W","L"))))</f>
        <v/>
      </c>
      <c r="K482" s="16" t="str">
        <f t="shared" ref="K482" si="1348">IF(E482="","",IF(D482=0,K478,K478+I482))</f>
        <v/>
      </c>
      <c r="S482" s="16" t="str">
        <f t="shared" ref="S482:S484" si="1349">IF(G482="","",G482)</f>
        <v/>
      </c>
      <c r="T482" s="16" t="str">
        <f t="shared" ref="T482:T484" si="1350">IF(G482="","",1)</f>
        <v/>
      </c>
      <c r="U482" s="16" t="str">
        <f t="shared" ref="U482:U484" si="1351">S482</f>
        <v/>
      </c>
      <c r="W482" s="16" t="str">
        <f>IF(G482="","",U482+W478)</f>
        <v/>
      </c>
    </row>
    <row r="483" spans="2:23">
      <c r="B483" s="14"/>
      <c r="C483" s="9" t="str">
        <f>IF(B483="","",VLOOKUP(B483,Tabelle2!$A$2:$B$38,2,0))</f>
        <v/>
      </c>
      <c r="D483" s="3" t="str">
        <f t="shared" ref="D483" si="1352">IF(B484="","",C484)</f>
        <v/>
      </c>
      <c r="E483" s="5" t="str">
        <f t="shared" ref="E483" si="1353">IF(B485="","",C485)</f>
        <v/>
      </c>
      <c r="G483" s="16" t="str">
        <f t="shared" si="1344"/>
        <v/>
      </c>
      <c r="H483" s="16" t="str">
        <f t="shared" ref="H483" si="1354">IF(G483="","",IF(D483=0,"NB",IF(G482=0,$N$16,IF(G482=-2,$N$17,IF(G482=1,$N$16)))))</f>
        <v/>
      </c>
      <c r="I483" s="16" t="str">
        <f t="shared" si="1295"/>
        <v/>
      </c>
      <c r="J483" s="16" t="str">
        <f t="shared" si="1347"/>
        <v/>
      </c>
      <c r="K483" s="16" t="str">
        <f t="shared" ref="K483:K546" si="1355">IF(E483="","",IF(D483=0,K482,K482+I483))</f>
        <v/>
      </c>
      <c r="S483" s="16" t="str">
        <f t="shared" si="1349"/>
        <v/>
      </c>
      <c r="T483" s="16" t="str">
        <f t="shared" si="1350"/>
        <v/>
      </c>
      <c r="U483" s="16" t="str">
        <f t="shared" si="1351"/>
        <v/>
      </c>
      <c r="W483" s="16" t="str">
        <f>IF(G483="","",W482+U483)</f>
        <v/>
      </c>
    </row>
    <row r="484" spans="2:23" ht="15.75" thickBot="1">
      <c r="B484" s="14"/>
      <c r="C484" s="9" t="str">
        <f>IF(B484="","",VLOOKUP(B484,Tabelle2!$A$2:$B$38,2,0))</f>
        <v/>
      </c>
      <c r="D484" s="12" t="str">
        <f t="shared" ref="D484" si="1356">IF(B486="","",C486)</f>
        <v/>
      </c>
      <c r="E484" s="6" t="str">
        <f t="shared" ref="E484" si="1357">IF(B487="","",C487)</f>
        <v/>
      </c>
      <c r="G484" s="16" t="str">
        <f t="shared" si="1344"/>
        <v/>
      </c>
      <c r="H484" s="16" t="str">
        <f t="shared" ref="H484" si="1358">IF(G484="","",IF(D484=0,"NB",IF(G483=0,$N$16,IF(G483=1,$N$16,IF(G482+G483=-1,$N$17,IF(G482+G483=-2,$N$17,IF(G482+G483=-4,$N$18,IF(G482+G483=2,$N$16))))))))</f>
        <v/>
      </c>
      <c r="I484" s="16" t="str">
        <f t="shared" si="1295"/>
        <v/>
      </c>
      <c r="J484" s="16" t="str">
        <f t="shared" si="1347"/>
        <v/>
      </c>
      <c r="K484" s="16" t="str">
        <f t="shared" si="1355"/>
        <v/>
      </c>
      <c r="S484" s="16" t="str">
        <f t="shared" si="1349"/>
        <v/>
      </c>
      <c r="T484" s="16" t="str">
        <f t="shared" si="1350"/>
        <v/>
      </c>
      <c r="U484" s="16" t="str">
        <f t="shared" si="1351"/>
        <v/>
      </c>
      <c r="W484" s="16" t="str">
        <f>IF(G484="","",W483+U484)</f>
        <v/>
      </c>
    </row>
    <row r="485" spans="2:23">
      <c r="B485" s="14"/>
      <c r="C485" s="9" t="str">
        <f>IF(B485="","",VLOOKUP(B485,Tabelle2!$A$2:$B$38,2,0))</f>
        <v/>
      </c>
    </row>
    <row r="486" spans="2:23">
      <c r="B486" s="14"/>
      <c r="C486" s="9" t="str">
        <f>IF(B486="","",VLOOKUP(B486,Tabelle2!$A$2:$B$38,2,0))</f>
        <v/>
      </c>
    </row>
    <row r="487" spans="2:23" ht="15.75" thickBot="1">
      <c r="B487" s="15"/>
      <c r="C487" s="10" t="str">
        <f>IF(B487="","",VLOOKUP(B487,Tabelle2!$A$2:$B$38,2,0))</f>
        <v/>
      </c>
    </row>
    <row r="488" spans="2:23">
      <c r="B488" s="13"/>
      <c r="C488" s="8" t="str">
        <f>IF(B488="","",VLOOKUP(B488,Tabelle2!$A$2:$B$38,2,0))</f>
        <v/>
      </c>
      <c r="D488" s="11" t="str">
        <f t="shared" ref="D488" si="1359">IF(B488="","",C488)</f>
        <v/>
      </c>
      <c r="E488" s="4" t="str">
        <f t="shared" ref="E488" si="1360">IF(B489="","",C489)</f>
        <v/>
      </c>
      <c r="G488" s="16" t="str">
        <f t="shared" ref="G488:G551" si="1361">IF(B488="","",IF(D488=0,0,IF(E488=0,-2,IF(D488=E488,-2,1))))</f>
        <v/>
      </c>
      <c r="H488" s="16" t="str">
        <f t="shared" ref="H488" si="1362">IF(G488="","",IF(D488=0,"NB",$N$16))</f>
        <v/>
      </c>
      <c r="I488" s="16" t="str">
        <f t="shared" ref="I488" si="1363">IF(E488="","",IF(D488=0,"NB",IF(E488=0,G488*H488,G488*H488)))</f>
        <v/>
      </c>
      <c r="J488" s="16" t="str">
        <f t="shared" ref="J488:J551" si="1364">IF(G488="","",IF(D488=0,"NB",IF(E488=0,"L",IF(G488=1,"W","L"))))</f>
        <v/>
      </c>
      <c r="K488" s="16" t="str">
        <f t="shared" ref="K488" si="1365">IF(E488="","",IF(D488=0,K484,K484+I488))</f>
        <v/>
      </c>
      <c r="S488" s="16" t="str">
        <f t="shared" ref="S488:S490" si="1366">IF(G488="","",G488)</f>
        <v/>
      </c>
      <c r="T488" s="16" t="str">
        <f t="shared" ref="T488:T490" si="1367">IF(G488="","",1)</f>
        <v/>
      </c>
      <c r="U488" s="16" t="str">
        <f t="shared" ref="U488:U490" si="1368">S488</f>
        <v/>
      </c>
      <c r="W488" s="16" t="str">
        <f>IF(G488="","",U488+W484)</f>
        <v/>
      </c>
    </row>
    <row r="489" spans="2:23">
      <c r="B489" s="14"/>
      <c r="C489" s="9" t="str">
        <f>IF(B489="","",VLOOKUP(B489,Tabelle2!$A$2:$B$38,2,0))</f>
        <v/>
      </c>
      <c r="D489" s="3" t="str">
        <f t="shared" ref="D489" si="1369">IF(B490="","",C490)</f>
        <v/>
      </c>
      <c r="E489" s="5" t="str">
        <f t="shared" ref="E489" si="1370">IF(B491="","",C491)</f>
        <v/>
      </c>
      <c r="G489" s="16" t="str">
        <f t="shared" si="1361"/>
        <v/>
      </c>
      <c r="H489" s="16" t="str">
        <f t="shared" ref="H489" si="1371">IF(G489="","",IF(D489=0,"NB",IF(G488=0,$N$16,IF(G488=-2,$N$17,IF(G488=1,$N$16)))))</f>
        <v/>
      </c>
      <c r="I489" s="16" t="str">
        <f t="shared" si="1295"/>
        <v/>
      </c>
      <c r="J489" s="16" t="str">
        <f t="shared" si="1364"/>
        <v/>
      </c>
      <c r="K489" s="16" t="str">
        <f t="shared" ref="K489:K552" si="1372">IF(E489="","",IF(D489=0,K488,K488+I489))</f>
        <v/>
      </c>
      <c r="S489" s="16" t="str">
        <f t="shared" si="1366"/>
        <v/>
      </c>
      <c r="T489" s="16" t="str">
        <f t="shared" si="1367"/>
        <v/>
      </c>
      <c r="U489" s="16" t="str">
        <f t="shared" si="1368"/>
        <v/>
      </c>
      <c r="W489" s="16" t="str">
        <f>IF(G489="","",W488+U489)</f>
        <v/>
      </c>
    </row>
    <row r="490" spans="2:23" ht="15.75" thickBot="1">
      <c r="B490" s="14"/>
      <c r="C490" s="9" t="str">
        <f>IF(B490="","",VLOOKUP(B490,Tabelle2!$A$2:$B$38,2,0))</f>
        <v/>
      </c>
      <c r="D490" s="12" t="str">
        <f t="shared" ref="D490" si="1373">IF(B492="","",C492)</f>
        <v/>
      </c>
      <c r="E490" s="6" t="str">
        <f t="shared" ref="E490" si="1374">IF(B493="","",C493)</f>
        <v/>
      </c>
      <c r="G490" s="16" t="str">
        <f t="shared" si="1361"/>
        <v/>
      </c>
      <c r="H490" s="16" t="str">
        <f t="shared" ref="H490" si="1375">IF(G490="","",IF(D490=0,"NB",IF(G489=0,$N$16,IF(G489=1,$N$16,IF(G488+G489=-1,$N$17,IF(G488+G489=-2,$N$17,IF(G488+G489=-4,$N$18,IF(G488+G489=2,$N$16))))))))</f>
        <v/>
      </c>
      <c r="I490" s="16" t="str">
        <f t="shared" si="1295"/>
        <v/>
      </c>
      <c r="J490" s="16" t="str">
        <f t="shared" si="1364"/>
        <v/>
      </c>
      <c r="K490" s="16" t="str">
        <f t="shared" si="1372"/>
        <v/>
      </c>
      <c r="S490" s="16" t="str">
        <f t="shared" si="1366"/>
        <v/>
      </c>
      <c r="T490" s="16" t="str">
        <f t="shared" si="1367"/>
        <v/>
      </c>
      <c r="U490" s="16" t="str">
        <f t="shared" si="1368"/>
        <v/>
      </c>
      <c r="W490" s="16" t="str">
        <f>IF(G490="","",W489+U490)</f>
        <v/>
      </c>
    </row>
    <row r="491" spans="2:23">
      <c r="B491" s="14"/>
      <c r="C491" s="9" t="str">
        <f>IF(B491="","",VLOOKUP(B491,Tabelle2!$A$2:$B$38,2,0))</f>
        <v/>
      </c>
    </row>
    <row r="492" spans="2:23">
      <c r="B492" s="14"/>
      <c r="C492" s="9" t="str">
        <f>IF(B492="","",VLOOKUP(B492,Tabelle2!$A$2:$B$38,2,0))</f>
        <v/>
      </c>
    </row>
    <row r="493" spans="2:23" ht="15.75" thickBot="1">
      <c r="B493" s="15"/>
      <c r="C493" s="10" t="str">
        <f>IF(B493="","",VLOOKUP(B493,Tabelle2!$A$2:$B$38,2,0))</f>
        <v/>
      </c>
    </row>
    <row r="494" spans="2:23">
      <c r="B494" s="13"/>
      <c r="C494" s="8" t="str">
        <f>IF(B494="","",VLOOKUP(B494,Tabelle2!$A$2:$B$38,2,0))</f>
        <v/>
      </c>
      <c r="D494" s="11" t="str">
        <f t="shared" ref="D494" si="1376">IF(B494="","",C494)</f>
        <v/>
      </c>
      <c r="E494" s="4" t="str">
        <f t="shared" ref="E494" si="1377">IF(B495="","",C495)</f>
        <v/>
      </c>
      <c r="G494" s="16" t="str">
        <f t="shared" ref="G494:G557" si="1378">IF(B494="","",IF(D494=0,0,IF(E494=0,-2,IF(D494=E494,-2,1))))</f>
        <v/>
      </c>
      <c r="H494" s="16" t="str">
        <f t="shared" ref="H494" si="1379">IF(G494="","",IF(D494=0,"NB",$N$16))</f>
        <v/>
      </c>
      <c r="I494" s="16" t="str">
        <f t="shared" ref="I494" si="1380">IF(E494="","",IF(D494=0,"NB",IF(E494=0,G494*H494,G494*H494)))</f>
        <v/>
      </c>
      <c r="J494" s="16" t="str">
        <f t="shared" ref="J494:J557" si="1381">IF(G494="","",IF(D494=0,"NB",IF(E494=0,"L",IF(G494=1,"W","L"))))</f>
        <v/>
      </c>
      <c r="K494" s="16" t="str">
        <f t="shared" ref="K494" si="1382">IF(E494="","",IF(D494=0,K490,K490+I494))</f>
        <v/>
      </c>
      <c r="S494" s="16" t="str">
        <f t="shared" ref="S494:S496" si="1383">IF(G494="","",G494)</f>
        <v/>
      </c>
      <c r="T494" s="16" t="str">
        <f t="shared" ref="T494:T496" si="1384">IF(G494="","",1)</f>
        <v/>
      </c>
      <c r="U494" s="16" t="str">
        <f t="shared" ref="U494:U496" si="1385">S494</f>
        <v/>
      </c>
      <c r="W494" s="16" t="str">
        <f>IF(G494="","",U494+W490)</f>
        <v/>
      </c>
    </row>
    <row r="495" spans="2:23">
      <c r="B495" s="14"/>
      <c r="C495" s="9" t="str">
        <f>IF(B495="","",VLOOKUP(B495,Tabelle2!$A$2:$B$38,2,0))</f>
        <v/>
      </c>
      <c r="D495" s="3" t="str">
        <f t="shared" ref="D495" si="1386">IF(B496="","",C496)</f>
        <v/>
      </c>
      <c r="E495" s="5" t="str">
        <f t="shared" ref="E495" si="1387">IF(B497="","",C497)</f>
        <v/>
      </c>
      <c r="G495" s="16" t="str">
        <f t="shared" si="1378"/>
        <v/>
      </c>
      <c r="H495" s="16" t="str">
        <f t="shared" ref="H495" si="1388">IF(G495="","",IF(D495=0,"NB",IF(G494=0,$N$16,IF(G494=-2,$N$17,IF(G494=1,$N$16)))))</f>
        <v/>
      </c>
      <c r="I495" s="16" t="str">
        <f t="shared" si="1295"/>
        <v/>
      </c>
      <c r="J495" s="16" t="str">
        <f t="shared" si="1381"/>
        <v/>
      </c>
      <c r="K495" s="16" t="str">
        <f t="shared" ref="K495:K558" si="1389">IF(E495="","",IF(D495=0,K494,K494+I495))</f>
        <v/>
      </c>
      <c r="S495" s="16" t="str">
        <f t="shared" si="1383"/>
        <v/>
      </c>
      <c r="T495" s="16" t="str">
        <f t="shared" si="1384"/>
        <v/>
      </c>
      <c r="U495" s="16" t="str">
        <f t="shared" si="1385"/>
        <v/>
      </c>
      <c r="W495" s="16" t="str">
        <f>IF(G495="","",W494+U495)</f>
        <v/>
      </c>
    </row>
    <row r="496" spans="2:23" ht="15.75" thickBot="1">
      <c r="B496" s="14"/>
      <c r="C496" s="9" t="str">
        <f>IF(B496="","",VLOOKUP(B496,Tabelle2!$A$2:$B$38,2,0))</f>
        <v/>
      </c>
      <c r="D496" s="12" t="str">
        <f t="shared" ref="D496" si="1390">IF(B498="","",C498)</f>
        <v/>
      </c>
      <c r="E496" s="6" t="str">
        <f t="shared" ref="E496" si="1391">IF(B499="","",C499)</f>
        <v/>
      </c>
      <c r="G496" s="16" t="str">
        <f t="shared" si="1378"/>
        <v/>
      </c>
      <c r="H496" s="16" t="str">
        <f t="shared" ref="H496" si="1392">IF(G496="","",IF(D496=0,"NB",IF(G495=0,$N$16,IF(G495=1,$N$16,IF(G494+G495=-1,$N$17,IF(G494+G495=-2,$N$17,IF(G494+G495=-4,$N$18,IF(G494+G495=2,$N$16))))))))</f>
        <v/>
      </c>
      <c r="I496" s="16" t="str">
        <f t="shared" si="1295"/>
        <v/>
      </c>
      <c r="J496" s="16" t="str">
        <f t="shared" si="1381"/>
        <v/>
      </c>
      <c r="K496" s="16" t="str">
        <f t="shared" si="1389"/>
        <v/>
      </c>
      <c r="S496" s="16" t="str">
        <f t="shared" si="1383"/>
        <v/>
      </c>
      <c r="T496" s="16" t="str">
        <f t="shared" si="1384"/>
        <v/>
      </c>
      <c r="U496" s="16" t="str">
        <f t="shared" si="1385"/>
        <v/>
      </c>
      <c r="W496" s="16" t="str">
        <f>IF(G496="","",W495+U496)</f>
        <v/>
      </c>
    </row>
    <row r="497" spans="2:23">
      <c r="B497" s="14"/>
      <c r="C497" s="9" t="str">
        <f>IF(B497="","",VLOOKUP(B497,Tabelle2!$A$2:$B$38,2,0))</f>
        <v/>
      </c>
    </row>
    <row r="498" spans="2:23">
      <c r="B498" s="14"/>
      <c r="C498" s="9" t="str">
        <f>IF(B498="","",VLOOKUP(B498,Tabelle2!$A$2:$B$38,2,0))</f>
        <v/>
      </c>
    </row>
    <row r="499" spans="2:23" ht="15.75" thickBot="1">
      <c r="B499" s="15"/>
      <c r="C499" s="10" t="str">
        <f>IF(B499="","",VLOOKUP(B499,Tabelle2!$A$2:$B$38,2,0))</f>
        <v/>
      </c>
    </row>
    <row r="500" spans="2:23">
      <c r="B500" s="13"/>
      <c r="C500" s="8" t="str">
        <f>IF(B500="","",VLOOKUP(B500,Tabelle2!$A$2:$B$38,2,0))</f>
        <v/>
      </c>
      <c r="D500" s="11" t="str">
        <f t="shared" ref="D500" si="1393">IF(B500="","",C500)</f>
        <v/>
      </c>
      <c r="E500" s="4" t="str">
        <f t="shared" ref="E500" si="1394">IF(B501="","",C501)</f>
        <v/>
      </c>
      <c r="G500" s="16" t="str">
        <f t="shared" ref="G500:G563" si="1395">IF(B500="","",IF(D500=0,0,IF(E500=0,-2,IF(D500=E500,-2,1))))</f>
        <v/>
      </c>
      <c r="H500" s="16" t="str">
        <f t="shared" ref="H500" si="1396">IF(G500="","",IF(D500=0,"NB",$N$16))</f>
        <v/>
      </c>
      <c r="I500" s="16" t="str">
        <f t="shared" ref="I500" si="1397">IF(E500="","",IF(D500=0,"NB",IF(E500=0,G500*H500,G500*H500)))</f>
        <v/>
      </c>
      <c r="J500" s="16" t="str">
        <f t="shared" ref="J500:J563" si="1398">IF(G500="","",IF(D500=0,"NB",IF(E500=0,"L",IF(G500=1,"W","L"))))</f>
        <v/>
      </c>
      <c r="K500" s="16" t="str">
        <f t="shared" ref="K500" si="1399">IF(E500="","",IF(D500=0,K496,K496+I500))</f>
        <v/>
      </c>
      <c r="S500" s="16" t="str">
        <f t="shared" ref="S500:S502" si="1400">IF(G500="","",G500)</f>
        <v/>
      </c>
      <c r="T500" s="16" t="str">
        <f t="shared" ref="T500:T502" si="1401">IF(G500="","",1)</f>
        <v/>
      </c>
      <c r="U500" s="16" t="str">
        <f t="shared" ref="U500:U502" si="1402">S500</f>
        <v/>
      </c>
      <c r="W500" s="16" t="str">
        <f>IF(G500="","",U500+W496)</f>
        <v/>
      </c>
    </row>
    <row r="501" spans="2:23">
      <c r="B501" s="14"/>
      <c r="C501" s="9" t="str">
        <f>IF(B501="","",VLOOKUP(B501,Tabelle2!$A$2:$B$38,2,0))</f>
        <v/>
      </c>
      <c r="D501" s="3" t="str">
        <f t="shared" ref="D501" si="1403">IF(B502="","",C502)</f>
        <v/>
      </c>
      <c r="E501" s="5" t="str">
        <f t="shared" ref="E501" si="1404">IF(B503="","",C503)</f>
        <v/>
      </c>
      <c r="G501" s="16" t="str">
        <f t="shared" si="1395"/>
        <v/>
      </c>
      <c r="H501" s="16" t="str">
        <f t="shared" ref="H501" si="1405">IF(G501="","",IF(D501=0,"NB",IF(G500=0,$N$16,IF(G500=-2,$N$17,IF(G500=1,$N$16)))))</f>
        <v/>
      </c>
      <c r="I501" s="16" t="str">
        <f t="shared" si="1295"/>
        <v/>
      </c>
      <c r="J501" s="16" t="str">
        <f t="shared" si="1398"/>
        <v/>
      </c>
      <c r="K501" s="16" t="str">
        <f t="shared" ref="K501:K564" si="1406">IF(E501="","",IF(D501=0,K500,K500+I501))</f>
        <v/>
      </c>
      <c r="S501" s="16" t="str">
        <f t="shared" si="1400"/>
        <v/>
      </c>
      <c r="T501" s="16" t="str">
        <f t="shared" si="1401"/>
        <v/>
      </c>
      <c r="U501" s="16" t="str">
        <f t="shared" si="1402"/>
        <v/>
      </c>
      <c r="W501" s="16" t="str">
        <f>IF(G501="","",W500+U501)</f>
        <v/>
      </c>
    </row>
    <row r="502" spans="2:23" ht="15.75" thickBot="1">
      <c r="B502" s="14"/>
      <c r="C502" s="9" t="str">
        <f>IF(B502="","",VLOOKUP(B502,Tabelle2!$A$2:$B$38,2,0))</f>
        <v/>
      </c>
      <c r="D502" s="12" t="str">
        <f t="shared" ref="D502" si="1407">IF(B504="","",C504)</f>
        <v/>
      </c>
      <c r="E502" s="6" t="str">
        <f t="shared" ref="E502" si="1408">IF(B505="","",C505)</f>
        <v/>
      </c>
      <c r="G502" s="16" t="str">
        <f t="shared" si="1395"/>
        <v/>
      </c>
      <c r="H502" s="16" t="str">
        <f t="shared" ref="H502" si="1409">IF(G502="","",IF(D502=0,"NB",IF(G501=0,$N$16,IF(G501=1,$N$16,IF(G500+G501=-1,$N$17,IF(G500+G501=-2,$N$17,IF(G500+G501=-4,$N$18,IF(G500+G501=2,$N$16))))))))</f>
        <v/>
      </c>
      <c r="I502" s="16" t="str">
        <f t="shared" si="1295"/>
        <v/>
      </c>
      <c r="J502" s="16" t="str">
        <f t="shared" si="1398"/>
        <v/>
      </c>
      <c r="K502" s="16" t="str">
        <f t="shared" si="1406"/>
        <v/>
      </c>
      <c r="S502" s="16" t="str">
        <f t="shared" si="1400"/>
        <v/>
      </c>
      <c r="T502" s="16" t="str">
        <f t="shared" si="1401"/>
        <v/>
      </c>
      <c r="U502" s="16" t="str">
        <f t="shared" si="1402"/>
        <v/>
      </c>
      <c r="W502" s="16" t="str">
        <f>IF(G502="","",W501+U502)</f>
        <v/>
      </c>
    </row>
    <row r="503" spans="2:23">
      <c r="B503" s="14"/>
      <c r="C503" s="9" t="str">
        <f>IF(B503="","",VLOOKUP(B503,Tabelle2!$A$2:$B$38,2,0))</f>
        <v/>
      </c>
    </row>
    <row r="504" spans="2:23">
      <c r="B504" s="14"/>
      <c r="C504" s="9" t="str">
        <f>IF(B504="","",VLOOKUP(B504,Tabelle2!$A$2:$B$38,2,0))</f>
        <v/>
      </c>
    </row>
    <row r="505" spans="2:23" ht="15.75" thickBot="1">
      <c r="B505" s="15"/>
      <c r="C505" s="10" t="str">
        <f>IF(B505="","",VLOOKUP(B505,Tabelle2!$A$2:$B$38,2,0))</f>
        <v/>
      </c>
    </row>
    <row r="506" spans="2:23">
      <c r="B506" s="13"/>
      <c r="C506" s="8" t="str">
        <f>IF(B506="","",VLOOKUP(B506,Tabelle2!$A$2:$B$38,2,0))</f>
        <v/>
      </c>
      <c r="D506" s="11" t="str">
        <f t="shared" ref="D506" si="1410">IF(B506="","",C506)</f>
        <v/>
      </c>
      <c r="E506" s="4" t="str">
        <f t="shared" ref="E506" si="1411">IF(B507="","",C507)</f>
        <v/>
      </c>
      <c r="G506" s="16" t="str">
        <f t="shared" ref="G506:G569" si="1412">IF(B506="","",IF(D506=0,0,IF(E506=0,-2,IF(D506=E506,-2,1))))</f>
        <v/>
      </c>
      <c r="H506" s="16" t="str">
        <f t="shared" ref="H506" si="1413">IF(G506="","",IF(D506=0,"NB",$N$16))</f>
        <v/>
      </c>
      <c r="I506" s="16" t="str">
        <f t="shared" ref="I506" si="1414">IF(E506="","",IF(D506=0,"NB",IF(E506=0,G506*H506,G506*H506)))</f>
        <v/>
      </c>
      <c r="J506" s="16" t="str">
        <f t="shared" ref="J506:J569" si="1415">IF(G506="","",IF(D506=0,"NB",IF(E506=0,"L",IF(G506=1,"W","L"))))</f>
        <v/>
      </c>
      <c r="K506" s="16" t="str">
        <f t="shared" ref="K506" si="1416">IF(E506="","",IF(D506=0,K502,K502+I506))</f>
        <v/>
      </c>
      <c r="S506" s="16" t="str">
        <f t="shared" ref="S506:S508" si="1417">IF(G506="","",G506)</f>
        <v/>
      </c>
      <c r="T506" s="16" t="str">
        <f t="shared" ref="T506:T508" si="1418">IF(G506="","",1)</f>
        <v/>
      </c>
      <c r="U506" s="16" t="str">
        <f t="shared" ref="U506:U508" si="1419">S506</f>
        <v/>
      </c>
      <c r="W506" s="16" t="str">
        <f>IF(G506="","",U506+W502)</f>
        <v/>
      </c>
    </row>
    <row r="507" spans="2:23">
      <c r="B507" s="14"/>
      <c r="C507" s="9" t="str">
        <f>IF(B507="","",VLOOKUP(B507,Tabelle2!$A$2:$B$38,2,0))</f>
        <v/>
      </c>
      <c r="D507" s="3" t="str">
        <f t="shared" ref="D507" si="1420">IF(B508="","",C508)</f>
        <v/>
      </c>
      <c r="E507" s="5" t="str">
        <f t="shared" ref="E507" si="1421">IF(B509="","",C509)</f>
        <v/>
      </c>
      <c r="G507" s="16" t="str">
        <f t="shared" si="1412"/>
        <v/>
      </c>
      <c r="H507" s="16" t="str">
        <f t="shared" ref="H507" si="1422">IF(G507="","",IF(D507=0,"NB",IF(G506=0,$N$16,IF(G506=-2,$N$17,IF(G506=1,$N$16)))))</f>
        <v/>
      </c>
      <c r="I507" s="16" t="str">
        <f t="shared" si="1295"/>
        <v/>
      </c>
      <c r="J507" s="16" t="str">
        <f t="shared" si="1415"/>
        <v/>
      </c>
      <c r="K507" s="16" t="str">
        <f t="shared" ref="K507:K570" si="1423">IF(E507="","",IF(D507=0,K506,K506+I507))</f>
        <v/>
      </c>
      <c r="S507" s="16" t="str">
        <f t="shared" si="1417"/>
        <v/>
      </c>
      <c r="T507" s="16" t="str">
        <f t="shared" si="1418"/>
        <v/>
      </c>
      <c r="U507" s="16" t="str">
        <f t="shared" si="1419"/>
        <v/>
      </c>
      <c r="W507" s="16" t="str">
        <f>IF(G507="","",W506+U507)</f>
        <v/>
      </c>
    </row>
    <row r="508" spans="2:23" ht="15.75" thickBot="1">
      <c r="B508" s="14"/>
      <c r="C508" s="9" t="str">
        <f>IF(B508="","",VLOOKUP(B508,Tabelle2!$A$2:$B$38,2,0))</f>
        <v/>
      </c>
      <c r="D508" s="12" t="str">
        <f t="shared" ref="D508" si="1424">IF(B510="","",C510)</f>
        <v/>
      </c>
      <c r="E508" s="6" t="str">
        <f t="shared" ref="E508" si="1425">IF(B511="","",C511)</f>
        <v/>
      </c>
      <c r="G508" s="16" t="str">
        <f t="shared" si="1412"/>
        <v/>
      </c>
      <c r="H508" s="16" t="str">
        <f t="shared" ref="H508" si="1426">IF(G508="","",IF(D508=0,"NB",IF(G507=0,$N$16,IF(G507=1,$N$16,IF(G506+G507=-1,$N$17,IF(G506+G507=-2,$N$17,IF(G506+G507=-4,$N$18,IF(G506+G507=2,$N$16))))))))</f>
        <v/>
      </c>
      <c r="I508" s="16" t="str">
        <f t="shared" si="1295"/>
        <v/>
      </c>
      <c r="J508" s="16" t="str">
        <f t="shared" si="1415"/>
        <v/>
      </c>
      <c r="K508" s="16" t="str">
        <f t="shared" si="1423"/>
        <v/>
      </c>
      <c r="S508" s="16" t="str">
        <f t="shared" si="1417"/>
        <v/>
      </c>
      <c r="T508" s="16" t="str">
        <f t="shared" si="1418"/>
        <v/>
      </c>
      <c r="U508" s="16" t="str">
        <f t="shared" si="1419"/>
        <v/>
      </c>
      <c r="W508" s="16" t="str">
        <f>IF(G508="","",W507+U508)</f>
        <v/>
      </c>
    </row>
    <row r="509" spans="2:23">
      <c r="B509" s="14"/>
      <c r="C509" s="9" t="str">
        <f>IF(B509="","",VLOOKUP(B509,Tabelle2!$A$2:$B$38,2,0))</f>
        <v/>
      </c>
    </row>
    <row r="510" spans="2:23">
      <c r="B510" s="14"/>
      <c r="C510" s="9" t="str">
        <f>IF(B510="","",VLOOKUP(B510,Tabelle2!$A$2:$B$38,2,0))</f>
        <v/>
      </c>
    </row>
    <row r="511" spans="2:23" ht="15.75" thickBot="1">
      <c r="B511" s="15"/>
      <c r="C511" s="10" t="str">
        <f>IF(B511="","",VLOOKUP(B511,Tabelle2!$A$2:$B$38,2,0))</f>
        <v/>
      </c>
    </row>
    <row r="512" spans="2:23">
      <c r="B512" s="13"/>
      <c r="C512" s="8" t="str">
        <f>IF(B512="","",VLOOKUP(B512,Tabelle2!$A$2:$B$38,2,0))</f>
        <v/>
      </c>
      <c r="D512" s="11" t="str">
        <f t="shared" ref="D512" si="1427">IF(B512="","",C512)</f>
        <v/>
      </c>
      <c r="E512" s="4" t="str">
        <f t="shared" ref="E512" si="1428">IF(B513="","",C513)</f>
        <v/>
      </c>
      <c r="G512" s="16" t="str">
        <f t="shared" ref="G512:G575" si="1429">IF(B512="","",IF(D512=0,0,IF(E512=0,-2,IF(D512=E512,-2,1))))</f>
        <v/>
      </c>
      <c r="H512" s="16" t="str">
        <f t="shared" ref="H512" si="1430">IF(G512="","",IF(D512=0,"NB",$N$16))</f>
        <v/>
      </c>
      <c r="I512" s="16" t="str">
        <f t="shared" ref="I512" si="1431">IF(E512="","",IF(D512=0,"NB",IF(E512=0,G512*H512,G512*H512)))</f>
        <v/>
      </c>
      <c r="J512" s="16" t="str">
        <f t="shared" ref="J512:J575" si="1432">IF(G512="","",IF(D512=0,"NB",IF(E512=0,"L",IF(G512=1,"W","L"))))</f>
        <v/>
      </c>
      <c r="K512" s="16" t="str">
        <f t="shared" ref="K512" si="1433">IF(E512="","",IF(D512=0,K508,K508+I512))</f>
        <v/>
      </c>
      <c r="S512" s="16" t="str">
        <f t="shared" ref="S512:S514" si="1434">IF(G512="","",G512)</f>
        <v/>
      </c>
      <c r="T512" s="16" t="str">
        <f t="shared" ref="T512:T514" si="1435">IF(G512="","",1)</f>
        <v/>
      </c>
      <c r="U512" s="16" t="str">
        <f t="shared" ref="U512:U514" si="1436">S512</f>
        <v/>
      </c>
      <c r="W512" s="16" t="str">
        <f>IF(G512="","",U512+W508)</f>
        <v/>
      </c>
    </row>
    <row r="513" spans="2:23">
      <c r="B513" s="14"/>
      <c r="C513" s="9" t="str">
        <f>IF(B513="","",VLOOKUP(B513,Tabelle2!$A$2:$B$38,2,0))</f>
        <v/>
      </c>
      <c r="D513" s="3" t="str">
        <f t="shared" ref="D513" si="1437">IF(B514="","",C514)</f>
        <v/>
      </c>
      <c r="E513" s="5" t="str">
        <f t="shared" ref="E513" si="1438">IF(B515="","",C515)</f>
        <v/>
      </c>
      <c r="G513" s="16" t="str">
        <f t="shared" si="1429"/>
        <v/>
      </c>
      <c r="H513" s="16" t="str">
        <f t="shared" ref="H513" si="1439">IF(G513="","",IF(D513=0,"NB",IF(G512=0,$N$16,IF(G512=-2,$N$17,IF(G512=1,$N$16)))))</f>
        <v/>
      </c>
      <c r="I513" s="16" t="str">
        <f t="shared" si="1295"/>
        <v/>
      </c>
      <c r="J513" s="16" t="str">
        <f t="shared" si="1432"/>
        <v/>
      </c>
      <c r="K513" s="16" t="str">
        <f t="shared" ref="K513:K576" si="1440">IF(E513="","",IF(D513=0,K512,K512+I513))</f>
        <v/>
      </c>
      <c r="S513" s="16" t="str">
        <f t="shared" si="1434"/>
        <v/>
      </c>
      <c r="T513" s="16" t="str">
        <f t="shared" si="1435"/>
        <v/>
      </c>
      <c r="U513" s="16" t="str">
        <f t="shared" si="1436"/>
        <v/>
      </c>
      <c r="W513" s="16" t="str">
        <f>IF(G513="","",W512+U513)</f>
        <v/>
      </c>
    </row>
    <row r="514" spans="2:23" ht="15.75" thickBot="1">
      <c r="B514" s="14"/>
      <c r="C514" s="9" t="str">
        <f>IF(B514="","",VLOOKUP(B514,Tabelle2!$A$2:$B$38,2,0))</f>
        <v/>
      </c>
      <c r="D514" s="12" t="str">
        <f t="shared" ref="D514" si="1441">IF(B516="","",C516)</f>
        <v/>
      </c>
      <c r="E514" s="6" t="str">
        <f t="shared" ref="E514" si="1442">IF(B517="","",C517)</f>
        <v/>
      </c>
      <c r="G514" s="16" t="str">
        <f t="shared" si="1429"/>
        <v/>
      </c>
      <c r="H514" s="16" t="str">
        <f t="shared" ref="H514" si="1443">IF(G514="","",IF(D514=0,"NB",IF(G513=0,$N$16,IF(G513=1,$N$16,IF(G512+G513=-1,$N$17,IF(G512+G513=-2,$N$17,IF(G512+G513=-4,$N$18,IF(G512+G513=2,$N$16))))))))</f>
        <v/>
      </c>
      <c r="I514" s="16" t="str">
        <f t="shared" si="1295"/>
        <v/>
      </c>
      <c r="J514" s="16" t="str">
        <f t="shared" si="1432"/>
        <v/>
      </c>
      <c r="K514" s="16" t="str">
        <f t="shared" si="1440"/>
        <v/>
      </c>
      <c r="S514" s="16" t="str">
        <f t="shared" si="1434"/>
        <v/>
      </c>
      <c r="T514" s="16" t="str">
        <f t="shared" si="1435"/>
        <v/>
      </c>
      <c r="U514" s="16" t="str">
        <f t="shared" si="1436"/>
        <v/>
      </c>
      <c r="W514" s="16" t="str">
        <f>IF(G514="","",W513+U514)</f>
        <v/>
      </c>
    </row>
    <row r="515" spans="2:23">
      <c r="B515" s="14"/>
      <c r="C515" s="9" t="str">
        <f>IF(B515="","",VLOOKUP(B515,Tabelle2!$A$2:$B$38,2,0))</f>
        <v/>
      </c>
    </row>
    <row r="516" spans="2:23">
      <c r="B516" s="14"/>
      <c r="C516" s="9" t="str">
        <f>IF(B516="","",VLOOKUP(B516,Tabelle2!$A$2:$B$38,2,0))</f>
        <v/>
      </c>
    </row>
    <row r="517" spans="2:23" ht="15.75" thickBot="1">
      <c r="B517" s="15"/>
      <c r="C517" s="10" t="str">
        <f>IF(B517="","",VLOOKUP(B517,Tabelle2!$A$2:$B$38,2,0))</f>
        <v/>
      </c>
    </row>
    <row r="518" spans="2:23">
      <c r="B518" s="13"/>
      <c r="C518" s="8" t="str">
        <f>IF(B518="","",VLOOKUP(B518,Tabelle2!$A$2:$B$38,2,0))</f>
        <v/>
      </c>
      <c r="D518" s="11" t="str">
        <f t="shared" ref="D518" si="1444">IF(B518="","",C518)</f>
        <v/>
      </c>
      <c r="E518" s="4" t="str">
        <f t="shared" ref="E518" si="1445">IF(B519="","",C519)</f>
        <v/>
      </c>
      <c r="G518" s="16" t="str">
        <f t="shared" ref="G518:G581" si="1446">IF(B518="","",IF(D518=0,0,IF(E518=0,-2,IF(D518=E518,-2,1))))</f>
        <v/>
      </c>
      <c r="H518" s="16" t="str">
        <f t="shared" ref="H518" si="1447">IF(G518="","",IF(D518=0,"NB",$N$16))</f>
        <v/>
      </c>
      <c r="I518" s="16" t="str">
        <f t="shared" ref="I518" si="1448">IF(E518="","",IF(D518=0,"NB",IF(E518=0,G518*H518,G518*H518)))</f>
        <v/>
      </c>
      <c r="J518" s="16" t="str">
        <f t="shared" ref="J518:J581" si="1449">IF(G518="","",IF(D518=0,"NB",IF(E518=0,"L",IF(G518=1,"W","L"))))</f>
        <v/>
      </c>
      <c r="K518" s="16" t="str">
        <f t="shared" ref="K518" si="1450">IF(E518="","",IF(D518=0,K514,K514+I518))</f>
        <v/>
      </c>
      <c r="S518" s="16" t="str">
        <f t="shared" ref="S518:S520" si="1451">IF(G518="","",G518)</f>
        <v/>
      </c>
      <c r="T518" s="16" t="str">
        <f t="shared" ref="T518:T520" si="1452">IF(G518="","",1)</f>
        <v/>
      </c>
      <c r="U518" s="16" t="str">
        <f t="shared" ref="U518:U520" si="1453">S518</f>
        <v/>
      </c>
      <c r="W518" s="16" t="str">
        <f>IF(G518="","",U518+W514)</f>
        <v/>
      </c>
    </row>
    <row r="519" spans="2:23">
      <c r="B519" s="14"/>
      <c r="C519" s="9" t="str">
        <f>IF(B519="","",VLOOKUP(B519,Tabelle2!$A$2:$B$38,2,0))</f>
        <v/>
      </c>
      <c r="D519" s="3" t="str">
        <f t="shared" ref="D519" si="1454">IF(B520="","",C520)</f>
        <v/>
      </c>
      <c r="E519" s="5" t="str">
        <f t="shared" ref="E519" si="1455">IF(B521="","",C521)</f>
        <v/>
      </c>
      <c r="G519" s="16" t="str">
        <f t="shared" si="1446"/>
        <v/>
      </c>
      <c r="H519" s="16" t="str">
        <f t="shared" ref="H519" si="1456">IF(G519="","",IF(D519=0,"NB",IF(G518=0,$N$16,IF(G518=-2,$N$17,IF(G518=1,$N$16)))))</f>
        <v/>
      </c>
      <c r="I519" s="16" t="str">
        <f t="shared" si="1295"/>
        <v/>
      </c>
      <c r="J519" s="16" t="str">
        <f t="shared" si="1449"/>
        <v/>
      </c>
      <c r="K519" s="16" t="str">
        <f t="shared" ref="K519:K582" si="1457">IF(E519="","",IF(D519=0,K518,K518+I519))</f>
        <v/>
      </c>
      <c r="S519" s="16" t="str">
        <f t="shared" si="1451"/>
        <v/>
      </c>
      <c r="T519" s="16" t="str">
        <f t="shared" si="1452"/>
        <v/>
      </c>
      <c r="U519" s="16" t="str">
        <f t="shared" si="1453"/>
        <v/>
      </c>
      <c r="W519" s="16" t="str">
        <f>IF(G519="","",W518+U519)</f>
        <v/>
      </c>
    </row>
    <row r="520" spans="2:23" ht="15.75" thickBot="1">
      <c r="B520" s="14"/>
      <c r="C520" s="9" t="str">
        <f>IF(B520="","",VLOOKUP(B520,Tabelle2!$A$2:$B$38,2,0))</f>
        <v/>
      </c>
      <c r="D520" s="12" t="str">
        <f t="shared" ref="D520" si="1458">IF(B522="","",C522)</f>
        <v/>
      </c>
      <c r="E520" s="6" t="str">
        <f t="shared" ref="E520" si="1459">IF(B523="","",C523)</f>
        <v/>
      </c>
      <c r="G520" s="16" t="str">
        <f t="shared" si="1446"/>
        <v/>
      </c>
      <c r="H520" s="16" t="str">
        <f t="shared" ref="H520" si="1460">IF(G520="","",IF(D520=0,"NB",IF(G519=0,$N$16,IF(G519=1,$N$16,IF(G518+G519=-1,$N$17,IF(G518+G519=-2,$N$17,IF(G518+G519=-4,$N$18,IF(G518+G519=2,$N$16))))))))</f>
        <v/>
      </c>
      <c r="I520" s="16" t="str">
        <f t="shared" si="1295"/>
        <v/>
      </c>
      <c r="J520" s="16" t="str">
        <f t="shared" si="1449"/>
        <v/>
      </c>
      <c r="K520" s="16" t="str">
        <f t="shared" si="1457"/>
        <v/>
      </c>
      <c r="S520" s="16" t="str">
        <f t="shared" si="1451"/>
        <v/>
      </c>
      <c r="T520" s="16" t="str">
        <f t="shared" si="1452"/>
        <v/>
      </c>
      <c r="U520" s="16" t="str">
        <f t="shared" si="1453"/>
        <v/>
      </c>
      <c r="W520" s="16" t="str">
        <f>IF(G520="","",W519+U520)</f>
        <v/>
      </c>
    </row>
    <row r="521" spans="2:23">
      <c r="B521" s="14"/>
      <c r="C521" s="9" t="str">
        <f>IF(B521="","",VLOOKUP(B521,Tabelle2!$A$2:$B$38,2,0))</f>
        <v/>
      </c>
    </row>
    <row r="522" spans="2:23">
      <c r="B522" s="14"/>
      <c r="C522" s="9" t="str">
        <f>IF(B522="","",VLOOKUP(B522,Tabelle2!$A$2:$B$38,2,0))</f>
        <v/>
      </c>
    </row>
    <row r="523" spans="2:23" ht="15.75" thickBot="1">
      <c r="B523" s="15"/>
      <c r="C523" s="10" t="str">
        <f>IF(B523="","",VLOOKUP(B523,Tabelle2!$A$2:$B$38,2,0))</f>
        <v/>
      </c>
    </row>
    <row r="524" spans="2:23">
      <c r="B524" s="13"/>
      <c r="C524" s="8" t="str">
        <f>IF(B524="","",VLOOKUP(B524,Tabelle2!$A$2:$B$38,2,0))</f>
        <v/>
      </c>
      <c r="D524" s="11" t="str">
        <f t="shared" ref="D524" si="1461">IF(B524="","",C524)</f>
        <v/>
      </c>
      <c r="E524" s="4" t="str">
        <f t="shared" ref="E524" si="1462">IF(B525="","",C525)</f>
        <v/>
      </c>
      <c r="G524" s="16" t="str">
        <f t="shared" ref="G524:G587" si="1463">IF(B524="","",IF(D524=0,0,IF(E524=0,-2,IF(D524=E524,-2,1))))</f>
        <v/>
      </c>
      <c r="H524" s="16" t="str">
        <f t="shared" ref="H524" si="1464">IF(G524="","",IF(D524=0,"NB",$N$16))</f>
        <v/>
      </c>
      <c r="I524" s="16" t="str">
        <f t="shared" ref="I524" si="1465">IF(E524="","",IF(D524=0,"NB",IF(E524=0,G524*H524,G524*H524)))</f>
        <v/>
      </c>
      <c r="J524" s="16" t="str">
        <f t="shared" ref="J524:J587" si="1466">IF(G524="","",IF(D524=0,"NB",IF(E524=0,"L",IF(G524=1,"W","L"))))</f>
        <v/>
      </c>
      <c r="K524" s="16" t="str">
        <f t="shared" ref="K524" si="1467">IF(E524="","",IF(D524=0,K520,K520+I524))</f>
        <v/>
      </c>
      <c r="S524" s="16" t="str">
        <f t="shared" ref="S524:S526" si="1468">IF(G524="","",G524)</f>
        <v/>
      </c>
      <c r="T524" s="16" t="str">
        <f t="shared" ref="T524:T526" si="1469">IF(G524="","",1)</f>
        <v/>
      </c>
      <c r="U524" s="16" t="str">
        <f t="shared" ref="U524:U526" si="1470">S524</f>
        <v/>
      </c>
      <c r="W524" s="16" t="str">
        <f>IF(G524="","",U524+W520)</f>
        <v/>
      </c>
    </row>
    <row r="525" spans="2:23">
      <c r="B525" s="14"/>
      <c r="C525" s="9" t="str">
        <f>IF(B525="","",VLOOKUP(B525,Tabelle2!$A$2:$B$38,2,0))</f>
        <v/>
      </c>
      <c r="D525" s="3" t="str">
        <f t="shared" ref="D525" si="1471">IF(B526="","",C526)</f>
        <v/>
      </c>
      <c r="E525" s="5" t="str">
        <f t="shared" ref="E525" si="1472">IF(B527="","",C527)</f>
        <v/>
      </c>
      <c r="G525" s="16" t="str">
        <f t="shared" si="1463"/>
        <v/>
      </c>
      <c r="H525" s="16" t="str">
        <f t="shared" ref="H525" si="1473">IF(G525="","",IF(D525=0,"NB",IF(G524=0,$N$16,IF(G524=-2,$N$17,IF(G524=1,$N$16)))))</f>
        <v/>
      </c>
      <c r="I525" s="16" t="str">
        <f t="shared" si="1295"/>
        <v/>
      </c>
      <c r="J525" s="16" t="str">
        <f t="shared" si="1466"/>
        <v/>
      </c>
      <c r="K525" s="16" t="str">
        <f t="shared" ref="K525:K588" si="1474">IF(E525="","",IF(D525=0,K524,K524+I525))</f>
        <v/>
      </c>
      <c r="S525" s="16" t="str">
        <f t="shared" si="1468"/>
        <v/>
      </c>
      <c r="T525" s="16" t="str">
        <f t="shared" si="1469"/>
        <v/>
      </c>
      <c r="U525" s="16" t="str">
        <f t="shared" si="1470"/>
        <v/>
      </c>
      <c r="W525" s="16" t="str">
        <f>IF(G525="","",W524+U525)</f>
        <v/>
      </c>
    </row>
    <row r="526" spans="2:23" ht="15.75" thickBot="1">
      <c r="B526" s="14"/>
      <c r="C526" s="9" t="str">
        <f>IF(B526="","",VLOOKUP(B526,Tabelle2!$A$2:$B$38,2,0))</f>
        <v/>
      </c>
      <c r="D526" s="12" t="str">
        <f t="shared" ref="D526" si="1475">IF(B528="","",C528)</f>
        <v/>
      </c>
      <c r="E526" s="6" t="str">
        <f t="shared" ref="E526" si="1476">IF(B529="","",C529)</f>
        <v/>
      </c>
      <c r="G526" s="16" t="str">
        <f t="shared" si="1463"/>
        <v/>
      </c>
      <c r="H526" s="16" t="str">
        <f t="shared" ref="H526" si="1477">IF(G526="","",IF(D526=0,"NB",IF(G525=0,$N$16,IF(G525=1,$N$16,IF(G524+G525=-1,$N$17,IF(G524+G525=-2,$N$17,IF(G524+G525=-4,$N$18,IF(G524+G525=2,$N$16))))))))</f>
        <v/>
      </c>
      <c r="I526" s="16" t="str">
        <f t="shared" si="1295"/>
        <v/>
      </c>
      <c r="J526" s="16" t="str">
        <f t="shared" si="1466"/>
        <v/>
      </c>
      <c r="K526" s="16" t="str">
        <f t="shared" si="1474"/>
        <v/>
      </c>
      <c r="S526" s="16" t="str">
        <f t="shared" si="1468"/>
        <v/>
      </c>
      <c r="T526" s="16" t="str">
        <f t="shared" si="1469"/>
        <v/>
      </c>
      <c r="U526" s="16" t="str">
        <f t="shared" si="1470"/>
        <v/>
      </c>
      <c r="W526" s="16" t="str">
        <f>IF(G526="","",W525+U526)</f>
        <v/>
      </c>
    </row>
    <row r="527" spans="2:23">
      <c r="B527" s="14"/>
      <c r="C527" s="9" t="str">
        <f>IF(B527="","",VLOOKUP(B527,Tabelle2!$A$2:$B$38,2,0))</f>
        <v/>
      </c>
    </row>
    <row r="528" spans="2:23">
      <c r="B528" s="14"/>
      <c r="C528" s="9" t="str">
        <f>IF(B528="","",VLOOKUP(B528,Tabelle2!$A$2:$B$38,2,0))</f>
        <v/>
      </c>
    </row>
    <row r="529" spans="2:23" ht="15.75" thickBot="1">
      <c r="B529" s="15"/>
      <c r="C529" s="10" t="str">
        <f>IF(B529="","",VLOOKUP(B529,Tabelle2!$A$2:$B$38,2,0))</f>
        <v/>
      </c>
    </row>
    <row r="530" spans="2:23">
      <c r="B530" s="13"/>
      <c r="C530" s="8" t="str">
        <f>IF(B530="","",VLOOKUP(B530,Tabelle2!$A$2:$B$38,2,0))</f>
        <v/>
      </c>
      <c r="D530" s="11" t="str">
        <f t="shared" ref="D530" si="1478">IF(B530="","",C530)</f>
        <v/>
      </c>
      <c r="E530" s="4" t="str">
        <f t="shared" ref="E530" si="1479">IF(B531="","",C531)</f>
        <v/>
      </c>
      <c r="G530" s="16" t="str">
        <f t="shared" ref="G530:G593" si="1480">IF(B530="","",IF(D530=0,0,IF(E530=0,-2,IF(D530=E530,-2,1))))</f>
        <v/>
      </c>
      <c r="H530" s="16" t="str">
        <f t="shared" ref="H530" si="1481">IF(G530="","",IF(D530=0,"NB",$N$16))</f>
        <v/>
      </c>
      <c r="I530" s="16" t="str">
        <f t="shared" ref="I530:I592" si="1482">IF(E530="","",IF(D530=0,"NB",IF(E530=0,G530*H530,G530*H530)))</f>
        <v/>
      </c>
      <c r="J530" s="16" t="str">
        <f t="shared" ref="J530:J593" si="1483">IF(G530="","",IF(D530=0,"NB",IF(E530=0,"L",IF(G530=1,"W","L"))))</f>
        <v/>
      </c>
      <c r="K530" s="16" t="str">
        <f t="shared" ref="K530" si="1484">IF(E530="","",IF(D530=0,K526,K526+I530))</f>
        <v/>
      </c>
      <c r="S530" s="16" t="str">
        <f t="shared" ref="S530:S532" si="1485">IF(G530="","",G530)</f>
        <v/>
      </c>
      <c r="T530" s="16" t="str">
        <f t="shared" ref="T530:T532" si="1486">IF(G530="","",1)</f>
        <v/>
      </c>
      <c r="U530" s="16" t="str">
        <f t="shared" ref="U530:U532" si="1487">S530</f>
        <v/>
      </c>
      <c r="W530" s="16" t="str">
        <f>IF(G530="","",U530+W526)</f>
        <v/>
      </c>
    </row>
    <row r="531" spans="2:23">
      <c r="B531" s="14"/>
      <c r="C531" s="9" t="str">
        <f>IF(B531="","",VLOOKUP(B531,Tabelle2!$A$2:$B$38,2,0))</f>
        <v/>
      </c>
      <c r="D531" s="3" t="str">
        <f t="shared" ref="D531" si="1488">IF(B532="","",C532)</f>
        <v/>
      </c>
      <c r="E531" s="5" t="str">
        <f t="shared" ref="E531" si="1489">IF(B533="","",C533)</f>
        <v/>
      </c>
      <c r="G531" s="16" t="str">
        <f t="shared" si="1480"/>
        <v/>
      </c>
      <c r="H531" s="16" t="str">
        <f t="shared" ref="H531" si="1490">IF(G531="","",IF(D531=0,"NB",IF(G530=0,$N$16,IF(G530=-2,$N$17,IF(G530=1,$N$16)))))</f>
        <v/>
      </c>
      <c r="I531" s="16" t="str">
        <f t="shared" si="1482"/>
        <v/>
      </c>
      <c r="J531" s="16" t="str">
        <f t="shared" si="1483"/>
        <v/>
      </c>
      <c r="K531" s="16" t="str">
        <f t="shared" ref="K531:K594" si="1491">IF(E531="","",IF(D531=0,K530,K530+I531))</f>
        <v/>
      </c>
      <c r="S531" s="16" t="str">
        <f t="shared" si="1485"/>
        <v/>
      </c>
      <c r="T531" s="16" t="str">
        <f t="shared" si="1486"/>
        <v/>
      </c>
      <c r="U531" s="16" t="str">
        <f t="shared" si="1487"/>
        <v/>
      </c>
      <c r="W531" s="16" t="str">
        <f>IF(G531="","",W530+U531)</f>
        <v/>
      </c>
    </row>
    <row r="532" spans="2:23" ht="15.75" thickBot="1">
      <c r="B532" s="14"/>
      <c r="C532" s="9" t="str">
        <f>IF(B532="","",VLOOKUP(B532,Tabelle2!$A$2:$B$38,2,0))</f>
        <v/>
      </c>
      <c r="D532" s="12" t="str">
        <f t="shared" ref="D532" si="1492">IF(B534="","",C534)</f>
        <v/>
      </c>
      <c r="E532" s="6" t="str">
        <f t="shared" ref="E532" si="1493">IF(B535="","",C535)</f>
        <v/>
      </c>
      <c r="G532" s="16" t="str">
        <f t="shared" si="1480"/>
        <v/>
      </c>
      <c r="H532" s="16" t="str">
        <f t="shared" ref="H532" si="1494">IF(G532="","",IF(D532=0,"NB",IF(G531=0,$N$16,IF(G531=1,$N$16,IF(G530+G531=-1,$N$17,IF(G530+G531=-2,$N$17,IF(G530+G531=-4,$N$18,IF(G530+G531=2,$N$16))))))))</f>
        <v/>
      </c>
      <c r="I532" s="16" t="str">
        <f t="shared" si="1482"/>
        <v/>
      </c>
      <c r="J532" s="16" t="str">
        <f t="shared" si="1483"/>
        <v/>
      </c>
      <c r="K532" s="16" t="str">
        <f t="shared" si="1491"/>
        <v/>
      </c>
      <c r="S532" s="16" t="str">
        <f t="shared" si="1485"/>
        <v/>
      </c>
      <c r="T532" s="16" t="str">
        <f t="shared" si="1486"/>
        <v/>
      </c>
      <c r="U532" s="16" t="str">
        <f t="shared" si="1487"/>
        <v/>
      </c>
      <c r="W532" s="16" t="str">
        <f>IF(G532="","",W531+U532)</f>
        <v/>
      </c>
    </row>
    <row r="533" spans="2:23">
      <c r="B533" s="14"/>
      <c r="C533" s="9" t="str">
        <f>IF(B533="","",VLOOKUP(B533,Tabelle2!$A$2:$B$38,2,0))</f>
        <v/>
      </c>
    </row>
    <row r="534" spans="2:23">
      <c r="B534" s="14"/>
      <c r="C534" s="9" t="str">
        <f>IF(B534="","",VLOOKUP(B534,Tabelle2!$A$2:$B$38,2,0))</f>
        <v/>
      </c>
    </row>
    <row r="535" spans="2:23" ht="15.75" thickBot="1">
      <c r="B535" s="15"/>
      <c r="C535" s="10" t="str">
        <f>IF(B535="","",VLOOKUP(B535,Tabelle2!$A$2:$B$38,2,0))</f>
        <v/>
      </c>
    </row>
    <row r="536" spans="2:23">
      <c r="B536" s="13"/>
      <c r="C536" s="8" t="str">
        <f>IF(B536="","",VLOOKUP(B536,Tabelle2!$A$2:$B$38,2,0))</f>
        <v/>
      </c>
      <c r="D536" s="11" t="str">
        <f t="shared" ref="D536" si="1495">IF(B536="","",C536)</f>
        <v/>
      </c>
      <c r="E536" s="4" t="str">
        <f t="shared" ref="E536" si="1496">IF(B537="","",C537)</f>
        <v/>
      </c>
      <c r="G536" s="16" t="str">
        <f t="shared" ref="G536:G599" si="1497">IF(B536="","",IF(D536=0,0,IF(E536=0,-2,IF(D536=E536,-2,1))))</f>
        <v/>
      </c>
      <c r="H536" s="16" t="str">
        <f t="shared" ref="H536" si="1498">IF(G536="","",IF(D536=0,"NB",$N$16))</f>
        <v/>
      </c>
      <c r="I536" s="16" t="str">
        <f t="shared" ref="I536" si="1499">IF(E536="","",IF(D536=0,"NB",IF(E536=0,G536*H536,G536*H536)))</f>
        <v/>
      </c>
      <c r="J536" s="16" t="str">
        <f t="shared" ref="J536:J599" si="1500">IF(G536="","",IF(D536=0,"NB",IF(E536=0,"L",IF(G536=1,"W","L"))))</f>
        <v/>
      </c>
      <c r="K536" s="16" t="str">
        <f t="shared" ref="K536" si="1501">IF(E536="","",IF(D536=0,K532,K532+I536))</f>
        <v/>
      </c>
      <c r="S536" s="16" t="str">
        <f t="shared" ref="S536:S538" si="1502">IF(G536="","",G536)</f>
        <v/>
      </c>
      <c r="T536" s="16" t="str">
        <f t="shared" ref="T536:T538" si="1503">IF(G536="","",1)</f>
        <v/>
      </c>
      <c r="U536" s="16" t="str">
        <f t="shared" ref="U536:U538" si="1504">S536</f>
        <v/>
      </c>
      <c r="W536" s="16" t="str">
        <f>IF(G536="","",U536+W532)</f>
        <v/>
      </c>
    </row>
    <row r="537" spans="2:23">
      <c r="B537" s="14"/>
      <c r="C537" s="9" t="str">
        <f>IF(B537="","",VLOOKUP(B537,Tabelle2!$A$2:$B$38,2,0))</f>
        <v/>
      </c>
      <c r="D537" s="3" t="str">
        <f t="shared" ref="D537" si="1505">IF(B538="","",C538)</f>
        <v/>
      </c>
      <c r="E537" s="5" t="str">
        <f t="shared" ref="E537" si="1506">IF(B539="","",C539)</f>
        <v/>
      </c>
      <c r="G537" s="16" t="str">
        <f t="shared" si="1497"/>
        <v/>
      </c>
      <c r="H537" s="16" t="str">
        <f t="shared" ref="H537" si="1507">IF(G537="","",IF(D537=0,"NB",IF(G536=0,$N$16,IF(G536=-2,$N$17,IF(G536=1,$N$16)))))</f>
        <v/>
      </c>
      <c r="I537" s="16" t="str">
        <f t="shared" si="1482"/>
        <v/>
      </c>
      <c r="J537" s="16" t="str">
        <f t="shared" si="1500"/>
        <v/>
      </c>
      <c r="K537" s="16" t="str">
        <f t="shared" ref="K537:K600" si="1508">IF(E537="","",IF(D537=0,K536,K536+I537))</f>
        <v/>
      </c>
      <c r="S537" s="16" t="str">
        <f t="shared" si="1502"/>
        <v/>
      </c>
      <c r="T537" s="16" t="str">
        <f t="shared" si="1503"/>
        <v/>
      </c>
      <c r="U537" s="16" t="str">
        <f t="shared" si="1504"/>
        <v/>
      </c>
      <c r="W537" s="16" t="str">
        <f>IF(G537="","",W536+U537)</f>
        <v/>
      </c>
    </row>
    <row r="538" spans="2:23" ht="15.75" thickBot="1">
      <c r="B538" s="14"/>
      <c r="C538" s="9" t="str">
        <f>IF(B538="","",VLOOKUP(B538,Tabelle2!$A$2:$B$38,2,0))</f>
        <v/>
      </c>
      <c r="D538" s="12" t="str">
        <f t="shared" ref="D538" si="1509">IF(B540="","",C540)</f>
        <v/>
      </c>
      <c r="E538" s="6" t="str">
        <f t="shared" ref="E538" si="1510">IF(B541="","",C541)</f>
        <v/>
      </c>
      <c r="G538" s="16" t="str">
        <f t="shared" si="1497"/>
        <v/>
      </c>
      <c r="H538" s="16" t="str">
        <f t="shared" ref="H538" si="1511">IF(G538="","",IF(D538=0,"NB",IF(G537=0,$N$16,IF(G537=1,$N$16,IF(G536+G537=-1,$N$17,IF(G536+G537=-2,$N$17,IF(G536+G537=-4,$N$18,IF(G536+G537=2,$N$16))))))))</f>
        <v/>
      </c>
      <c r="I538" s="16" t="str">
        <f t="shared" si="1482"/>
        <v/>
      </c>
      <c r="J538" s="16" t="str">
        <f t="shared" si="1500"/>
        <v/>
      </c>
      <c r="K538" s="16" t="str">
        <f t="shared" si="1508"/>
        <v/>
      </c>
      <c r="S538" s="16" t="str">
        <f t="shared" si="1502"/>
        <v/>
      </c>
      <c r="T538" s="16" t="str">
        <f t="shared" si="1503"/>
        <v/>
      </c>
      <c r="U538" s="16" t="str">
        <f t="shared" si="1504"/>
        <v/>
      </c>
      <c r="W538" s="16" t="str">
        <f>IF(G538="","",W537+U538)</f>
        <v/>
      </c>
    </row>
    <row r="539" spans="2:23">
      <c r="B539" s="14"/>
      <c r="C539" s="9" t="str">
        <f>IF(B539="","",VLOOKUP(B539,Tabelle2!$A$2:$B$38,2,0))</f>
        <v/>
      </c>
    </row>
    <row r="540" spans="2:23">
      <c r="B540" s="14"/>
      <c r="C540" s="9" t="str">
        <f>IF(B540="","",VLOOKUP(B540,Tabelle2!$A$2:$B$38,2,0))</f>
        <v/>
      </c>
    </row>
    <row r="541" spans="2:23" ht="15.75" thickBot="1">
      <c r="B541" s="15"/>
      <c r="C541" s="10" t="str">
        <f>IF(B541="","",VLOOKUP(B541,Tabelle2!$A$2:$B$38,2,0))</f>
        <v/>
      </c>
    </row>
    <row r="542" spans="2:23">
      <c r="B542" s="13"/>
      <c r="C542" s="8" t="str">
        <f>IF(B542="","",VLOOKUP(B542,Tabelle2!$A$2:$B$38,2,0))</f>
        <v/>
      </c>
      <c r="D542" s="11" t="str">
        <f t="shared" ref="D542" si="1512">IF(B542="","",C542)</f>
        <v/>
      </c>
      <c r="E542" s="4" t="str">
        <f t="shared" ref="E542" si="1513">IF(B543="","",C543)</f>
        <v/>
      </c>
      <c r="G542" s="16" t="str">
        <f t="shared" ref="G542:G601" si="1514">IF(B542="","",IF(D542=0,0,IF(E542=0,-2,IF(D542=E542,-2,1))))</f>
        <v/>
      </c>
      <c r="H542" s="16" t="str">
        <f t="shared" ref="H542" si="1515">IF(G542="","",IF(D542=0,"NB",$N$16))</f>
        <v/>
      </c>
      <c r="I542" s="16" t="str">
        <f t="shared" ref="I542" si="1516">IF(E542="","",IF(D542=0,"NB",IF(E542=0,G542*H542,G542*H542)))</f>
        <v/>
      </c>
      <c r="J542" s="16" t="str">
        <f t="shared" ref="J542:J601" si="1517">IF(G542="","",IF(D542=0,"NB",IF(E542=0,"L",IF(G542=1,"W","L"))))</f>
        <v/>
      </c>
      <c r="K542" s="16" t="str">
        <f t="shared" ref="K542" si="1518">IF(E542="","",IF(D542=0,K538,K538+I542))</f>
        <v/>
      </c>
      <c r="S542" s="16" t="str">
        <f t="shared" ref="S542:S544" si="1519">IF(G542="","",G542)</f>
        <v/>
      </c>
      <c r="T542" s="16" t="str">
        <f t="shared" ref="T542:T544" si="1520">IF(G542="","",1)</f>
        <v/>
      </c>
      <c r="U542" s="16" t="str">
        <f t="shared" ref="U542:U544" si="1521">S542</f>
        <v/>
      </c>
      <c r="W542" s="16" t="str">
        <f>IF(G542="","",U542+W538)</f>
        <v/>
      </c>
    </row>
    <row r="543" spans="2:23">
      <c r="B543" s="14"/>
      <c r="C543" s="9" t="str">
        <f>IF(B543="","",VLOOKUP(B543,Tabelle2!$A$2:$B$38,2,0))</f>
        <v/>
      </c>
      <c r="D543" s="3" t="str">
        <f t="shared" ref="D543" si="1522">IF(B544="","",C544)</f>
        <v/>
      </c>
      <c r="E543" s="5" t="str">
        <f t="shared" ref="E543" si="1523">IF(B545="","",C545)</f>
        <v/>
      </c>
      <c r="G543" s="16" t="str">
        <f t="shared" si="1514"/>
        <v/>
      </c>
      <c r="H543" s="16" t="str">
        <f t="shared" ref="H543" si="1524">IF(G543="","",IF(D543=0,"NB",IF(G542=0,$N$16,IF(G542=-2,$N$17,IF(G542=1,$N$16)))))</f>
        <v/>
      </c>
      <c r="I543" s="16" t="str">
        <f t="shared" si="1482"/>
        <v/>
      </c>
      <c r="J543" s="16" t="str">
        <f t="shared" si="1517"/>
        <v/>
      </c>
      <c r="K543" s="16" t="str">
        <f t="shared" ref="K543:K601" si="1525">IF(E543="","",IF(D543=0,K542,K542+I543))</f>
        <v/>
      </c>
      <c r="S543" s="16" t="str">
        <f t="shared" si="1519"/>
        <v/>
      </c>
      <c r="T543" s="16" t="str">
        <f t="shared" si="1520"/>
        <v/>
      </c>
      <c r="U543" s="16" t="str">
        <f t="shared" si="1521"/>
        <v/>
      </c>
      <c r="W543" s="16" t="str">
        <f>IF(G543="","",W542+U543)</f>
        <v/>
      </c>
    </row>
    <row r="544" spans="2:23" ht="15.75" thickBot="1">
      <c r="B544" s="14"/>
      <c r="C544" s="9" t="str">
        <f>IF(B544="","",VLOOKUP(B544,Tabelle2!$A$2:$B$38,2,0))</f>
        <v/>
      </c>
      <c r="D544" s="12" t="str">
        <f t="shared" ref="D544" si="1526">IF(B546="","",C546)</f>
        <v/>
      </c>
      <c r="E544" s="6" t="str">
        <f t="shared" ref="E544" si="1527">IF(B547="","",C547)</f>
        <v/>
      </c>
      <c r="G544" s="16" t="str">
        <f t="shared" si="1514"/>
        <v/>
      </c>
      <c r="H544" s="16" t="str">
        <f t="shared" ref="H544" si="1528">IF(G544="","",IF(D544=0,"NB",IF(G543=0,$N$16,IF(G543=1,$N$16,IF(G542+G543=-1,$N$17,IF(G542+G543=-2,$N$17,IF(G542+G543=-4,$N$18,IF(G542+G543=2,$N$16))))))))</f>
        <v/>
      </c>
      <c r="I544" s="16" t="str">
        <f t="shared" si="1482"/>
        <v/>
      </c>
      <c r="J544" s="16" t="str">
        <f t="shared" si="1517"/>
        <v/>
      </c>
      <c r="K544" s="16" t="str">
        <f t="shared" si="1525"/>
        <v/>
      </c>
      <c r="S544" s="16" t="str">
        <f t="shared" si="1519"/>
        <v/>
      </c>
      <c r="T544" s="16" t="str">
        <f t="shared" si="1520"/>
        <v/>
      </c>
      <c r="U544" s="16" t="str">
        <f t="shared" si="1521"/>
        <v/>
      </c>
      <c r="W544" s="16" t="str">
        <f>IF(G544="","",W543+U544)</f>
        <v/>
      </c>
    </row>
    <row r="545" spans="2:23">
      <c r="B545" s="14"/>
      <c r="C545" s="9" t="str">
        <f>IF(B545="","",VLOOKUP(B545,Tabelle2!$A$2:$B$38,2,0))</f>
        <v/>
      </c>
    </row>
    <row r="546" spans="2:23">
      <c r="B546" s="14"/>
      <c r="C546" s="9" t="str">
        <f>IF(B546="","",VLOOKUP(B546,Tabelle2!$A$2:$B$38,2,0))</f>
        <v/>
      </c>
    </row>
    <row r="547" spans="2:23" ht="15.75" thickBot="1">
      <c r="B547" s="15"/>
      <c r="C547" s="10" t="str">
        <f>IF(B547="","",VLOOKUP(B547,Tabelle2!$A$2:$B$38,2,0))</f>
        <v/>
      </c>
    </row>
    <row r="548" spans="2:23">
      <c r="B548" s="13"/>
      <c r="C548" s="8" t="str">
        <f>IF(B548="","",VLOOKUP(B548,Tabelle2!$A$2:$B$38,2,0))</f>
        <v/>
      </c>
      <c r="D548" s="11" t="str">
        <f t="shared" ref="D548" si="1529">IF(B548="","",C548)</f>
        <v/>
      </c>
      <c r="E548" s="4" t="str">
        <f t="shared" ref="E548" si="1530">IF(B549="","",C549)</f>
        <v/>
      </c>
      <c r="G548" s="16" t="str">
        <f t="shared" ref="G548:G601" si="1531">IF(B548="","",IF(D548=0,0,IF(E548=0,-2,IF(D548=E548,-2,1))))</f>
        <v/>
      </c>
      <c r="H548" s="16" t="str">
        <f t="shared" ref="H548" si="1532">IF(G548="","",IF(D548=0,"NB",$N$16))</f>
        <v/>
      </c>
      <c r="I548" s="16" t="str">
        <f t="shared" ref="I548" si="1533">IF(E548="","",IF(D548=0,"NB",IF(E548=0,G548*H548,G548*H548)))</f>
        <v/>
      </c>
      <c r="J548" s="16" t="str">
        <f t="shared" ref="J548:J601" si="1534">IF(G548="","",IF(D548=0,"NB",IF(E548=0,"L",IF(G548=1,"W","L"))))</f>
        <v/>
      </c>
      <c r="K548" s="16" t="str">
        <f t="shared" ref="K548" si="1535">IF(E548="","",IF(D548=0,K544,K544+I548))</f>
        <v/>
      </c>
      <c r="S548" s="16" t="str">
        <f t="shared" ref="S548:S550" si="1536">IF(G548="","",G548)</f>
        <v/>
      </c>
      <c r="T548" s="16" t="str">
        <f t="shared" ref="T548:T550" si="1537">IF(G548="","",1)</f>
        <v/>
      </c>
      <c r="U548" s="16" t="str">
        <f t="shared" ref="U548:U550" si="1538">S548</f>
        <v/>
      </c>
      <c r="W548" s="16" t="str">
        <f>IF(G548="","",U548+W544)</f>
        <v/>
      </c>
    </row>
    <row r="549" spans="2:23">
      <c r="B549" s="14"/>
      <c r="C549" s="9" t="str">
        <f>IF(B549="","",VLOOKUP(B549,Tabelle2!$A$2:$B$38,2,0))</f>
        <v/>
      </c>
      <c r="D549" s="3" t="str">
        <f t="shared" ref="D549" si="1539">IF(B550="","",C550)</f>
        <v/>
      </c>
      <c r="E549" s="5" t="str">
        <f t="shared" ref="E549" si="1540">IF(B551="","",C551)</f>
        <v/>
      </c>
      <c r="G549" s="16" t="str">
        <f t="shared" si="1531"/>
        <v/>
      </c>
      <c r="H549" s="16" t="str">
        <f t="shared" ref="H549" si="1541">IF(G549="","",IF(D549=0,"NB",IF(G548=0,$N$16,IF(G548=-2,$N$17,IF(G548=1,$N$16)))))</f>
        <v/>
      </c>
      <c r="I549" s="16" t="str">
        <f t="shared" si="1482"/>
        <v/>
      </c>
      <c r="J549" s="16" t="str">
        <f t="shared" si="1534"/>
        <v/>
      </c>
      <c r="K549" s="16" t="str">
        <f t="shared" ref="K549:K601" si="1542">IF(E549="","",IF(D549=0,K548,K548+I549))</f>
        <v/>
      </c>
      <c r="S549" s="16" t="str">
        <f t="shared" si="1536"/>
        <v/>
      </c>
      <c r="T549" s="16" t="str">
        <f t="shared" si="1537"/>
        <v/>
      </c>
      <c r="U549" s="16" t="str">
        <f t="shared" si="1538"/>
        <v/>
      </c>
      <c r="W549" s="16" t="str">
        <f>IF(G549="","",W548+U549)</f>
        <v/>
      </c>
    </row>
    <row r="550" spans="2:23" ht="15.75" thickBot="1">
      <c r="B550" s="14"/>
      <c r="C550" s="9" t="str">
        <f>IF(B550="","",VLOOKUP(B550,Tabelle2!$A$2:$B$38,2,0))</f>
        <v/>
      </c>
      <c r="D550" s="12" t="str">
        <f t="shared" ref="D550" si="1543">IF(B552="","",C552)</f>
        <v/>
      </c>
      <c r="E550" s="6" t="str">
        <f t="shared" ref="E550" si="1544">IF(B553="","",C553)</f>
        <v/>
      </c>
      <c r="G550" s="16" t="str">
        <f t="shared" si="1531"/>
        <v/>
      </c>
      <c r="H550" s="16" t="str">
        <f t="shared" ref="H550" si="1545">IF(G550="","",IF(D550=0,"NB",IF(G549=0,$N$16,IF(G549=1,$N$16,IF(G548+G549=-1,$N$17,IF(G548+G549=-2,$N$17,IF(G548+G549=-4,$N$18,IF(G548+G549=2,$N$16))))))))</f>
        <v/>
      </c>
      <c r="I550" s="16" t="str">
        <f t="shared" si="1482"/>
        <v/>
      </c>
      <c r="J550" s="16" t="str">
        <f t="shared" si="1534"/>
        <v/>
      </c>
      <c r="K550" s="16" t="str">
        <f t="shared" si="1542"/>
        <v/>
      </c>
      <c r="S550" s="16" t="str">
        <f t="shared" si="1536"/>
        <v/>
      </c>
      <c r="T550" s="16" t="str">
        <f t="shared" si="1537"/>
        <v/>
      </c>
      <c r="U550" s="16" t="str">
        <f t="shared" si="1538"/>
        <v/>
      </c>
      <c r="W550" s="16" t="str">
        <f>IF(G550="","",W549+U550)</f>
        <v/>
      </c>
    </row>
    <row r="551" spans="2:23">
      <c r="B551" s="14"/>
      <c r="C551" s="9" t="str">
        <f>IF(B551="","",VLOOKUP(B551,Tabelle2!$A$2:$B$38,2,0))</f>
        <v/>
      </c>
    </row>
    <row r="552" spans="2:23">
      <c r="B552" s="14"/>
      <c r="C552" s="9" t="str">
        <f>IF(B552="","",VLOOKUP(B552,Tabelle2!$A$2:$B$38,2,0))</f>
        <v/>
      </c>
    </row>
    <row r="553" spans="2:23" ht="15.75" thickBot="1">
      <c r="B553" s="15"/>
      <c r="C553" s="10" t="str">
        <f>IF(B553="","",VLOOKUP(B553,Tabelle2!$A$2:$B$38,2,0))</f>
        <v/>
      </c>
    </row>
    <row r="554" spans="2:23">
      <c r="B554" s="13"/>
      <c r="C554" s="8" t="str">
        <f>IF(B554="","",VLOOKUP(B554,Tabelle2!$A$2:$B$38,2,0))</f>
        <v/>
      </c>
      <c r="D554" s="11" t="str">
        <f t="shared" ref="D554" si="1546">IF(B554="","",C554)</f>
        <v/>
      </c>
      <c r="E554" s="4" t="str">
        <f t="shared" ref="E554" si="1547">IF(B555="","",C555)</f>
        <v/>
      </c>
      <c r="G554" s="16" t="str">
        <f t="shared" ref="G554:G601" si="1548">IF(B554="","",IF(D554=0,0,IF(E554=0,-2,IF(D554=E554,-2,1))))</f>
        <v/>
      </c>
      <c r="H554" s="16" t="str">
        <f t="shared" ref="H554" si="1549">IF(G554="","",IF(D554=0,"NB",$N$16))</f>
        <v/>
      </c>
      <c r="I554" s="16" t="str">
        <f t="shared" ref="I554" si="1550">IF(E554="","",IF(D554=0,"NB",IF(E554=0,G554*H554,G554*H554)))</f>
        <v/>
      </c>
      <c r="J554" s="16" t="str">
        <f t="shared" ref="J554:J601" si="1551">IF(G554="","",IF(D554=0,"NB",IF(E554=0,"L",IF(G554=1,"W","L"))))</f>
        <v/>
      </c>
      <c r="K554" s="16" t="str">
        <f t="shared" ref="K554" si="1552">IF(E554="","",IF(D554=0,K550,K550+I554))</f>
        <v/>
      </c>
      <c r="S554" s="16" t="str">
        <f t="shared" ref="S554:S556" si="1553">IF(G554="","",G554)</f>
        <v/>
      </c>
      <c r="T554" s="16" t="str">
        <f t="shared" ref="T554:T556" si="1554">IF(G554="","",1)</f>
        <v/>
      </c>
      <c r="U554" s="16" t="str">
        <f t="shared" ref="U554:U556" si="1555">S554</f>
        <v/>
      </c>
      <c r="W554" s="16" t="str">
        <f>IF(G554="","",U554+W550)</f>
        <v/>
      </c>
    </row>
    <row r="555" spans="2:23">
      <c r="B555" s="14"/>
      <c r="C555" s="9" t="str">
        <f>IF(B555="","",VLOOKUP(B555,Tabelle2!$A$2:$B$38,2,0))</f>
        <v/>
      </c>
      <c r="D555" s="3" t="str">
        <f t="shared" ref="D555" si="1556">IF(B556="","",C556)</f>
        <v/>
      </c>
      <c r="E555" s="5" t="str">
        <f t="shared" ref="E555" si="1557">IF(B557="","",C557)</f>
        <v/>
      </c>
      <c r="G555" s="16" t="str">
        <f t="shared" si="1548"/>
        <v/>
      </c>
      <c r="H555" s="16" t="str">
        <f t="shared" ref="H555" si="1558">IF(G555="","",IF(D555=0,"NB",IF(G554=0,$N$16,IF(G554=-2,$N$17,IF(G554=1,$N$16)))))</f>
        <v/>
      </c>
      <c r="I555" s="16" t="str">
        <f t="shared" si="1482"/>
        <v/>
      </c>
      <c r="J555" s="16" t="str">
        <f t="shared" si="1551"/>
        <v/>
      </c>
      <c r="K555" s="16" t="str">
        <f t="shared" ref="K555:K601" si="1559">IF(E555="","",IF(D555=0,K554,K554+I555))</f>
        <v/>
      </c>
      <c r="S555" s="16" t="str">
        <f t="shared" si="1553"/>
        <v/>
      </c>
      <c r="T555" s="16" t="str">
        <f t="shared" si="1554"/>
        <v/>
      </c>
      <c r="U555" s="16" t="str">
        <f t="shared" si="1555"/>
        <v/>
      </c>
      <c r="W555" s="16" t="str">
        <f>IF(G555="","",W554+U555)</f>
        <v/>
      </c>
    </row>
    <row r="556" spans="2:23" ht="15.75" thickBot="1">
      <c r="B556" s="14"/>
      <c r="C556" s="9" t="str">
        <f>IF(B556="","",VLOOKUP(B556,Tabelle2!$A$2:$B$38,2,0))</f>
        <v/>
      </c>
      <c r="D556" s="12" t="str">
        <f t="shared" ref="D556" si="1560">IF(B558="","",C558)</f>
        <v/>
      </c>
      <c r="E556" s="6" t="str">
        <f t="shared" ref="E556" si="1561">IF(B559="","",C559)</f>
        <v/>
      </c>
      <c r="G556" s="16" t="str">
        <f t="shared" si="1548"/>
        <v/>
      </c>
      <c r="H556" s="16" t="str">
        <f t="shared" ref="H556" si="1562">IF(G556="","",IF(D556=0,"NB",IF(G555=0,$N$16,IF(G555=1,$N$16,IF(G554+G555=-1,$N$17,IF(G554+G555=-2,$N$17,IF(G554+G555=-4,$N$18,IF(G554+G555=2,$N$16))))))))</f>
        <v/>
      </c>
      <c r="I556" s="16" t="str">
        <f t="shared" si="1482"/>
        <v/>
      </c>
      <c r="J556" s="16" t="str">
        <f t="shared" si="1551"/>
        <v/>
      </c>
      <c r="K556" s="16" t="str">
        <f t="shared" si="1559"/>
        <v/>
      </c>
      <c r="S556" s="16" t="str">
        <f t="shared" si="1553"/>
        <v/>
      </c>
      <c r="T556" s="16" t="str">
        <f t="shared" si="1554"/>
        <v/>
      </c>
      <c r="U556" s="16" t="str">
        <f t="shared" si="1555"/>
        <v/>
      </c>
      <c r="W556" s="16" t="str">
        <f>IF(G556="","",W555+U556)</f>
        <v/>
      </c>
    </row>
    <row r="557" spans="2:23">
      <c r="B557" s="14"/>
      <c r="C557" s="9" t="str">
        <f>IF(B557="","",VLOOKUP(B557,Tabelle2!$A$2:$B$38,2,0))</f>
        <v/>
      </c>
    </row>
    <row r="558" spans="2:23">
      <c r="B558" s="14"/>
      <c r="C558" s="9" t="str">
        <f>IF(B558="","",VLOOKUP(B558,Tabelle2!$A$2:$B$38,2,0))</f>
        <v/>
      </c>
    </row>
    <row r="559" spans="2:23" ht="15.75" thickBot="1">
      <c r="B559" s="15"/>
      <c r="C559" s="10" t="str">
        <f>IF(B559="","",VLOOKUP(B559,Tabelle2!$A$2:$B$38,2,0))</f>
        <v/>
      </c>
    </row>
    <row r="560" spans="2:23">
      <c r="B560" s="13"/>
      <c r="C560" s="8" t="str">
        <f>IF(B560="","",VLOOKUP(B560,Tabelle2!$A$2:$B$38,2,0))</f>
        <v/>
      </c>
      <c r="D560" s="11" t="str">
        <f t="shared" ref="D560" si="1563">IF(B560="","",C560)</f>
        <v/>
      </c>
      <c r="E560" s="4" t="str">
        <f t="shared" ref="E560" si="1564">IF(B561="","",C561)</f>
        <v/>
      </c>
      <c r="G560" s="16" t="str">
        <f t="shared" ref="G560:G601" si="1565">IF(B560="","",IF(D560=0,0,IF(E560=0,-2,IF(D560=E560,-2,1))))</f>
        <v/>
      </c>
      <c r="H560" s="16" t="str">
        <f t="shared" ref="H560" si="1566">IF(G560="","",IF(D560=0,"NB",$N$16))</f>
        <v/>
      </c>
      <c r="I560" s="16" t="str">
        <f t="shared" ref="I560" si="1567">IF(E560="","",IF(D560=0,"NB",IF(E560=0,G560*H560,G560*H560)))</f>
        <v/>
      </c>
      <c r="J560" s="16" t="str">
        <f t="shared" ref="J560:J601" si="1568">IF(G560="","",IF(D560=0,"NB",IF(E560=0,"L",IF(G560=1,"W","L"))))</f>
        <v/>
      </c>
      <c r="K560" s="16" t="str">
        <f t="shared" ref="K560" si="1569">IF(E560="","",IF(D560=0,K556,K556+I560))</f>
        <v/>
      </c>
      <c r="S560" s="16" t="str">
        <f t="shared" ref="S560:S562" si="1570">IF(G560="","",G560)</f>
        <v/>
      </c>
      <c r="T560" s="16" t="str">
        <f t="shared" ref="T560:T562" si="1571">IF(G560="","",1)</f>
        <v/>
      </c>
      <c r="U560" s="16" t="str">
        <f t="shared" ref="U560:U562" si="1572">S560</f>
        <v/>
      </c>
      <c r="W560" s="16" t="str">
        <f>IF(G560="","",U560+W556)</f>
        <v/>
      </c>
    </row>
    <row r="561" spans="2:23">
      <c r="B561" s="14"/>
      <c r="C561" s="9" t="str">
        <f>IF(B561="","",VLOOKUP(B561,Tabelle2!$A$2:$B$38,2,0))</f>
        <v/>
      </c>
      <c r="D561" s="3" t="str">
        <f t="shared" ref="D561" si="1573">IF(B562="","",C562)</f>
        <v/>
      </c>
      <c r="E561" s="5" t="str">
        <f t="shared" ref="E561" si="1574">IF(B563="","",C563)</f>
        <v/>
      </c>
      <c r="G561" s="16" t="str">
        <f t="shared" si="1565"/>
        <v/>
      </c>
      <c r="H561" s="16" t="str">
        <f t="shared" ref="H561" si="1575">IF(G561="","",IF(D561=0,"NB",IF(G560=0,$N$16,IF(G560=-2,$N$17,IF(G560=1,$N$16)))))</f>
        <v/>
      </c>
      <c r="I561" s="16" t="str">
        <f t="shared" si="1482"/>
        <v/>
      </c>
      <c r="J561" s="16" t="str">
        <f t="shared" si="1568"/>
        <v/>
      </c>
      <c r="K561" s="16" t="str">
        <f t="shared" ref="K561:K601" si="1576">IF(E561="","",IF(D561=0,K560,K560+I561))</f>
        <v/>
      </c>
      <c r="S561" s="16" t="str">
        <f t="shared" si="1570"/>
        <v/>
      </c>
      <c r="T561" s="16" t="str">
        <f t="shared" si="1571"/>
        <v/>
      </c>
      <c r="U561" s="16" t="str">
        <f t="shared" si="1572"/>
        <v/>
      </c>
      <c r="W561" s="16" t="str">
        <f>IF(G561="","",W560+U561)</f>
        <v/>
      </c>
    </row>
    <row r="562" spans="2:23" ht="15.75" thickBot="1">
      <c r="B562" s="14"/>
      <c r="C562" s="9" t="str">
        <f>IF(B562="","",VLOOKUP(B562,Tabelle2!$A$2:$B$38,2,0))</f>
        <v/>
      </c>
      <c r="D562" s="12" t="str">
        <f t="shared" ref="D562" si="1577">IF(B564="","",C564)</f>
        <v/>
      </c>
      <c r="E562" s="6" t="str">
        <f t="shared" ref="E562" si="1578">IF(B565="","",C565)</f>
        <v/>
      </c>
      <c r="G562" s="16" t="str">
        <f t="shared" si="1565"/>
        <v/>
      </c>
      <c r="H562" s="16" t="str">
        <f t="shared" ref="H562" si="1579">IF(G562="","",IF(D562=0,"NB",IF(G561=0,$N$16,IF(G561=1,$N$16,IF(G560+G561=-1,$N$17,IF(G560+G561=-2,$N$17,IF(G560+G561=-4,$N$18,IF(G560+G561=2,$N$16))))))))</f>
        <v/>
      </c>
      <c r="I562" s="16" t="str">
        <f t="shared" si="1482"/>
        <v/>
      </c>
      <c r="J562" s="16" t="str">
        <f t="shared" si="1568"/>
        <v/>
      </c>
      <c r="K562" s="16" t="str">
        <f t="shared" si="1576"/>
        <v/>
      </c>
      <c r="S562" s="16" t="str">
        <f t="shared" si="1570"/>
        <v/>
      </c>
      <c r="T562" s="16" t="str">
        <f t="shared" si="1571"/>
        <v/>
      </c>
      <c r="U562" s="16" t="str">
        <f t="shared" si="1572"/>
        <v/>
      </c>
      <c r="W562" s="16" t="str">
        <f>IF(G562="","",W561+U562)</f>
        <v/>
      </c>
    </row>
    <row r="563" spans="2:23">
      <c r="B563" s="14"/>
      <c r="C563" s="9" t="str">
        <f>IF(B563="","",VLOOKUP(B563,Tabelle2!$A$2:$B$38,2,0))</f>
        <v/>
      </c>
    </row>
    <row r="564" spans="2:23">
      <c r="B564" s="14"/>
      <c r="C564" s="9" t="str">
        <f>IF(B564="","",VLOOKUP(B564,Tabelle2!$A$2:$B$38,2,0))</f>
        <v/>
      </c>
    </row>
    <row r="565" spans="2:23" ht="15.75" thickBot="1">
      <c r="B565" s="15"/>
      <c r="C565" s="10" t="str">
        <f>IF(B565="","",VLOOKUP(B565,Tabelle2!$A$2:$B$38,2,0))</f>
        <v/>
      </c>
    </row>
    <row r="566" spans="2:23">
      <c r="B566" s="13"/>
      <c r="C566" s="8" t="str">
        <f>IF(B566="","",VLOOKUP(B566,Tabelle2!$A$2:$B$38,2,0))</f>
        <v/>
      </c>
      <c r="D566" s="11" t="str">
        <f t="shared" ref="D566" si="1580">IF(B566="","",C566)</f>
        <v/>
      </c>
      <c r="E566" s="4" t="str">
        <f t="shared" ref="E566" si="1581">IF(B567="","",C567)</f>
        <v/>
      </c>
      <c r="G566" s="16" t="str">
        <f t="shared" ref="G566:G601" si="1582">IF(B566="","",IF(D566=0,0,IF(E566=0,-2,IF(D566=E566,-2,1))))</f>
        <v/>
      </c>
      <c r="H566" s="16" t="str">
        <f t="shared" ref="H566" si="1583">IF(G566="","",IF(D566=0,"NB",$N$16))</f>
        <v/>
      </c>
      <c r="I566" s="16" t="str">
        <f t="shared" ref="I566" si="1584">IF(E566="","",IF(D566=0,"NB",IF(E566=0,G566*H566,G566*H566)))</f>
        <v/>
      </c>
      <c r="J566" s="16" t="str">
        <f t="shared" ref="J566:J601" si="1585">IF(G566="","",IF(D566=0,"NB",IF(E566=0,"L",IF(G566=1,"W","L"))))</f>
        <v/>
      </c>
      <c r="K566" s="16" t="str">
        <f t="shared" ref="K566" si="1586">IF(E566="","",IF(D566=0,K562,K562+I566))</f>
        <v/>
      </c>
      <c r="S566" s="16" t="str">
        <f t="shared" ref="S566:S568" si="1587">IF(G566="","",G566)</f>
        <v/>
      </c>
      <c r="T566" s="16" t="str">
        <f t="shared" ref="T566:T568" si="1588">IF(G566="","",1)</f>
        <v/>
      </c>
      <c r="U566" s="16" t="str">
        <f t="shared" ref="U566:U568" si="1589">S566</f>
        <v/>
      </c>
      <c r="W566" s="16" t="str">
        <f>IF(G566="","",U566+W562)</f>
        <v/>
      </c>
    </row>
    <row r="567" spans="2:23">
      <c r="B567" s="14"/>
      <c r="C567" s="9" t="str">
        <f>IF(B567="","",VLOOKUP(B567,Tabelle2!$A$2:$B$38,2,0))</f>
        <v/>
      </c>
      <c r="D567" s="3" t="str">
        <f t="shared" ref="D567" si="1590">IF(B568="","",C568)</f>
        <v/>
      </c>
      <c r="E567" s="5" t="str">
        <f t="shared" ref="E567" si="1591">IF(B569="","",C569)</f>
        <v/>
      </c>
      <c r="G567" s="16" t="str">
        <f t="shared" si="1582"/>
        <v/>
      </c>
      <c r="H567" s="16" t="str">
        <f t="shared" ref="H567" si="1592">IF(G567="","",IF(D567=0,"NB",IF(G566=0,$N$16,IF(G566=-2,$N$17,IF(G566=1,$N$16)))))</f>
        <v/>
      </c>
      <c r="I567" s="16" t="str">
        <f t="shared" si="1482"/>
        <v/>
      </c>
      <c r="J567" s="16" t="str">
        <f t="shared" si="1585"/>
        <v/>
      </c>
      <c r="K567" s="16" t="str">
        <f t="shared" ref="K567:K601" si="1593">IF(E567="","",IF(D567=0,K566,K566+I567))</f>
        <v/>
      </c>
      <c r="S567" s="16" t="str">
        <f t="shared" si="1587"/>
        <v/>
      </c>
      <c r="T567" s="16" t="str">
        <f t="shared" si="1588"/>
        <v/>
      </c>
      <c r="U567" s="16" t="str">
        <f t="shared" si="1589"/>
        <v/>
      </c>
      <c r="W567" s="16" t="str">
        <f>IF(G567="","",W566+U567)</f>
        <v/>
      </c>
    </row>
    <row r="568" spans="2:23" ht="15.75" thickBot="1">
      <c r="B568" s="14"/>
      <c r="C568" s="9" t="str">
        <f>IF(B568="","",VLOOKUP(B568,Tabelle2!$A$2:$B$38,2,0))</f>
        <v/>
      </c>
      <c r="D568" s="12" t="str">
        <f t="shared" ref="D568" si="1594">IF(B570="","",C570)</f>
        <v/>
      </c>
      <c r="E568" s="6" t="str">
        <f t="shared" ref="E568" si="1595">IF(B571="","",C571)</f>
        <v/>
      </c>
      <c r="G568" s="16" t="str">
        <f t="shared" si="1582"/>
        <v/>
      </c>
      <c r="H568" s="16" t="str">
        <f t="shared" ref="H568" si="1596">IF(G568="","",IF(D568=0,"NB",IF(G567=0,$N$16,IF(G567=1,$N$16,IF(G566+G567=-1,$N$17,IF(G566+G567=-2,$N$17,IF(G566+G567=-4,$N$18,IF(G566+G567=2,$N$16))))))))</f>
        <v/>
      </c>
      <c r="I568" s="16" t="str">
        <f t="shared" si="1482"/>
        <v/>
      </c>
      <c r="J568" s="16" t="str">
        <f t="shared" si="1585"/>
        <v/>
      </c>
      <c r="K568" s="16" t="str">
        <f t="shared" si="1593"/>
        <v/>
      </c>
      <c r="S568" s="16" t="str">
        <f t="shared" si="1587"/>
        <v/>
      </c>
      <c r="T568" s="16" t="str">
        <f t="shared" si="1588"/>
        <v/>
      </c>
      <c r="U568" s="16" t="str">
        <f t="shared" si="1589"/>
        <v/>
      </c>
      <c r="W568" s="16" t="str">
        <f>IF(G568="","",W567+U568)</f>
        <v/>
      </c>
    </row>
    <row r="569" spans="2:23">
      <c r="B569" s="14"/>
      <c r="C569" s="9" t="str">
        <f>IF(B569="","",VLOOKUP(B569,Tabelle2!$A$2:$B$38,2,0))</f>
        <v/>
      </c>
    </row>
    <row r="570" spans="2:23">
      <c r="B570" s="14"/>
      <c r="C570" s="9" t="str">
        <f>IF(B570="","",VLOOKUP(B570,Tabelle2!$A$2:$B$38,2,0))</f>
        <v/>
      </c>
    </row>
    <row r="571" spans="2:23" ht="15.75" thickBot="1">
      <c r="B571" s="15"/>
      <c r="C571" s="10" t="str">
        <f>IF(B571="","",VLOOKUP(B571,Tabelle2!$A$2:$B$38,2,0))</f>
        <v/>
      </c>
    </row>
    <row r="572" spans="2:23">
      <c r="B572" s="13"/>
      <c r="C572" s="8" t="str">
        <f>IF(B572="","",VLOOKUP(B572,Tabelle2!$A$2:$B$38,2,0))</f>
        <v/>
      </c>
      <c r="D572" s="11" t="str">
        <f t="shared" ref="D572" si="1597">IF(B572="","",C572)</f>
        <v/>
      </c>
      <c r="E572" s="4" t="str">
        <f t="shared" ref="E572" si="1598">IF(B573="","",C573)</f>
        <v/>
      </c>
      <c r="G572" s="16" t="str">
        <f t="shared" ref="G572:G601" si="1599">IF(B572="","",IF(D572=0,0,IF(E572=0,-2,IF(D572=E572,-2,1))))</f>
        <v/>
      </c>
      <c r="H572" s="16" t="str">
        <f t="shared" ref="H572" si="1600">IF(G572="","",IF(D572=0,"NB",$N$16))</f>
        <v/>
      </c>
      <c r="I572" s="16" t="str">
        <f t="shared" ref="I572" si="1601">IF(E572="","",IF(D572=0,"NB",IF(E572=0,G572*H572,G572*H572)))</f>
        <v/>
      </c>
      <c r="J572" s="16" t="str">
        <f t="shared" ref="J572:J601" si="1602">IF(G572="","",IF(D572=0,"NB",IF(E572=0,"L",IF(G572=1,"W","L"))))</f>
        <v/>
      </c>
      <c r="K572" s="16" t="str">
        <f t="shared" ref="K572" si="1603">IF(E572="","",IF(D572=0,K568,K568+I572))</f>
        <v/>
      </c>
      <c r="S572" s="16" t="str">
        <f t="shared" ref="S572:S574" si="1604">IF(G572="","",G572)</f>
        <v/>
      </c>
      <c r="T572" s="16" t="str">
        <f t="shared" ref="T572:T574" si="1605">IF(G572="","",1)</f>
        <v/>
      </c>
      <c r="U572" s="16" t="str">
        <f t="shared" ref="U572:U574" si="1606">S572</f>
        <v/>
      </c>
      <c r="W572" s="16" t="str">
        <f>IF(G572="","",U572+W568)</f>
        <v/>
      </c>
    </row>
    <row r="573" spans="2:23">
      <c r="B573" s="14"/>
      <c r="C573" s="9" t="str">
        <f>IF(B573="","",VLOOKUP(B573,Tabelle2!$A$2:$B$38,2,0))</f>
        <v/>
      </c>
      <c r="D573" s="3" t="str">
        <f t="shared" ref="D573" si="1607">IF(B574="","",C574)</f>
        <v/>
      </c>
      <c r="E573" s="5" t="str">
        <f t="shared" ref="E573" si="1608">IF(B575="","",C575)</f>
        <v/>
      </c>
      <c r="G573" s="16" t="str">
        <f t="shared" si="1599"/>
        <v/>
      </c>
      <c r="H573" s="16" t="str">
        <f t="shared" ref="H573" si="1609">IF(G573="","",IF(D573=0,"NB",IF(G572=0,$N$16,IF(G572=-2,$N$17,IF(G572=1,$N$16)))))</f>
        <v/>
      </c>
      <c r="I573" s="16" t="str">
        <f t="shared" si="1482"/>
        <v/>
      </c>
      <c r="J573" s="16" t="str">
        <f t="shared" si="1602"/>
        <v/>
      </c>
      <c r="K573" s="16" t="str">
        <f t="shared" ref="K573:K601" si="1610">IF(E573="","",IF(D573=0,K572,K572+I573))</f>
        <v/>
      </c>
      <c r="S573" s="16" t="str">
        <f t="shared" si="1604"/>
        <v/>
      </c>
      <c r="T573" s="16" t="str">
        <f t="shared" si="1605"/>
        <v/>
      </c>
      <c r="U573" s="16" t="str">
        <f t="shared" si="1606"/>
        <v/>
      </c>
      <c r="W573" s="16" t="str">
        <f>IF(G573="","",W572+U573)</f>
        <v/>
      </c>
    </row>
    <row r="574" spans="2:23" ht="15.75" thickBot="1">
      <c r="B574" s="14"/>
      <c r="C574" s="9" t="str">
        <f>IF(B574="","",VLOOKUP(B574,Tabelle2!$A$2:$B$38,2,0))</f>
        <v/>
      </c>
      <c r="D574" s="12" t="str">
        <f t="shared" ref="D574" si="1611">IF(B576="","",C576)</f>
        <v/>
      </c>
      <c r="E574" s="6" t="str">
        <f t="shared" ref="E574" si="1612">IF(B577="","",C577)</f>
        <v/>
      </c>
      <c r="G574" s="16" t="str">
        <f t="shared" si="1599"/>
        <v/>
      </c>
      <c r="H574" s="16" t="str">
        <f t="shared" ref="H574" si="1613">IF(G574="","",IF(D574=0,"NB",IF(G573=0,$N$16,IF(G573=1,$N$16,IF(G572+G573=-1,$N$17,IF(G572+G573=-2,$N$17,IF(G572+G573=-4,$N$18,IF(G572+G573=2,$N$16))))))))</f>
        <v/>
      </c>
      <c r="I574" s="16" t="str">
        <f t="shared" si="1482"/>
        <v/>
      </c>
      <c r="J574" s="16" t="str">
        <f t="shared" si="1602"/>
        <v/>
      </c>
      <c r="K574" s="16" t="str">
        <f t="shared" si="1610"/>
        <v/>
      </c>
      <c r="S574" s="16" t="str">
        <f t="shared" si="1604"/>
        <v/>
      </c>
      <c r="T574" s="16" t="str">
        <f t="shared" si="1605"/>
        <v/>
      </c>
      <c r="U574" s="16" t="str">
        <f t="shared" si="1606"/>
        <v/>
      </c>
      <c r="W574" s="16" t="str">
        <f>IF(G574="","",W573+U574)</f>
        <v/>
      </c>
    </row>
    <row r="575" spans="2:23">
      <c r="B575" s="14"/>
      <c r="C575" s="9" t="str">
        <f>IF(B575="","",VLOOKUP(B575,Tabelle2!$A$2:$B$38,2,0))</f>
        <v/>
      </c>
    </row>
    <row r="576" spans="2:23">
      <c r="B576" s="14"/>
      <c r="C576" s="9" t="str">
        <f>IF(B576="","",VLOOKUP(B576,Tabelle2!$A$2:$B$38,2,0))</f>
        <v/>
      </c>
    </row>
    <row r="577" spans="2:23" ht="15.75" thickBot="1">
      <c r="B577" s="15"/>
      <c r="C577" s="10" t="str">
        <f>IF(B577="","",VLOOKUP(B577,Tabelle2!$A$2:$B$38,2,0))</f>
        <v/>
      </c>
    </row>
    <row r="578" spans="2:23">
      <c r="B578" s="13"/>
      <c r="C578" s="8" t="str">
        <f>IF(B578="","",VLOOKUP(B578,Tabelle2!$A$2:$B$38,2,0))</f>
        <v/>
      </c>
      <c r="D578" s="11" t="str">
        <f t="shared" ref="D578" si="1614">IF(B578="","",C578)</f>
        <v/>
      </c>
      <c r="E578" s="4" t="str">
        <f t="shared" ref="E578" si="1615">IF(B579="","",C579)</f>
        <v/>
      </c>
      <c r="G578" s="16" t="str">
        <f t="shared" ref="G578:G601" si="1616">IF(B578="","",IF(D578=0,0,IF(E578=0,-2,IF(D578=E578,-2,1))))</f>
        <v/>
      </c>
      <c r="H578" s="16" t="str">
        <f t="shared" ref="H578" si="1617">IF(G578="","",IF(D578=0,"NB",$N$16))</f>
        <v/>
      </c>
      <c r="I578" s="16" t="str">
        <f t="shared" ref="I578" si="1618">IF(E578="","",IF(D578=0,"NB",IF(E578=0,G578*H578,G578*H578)))</f>
        <v/>
      </c>
      <c r="J578" s="16" t="str">
        <f t="shared" ref="J578:J601" si="1619">IF(G578="","",IF(D578=0,"NB",IF(E578=0,"L",IF(G578=1,"W","L"))))</f>
        <v/>
      </c>
      <c r="K578" s="16" t="str">
        <f t="shared" ref="K578" si="1620">IF(E578="","",IF(D578=0,K574,K574+I578))</f>
        <v/>
      </c>
      <c r="S578" s="16" t="str">
        <f t="shared" ref="S578:S580" si="1621">IF(G578="","",G578)</f>
        <v/>
      </c>
      <c r="T578" s="16" t="str">
        <f t="shared" ref="T578:T580" si="1622">IF(G578="","",1)</f>
        <v/>
      </c>
      <c r="U578" s="16" t="str">
        <f t="shared" ref="U578:U580" si="1623">S578</f>
        <v/>
      </c>
      <c r="W578" s="16" t="str">
        <f>IF(G578="","",U578+W574)</f>
        <v/>
      </c>
    </row>
    <row r="579" spans="2:23">
      <c r="B579" s="14"/>
      <c r="C579" s="9" t="str">
        <f>IF(B579="","",VLOOKUP(B579,Tabelle2!$A$2:$B$38,2,0))</f>
        <v/>
      </c>
      <c r="D579" s="3" t="str">
        <f t="shared" ref="D579" si="1624">IF(B580="","",C580)</f>
        <v/>
      </c>
      <c r="E579" s="5" t="str">
        <f t="shared" ref="E579" si="1625">IF(B581="","",C581)</f>
        <v/>
      </c>
      <c r="G579" s="16" t="str">
        <f t="shared" si="1616"/>
        <v/>
      </c>
      <c r="H579" s="16" t="str">
        <f t="shared" ref="H579" si="1626">IF(G579="","",IF(D579=0,"NB",IF(G578=0,$N$16,IF(G578=-2,$N$17,IF(G578=1,$N$16)))))</f>
        <v/>
      </c>
      <c r="I579" s="16" t="str">
        <f t="shared" si="1482"/>
        <v/>
      </c>
      <c r="J579" s="16" t="str">
        <f t="shared" si="1619"/>
        <v/>
      </c>
      <c r="K579" s="16" t="str">
        <f t="shared" ref="K579:K601" si="1627">IF(E579="","",IF(D579=0,K578,K578+I579))</f>
        <v/>
      </c>
      <c r="S579" s="16" t="str">
        <f t="shared" si="1621"/>
        <v/>
      </c>
      <c r="T579" s="16" t="str">
        <f t="shared" si="1622"/>
        <v/>
      </c>
      <c r="U579" s="16" t="str">
        <f t="shared" si="1623"/>
        <v/>
      </c>
      <c r="W579" s="16" t="str">
        <f>IF(G579="","",W578+U579)</f>
        <v/>
      </c>
    </row>
    <row r="580" spans="2:23" ht="15.75" thickBot="1">
      <c r="B580" s="14"/>
      <c r="C580" s="9" t="str">
        <f>IF(B580="","",VLOOKUP(B580,Tabelle2!$A$2:$B$38,2,0))</f>
        <v/>
      </c>
      <c r="D580" s="12" t="str">
        <f t="shared" ref="D580" si="1628">IF(B582="","",C582)</f>
        <v/>
      </c>
      <c r="E580" s="6" t="str">
        <f t="shared" ref="E580" si="1629">IF(B583="","",C583)</f>
        <v/>
      </c>
      <c r="G580" s="16" t="str">
        <f t="shared" si="1616"/>
        <v/>
      </c>
      <c r="H580" s="16" t="str">
        <f t="shared" ref="H580" si="1630">IF(G580="","",IF(D580=0,"NB",IF(G579=0,$N$16,IF(G579=1,$N$16,IF(G578+G579=-1,$N$17,IF(G578+G579=-2,$N$17,IF(G578+G579=-4,$N$18,IF(G578+G579=2,$N$16))))))))</f>
        <v/>
      </c>
      <c r="I580" s="16" t="str">
        <f t="shared" si="1482"/>
        <v/>
      </c>
      <c r="J580" s="16" t="str">
        <f t="shared" si="1619"/>
        <v/>
      </c>
      <c r="K580" s="16" t="str">
        <f t="shared" si="1627"/>
        <v/>
      </c>
      <c r="S580" s="16" t="str">
        <f t="shared" si="1621"/>
        <v/>
      </c>
      <c r="T580" s="16" t="str">
        <f t="shared" si="1622"/>
        <v/>
      </c>
      <c r="U580" s="16" t="str">
        <f t="shared" si="1623"/>
        <v/>
      </c>
      <c r="W580" s="16" t="str">
        <f>IF(G580="","",W579+U580)</f>
        <v/>
      </c>
    </row>
    <row r="581" spans="2:23">
      <c r="B581" s="14"/>
      <c r="C581" s="9" t="str">
        <f>IF(B581="","",VLOOKUP(B581,Tabelle2!$A$2:$B$38,2,0))</f>
        <v/>
      </c>
    </row>
    <row r="582" spans="2:23">
      <c r="B582" s="14"/>
      <c r="C582" s="9" t="str">
        <f>IF(B582="","",VLOOKUP(B582,Tabelle2!$A$2:$B$38,2,0))</f>
        <v/>
      </c>
    </row>
    <row r="583" spans="2:23" ht="15.75" thickBot="1">
      <c r="B583" s="15"/>
      <c r="C583" s="10" t="str">
        <f>IF(B583="","",VLOOKUP(B583,Tabelle2!$A$2:$B$38,2,0))</f>
        <v/>
      </c>
    </row>
    <row r="584" spans="2:23">
      <c r="B584" s="13"/>
      <c r="C584" s="8" t="str">
        <f>IF(B584="","",VLOOKUP(B584,Tabelle2!$A$2:$B$38,2,0))</f>
        <v/>
      </c>
      <c r="D584" s="11" t="str">
        <f t="shared" ref="D584" si="1631">IF(B584="","",C584)</f>
        <v/>
      </c>
      <c r="E584" s="4" t="str">
        <f t="shared" ref="E584" si="1632">IF(B585="","",C585)</f>
        <v/>
      </c>
      <c r="G584" s="16" t="str">
        <f t="shared" ref="G584:G601" si="1633">IF(B584="","",IF(D584=0,0,IF(E584=0,-2,IF(D584=E584,-2,1))))</f>
        <v/>
      </c>
      <c r="H584" s="16" t="str">
        <f t="shared" ref="H584" si="1634">IF(G584="","",IF(D584=0,"NB",$N$16))</f>
        <v/>
      </c>
      <c r="I584" s="16" t="str">
        <f t="shared" ref="I584" si="1635">IF(E584="","",IF(D584=0,"NB",IF(E584=0,G584*H584,G584*H584)))</f>
        <v/>
      </c>
      <c r="J584" s="16" t="str">
        <f t="shared" ref="J584:J601" si="1636">IF(G584="","",IF(D584=0,"NB",IF(E584=0,"L",IF(G584=1,"W","L"))))</f>
        <v/>
      </c>
      <c r="K584" s="16" t="str">
        <f t="shared" ref="K584" si="1637">IF(E584="","",IF(D584=0,K580,K580+I584))</f>
        <v/>
      </c>
      <c r="S584" s="16" t="str">
        <f t="shared" ref="S584:S586" si="1638">IF(G584="","",G584)</f>
        <v/>
      </c>
      <c r="T584" s="16" t="str">
        <f t="shared" ref="T584:T586" si="1639">IF(G584="","",1)</f>
        <v/>
      </c>
      <c r="U584" s="16" t="str">
        <f t="shared" ref="U584:U586" si="1640">S584</f>
        <v/>
      </c>
      <c r="W584" s="16" t="str">
        <f>IF(G584="","",U584+W580)</f>
        <v/>
      </c>
    </row>
    <row r="585" spans="2:23">
      <c r="B585" s="14"/>
      <c r="C585" s="9" t="str">
        <f>IF(B585="","",VLOOKUP(B585,Tabelle2!$A$2:$B$38,2,0))</f>
        <v/>
      </c>
      <c r="D585" s="3" t="str">
        <f t="shared" ref="D585" si="1641">IF(B586="","",C586)</f>
        <v/>
      </c>
      <c r="E585" s="5" t="str">
        <f t="shared" ref="E585" si="1642">IF(B587="","",C587)</f>
        <v/>
      </c>
      <c r="G585" s="16" t="str">
        <f t="shared" si="1633"/>
        <v/>
      </c>
      <c r="H585" s="16" t="str">
        <f t="shared" ref="H585" si="1643">IF(G585="","",IF(D585=0,"NB",IF(G584=0,$N$16,IF(G584=-2,$N$17,IF(G584=1,$N$16)))))</f>
        <v/>
      </c>
      <c r="I585" s="16" t="str">
        <f t="shared" si="1482"/>
        <v/>
      </c>
      <c r="J585" s="16" t="str">
        <f t="shared" si="1636"/>
        <v/>
      </c>
      <c r="K585" s="16" t="str">
        <f t="shared" ref="K585:K601" si="1644">IF(E585="","",IF(D585=0,K584,K584+I585))</f>
        <v/>
      </c>
      <c r="S585" s="16" t="str">
        <f t="shared" si="1638"/>
        <v/>
      </c>
      <c r="T585" s="16" t="str">
        <f t="shared" si="1639"/>
        <v/>
      </c>
      <c r="U585" s="16" t="str">
        <f t="shared" si="1640"/>
        <v/>
      </c>
      <c r="W585" s="16" t="str">
        <f>IF(G585="","",W584+U585)</f>
        <v/>
      </c>
    </row>
    <row r="586" spans="2:23" ht="15.75" thickBot="1">
      <c r="B586" s="14"/>
      <c r="C586" s="9" t="str">
        <f>IF(B586="","",VLOOKUP(B586,Tabelle2!$A$2:$B$38,2,0))</f>
        <v/>
      </c>
      <c r="D586" s="12" t="str">
        <f t="shared" ref="D586" si="1645">IF(B588="","",C588)</f>
        <v/>
      </c>
      <c r="E586" s="6" t="str">
        <f t="shared" ref="E586" si="1646">IF(B589="","",C589)</f>
        <v/>
      </c>
      <c r="G586" s="16" t="str">
        <f t="shared" si="1633"/>
        <v/>
      </c>
      <c r="H586" s="16" t="str">
        <f t="shared" ref="H586" si="1647">IF(G586="","",IF(D586=0,"NB",IF(G585=0,$N$16,IF(G585=1,$N$16,IF(G584+G585=-1,$N$17,IF(G584+G585=-2,$N$17,IF(G584+G585=-4,$N$18,IF(G584+G585=2,$N$16))))))))</f>
        <v/>
      </c>
      <c r="I586" s="16" t="str">
        <f t="shared" si="1482"/>
        <v/>
      </c>
      <c r="J586" s="16" t="str">
        <f t="shared" si="1636"/>
        <v/>
      </c>
      <c r="K586" s="16" t="str">
        <f t="shared" si="1644"/>
        <v/>
      </c>
      <c r="S586" s="16" t="str">
        <f t="shared" si="1638"/>
        <v/>
      </c>
      <c r="T586" s="16" t="str">
        <f t="shared" si="1639"/>
        <v/>
      </c>
      <c r="U586" s="16" t="str">
        <f t="shared" si="1640"/>
        <v/>
      </c>
      <c r="W586" s="16" t="str">
        <f>IF(G586="","",W585+U586)</f>
        <v/>
      </c>
    </row>
    <row r="587" spans="2:23">
      <c r="B587" s="14"/>
      <c r="C587" s="9" t="str">
        <f>IF(B587="","",VLOOKUP(B587,Tabelle2!$A$2:$B$38,2,0))</f>
        <v/>
      </c>
    </row>
    <row r="588" spans="2:23">
      <c r="B588" s="14"/>
      <c r="C588" s="9" t="str">
        <f>IF(B588="","",VLOOKUP(B588,Tabelle2!$A$2:$B$38,2,0))</f>
        <v/>
      </c>
    </row>
    <row r="589" spans="2:23" ht="15.75" thickBot="1">
      <c r="B589" s="15"/>
      <c r="C589" s="10" t="str">
        <f>IF(B589="","",VLOOKUP(B589,Tabelle2!$A$2:$B$38,2,0))</f>
        <v/>
      </c>
    </row>
    <row r="590" spans="2:23">
      <c r="B590" s="13"/>
      <c r="C590" s="8" t="str">
        <f>IF(B590="","",VLOOKUP(B590,Tabelle2!$A$2:$B$38,2,0))</f>
        <v/>
      </c>
      <c r="D590" s="11" t="str">
        <f t="shared" ref="D590" si="1648">IF(B590="","",C590)</f>
        <v/>
      </c>
      <c r="E590" s="4" t="str">
        <f t="shared" ref="E590" si="1649">IF(B591="","",C591)</f>
        <v/>
      </c>
      <c r="G590" s="16" t="str">
        <f t="shared" ref="G590:G601" si="1650">IF(B590="","",IF(D590=0,0,IF(E590=0,-2,IF(D590=E590,-2,1))))</f>
        <v/>
      </c>
      <c r="H590" s="16" t="str">
        <f t="shared" ref="H590" si="1651">IF(G590="","",IF(D590=0,"NB",$N$16))</f>
        <v/>
      </c>
      <c r="I590" s="16" t="str">
        <f t="shared" ref="I590" si="1652">IF(E590="","",IF(D590=0,"NB",IF(E590=0,G590*H590,G590*H590)))</f>
        <v/>
      </c>
      <c r="J590" s="16" t="str">
        <f t="shared" ref="J590:J601" si="1653">IF(G590="","",IF(D590=0,"NB",IF(E590=0,"L",IF(G590=1,"W","L"))))</f>
        <v/>
      </c>
      <c r="K590" s="16" t="str">
        <f t="shared" ref="K590" si="1654">IF(E590="","",IF(D590=0,K586,K586+I590))</f>
        <v/>
      </c>
      <c r="S590" s="16" t="str">
        <f t="shared" ref="S590:S592" si="1655">IF(G590="","",G590)</f>
        <v/>
      </c>
      <c r="T590" s="16" t="str">
        <f t="shared" ref="T590:T592" si="1656">IF(G590="","",1)</f>
        <v/>
      </c>
      <c r="U590" s="16" t="str">
        <f t="shared" ref="U590:U592" si="1657">S590</f>
        <v/>
      </c>
      <c r="W590" s="16" t="str">
        <f>IF(G590="","",U590+W586)</f>
        <v/>
      </c>
    </row>
    <row r="591" spans="2:23">
      <c r="B591" s="14"/>
      <c r="C591" s="9" t="str">
        <f>IF(B591="","",VLOOKUP(B591,Tabelle2!$A$2:$B$38,2,0))</f>
        <v/>
      </c>
      <c r="D591" s="3" t="str">
        <f t="shared" ref="D591" si="1658">IF(B592="","",C592)</f>
        <v/>
      </c>
      <c r="E591" s="5" t="str">
        <f t="shared" ref="E591" si="1659">IF(B593="","",C593)</f>
        <v/>
      </c>
      <c r="G591" s="16" t="str">
        <f t="shared" si="1650"/>
        <v/>
      </c>
      <c r="H591" s="16" t="str">
        <f t="shared" ref="H591" si="1660">IF(G591="","",IF(D591=0,"NB",IF(G590=0,$N$16,IF(G590=-2,$N$17,IF(G590=1,$N$16)))))</f>
        <v/>
      </c>
      <c r="I591" s="16" t="str">
        <f t="shared" si="1482"/>
        <v/>
      </c>
      <c r="J591" s="16" t="str">
        <f t="shared" si="1653"/>
        <v/>
      </c>
      <c r="K591" s="16" t="str">
        <f t="shared" ref="K591:K601" si="1661">IF(E591="","",IF(D591=0,K590,K590+I591))</f>
        <v/>
      </c>
      <c r="S591" s="16" t="str">
        <f t="shared" si="1655"/>
        <v/>
      </c>
      <c r="T591" s="16" t="str">
        <f t="shared" si="1656"/>
        <v/>
      </c>
      <c r="U591" s="16" t="str">
        <f t="shared" si="1657"/>
        <v/>
      </c>
      <c r="W591" s="16" t="str">
        <f>IF(G591="","",W590+U591)</f>
        <v/>
      </c>
    </row>
    <row r="592" spans="2:23" ht="15.75" thickBot="1">
      <c r="B592" s="14"/>
      <c r="C592" s="9" t="str">
        <f>IF(B592="","",VLOOKUP(B592,Tabelle2!$A$2:$B$38,2,0))</f>
        <v/>
      </c>
      <c r="D592" s="12" t="str">
        <f t="shared" ref="D592" si="1662">IF(B594="","",C594)</f>
        <v/>
      </c>
      <c r="E592" s="6" t="str">
        <f t="shared" ref="E592" si="1663">IF(B595="","",C595)</f>
        <v/>
      </c>
      <c r="G592" s="16" t="str">
        <f t="shared" si="1650"/>
        <v/>
      </c>
      <c r="H592" s="16" t="str">
        <f t="shared" ref="H592" si="1664">IF(G592="","",IF(D592=0,"NB",IF(G591=0,$N$16,IF(G591=1,$N$16,IF(G590+G591=-1,$N$17,IF(G590+G591=-2,$N$17,IF(G590+G591=-4,$N$18,IF(G590+G591=2,$N$16))))))))</f>
        <v/>
      </c>
      <c r="I592" s="16" t="str">
        <f t="shared" si="1482"/>
        <v/>
      </c>
      <c r="J592" s="16" t="str">
        <f t="shared" si="1653"/>
        <v/>
      </c>
      <c r="K592" s="16" t="str">
        <f t="shared" si="1661"/>
        <v/>
      </c>
      <c r="S592" s="16" t="str">
        <f t="shared" si="1655"/>
        <v/>
      </c>
      <c r="T592" s="16" t="str">
        <f t="shared" si="1656"/>
        <v/>
      </c>
      <c r="U592" s="16" t="str">
        <f t="shared" si="1657"/>
        <v/>
      </c>
      <c r="W592" s="16" t="str">
        <f>IF(G592="","",W591+U592)</f>
        <v/>
      </c>
    </row>
    <row r="593" spans="2:23">
      <c r="B593" s="14"/>
      <c r="C593" s="9" t="str">
        <f>IF(B593="","",VLOOKUP(B593,Tabelle2!$A$2:$B$38,2,0))</f>
        <v/>
      </c>
    </row>
    <row r="594" spans="2:23">
      <c r="B594" s="14"/>
      <c r="C594" s="9" t="str">
        <f>IF(B594="","",VLOOKUP(B594,Tabelle2!$A$2:$B$38,2,0))</f>
        <v/>
      </c>
    </row>
    <row r="595" spans="2:23" ht="15.75" thickBot="1">
      <c r="B595" s="15"/>
      <c r="C595" s="10" t="str">
        <f>IF(B595="","",VLOOKUP(B595,Tabelle2!$A$2:$B$38,2,0))</f>
        <v/>
      </c>
    </row>
    <row r="596" spans="2:23">
      <c r="B596" s="13"/>
      <c r="C596" s="8" t="str">
        <f>IF(B596="","",VLOOKUP(B596,Tabelle2!$A$2:$B$38,2,0))</f>
        <v/>
      </c>
      <c r="D596" s="11" t="str">
        <f t="shared" ref="D596" si="1665">IF(B596="","",C596)</f>
        <v/>
      </c>
      <c r="E596" s="4" t="str">
        <f t="shared" ref="E596" si="1666">IF(B597="","",C597)</f>
        <v/>
      </c>
      <c r="G596" s="16" t="str">
        <f t="shared" ref="G596:G601" si="1667">IF(B596="","",IF(D596=0,0,IF(E596=0,-2,IF(D596=E596,-2,1))))</f>
        <v/>
      </c>
      <c r="H596" s="16" t="str">
        <f t="shared" ref="H596" si="1668">IF(G596="","",IF(D596=0,"NB",$N$16))</f>
        <v/>
      </c>
      <c r="I596" s="16" t="str">
        <f t="shared" ref="I596:I598" si="1669">IF(E596="","",IF(D596=0,"NB",IF(E596=0,G596*H596,G596*H596)))</f>
        <v/>
      </c>
      <c r="J596" s="16" t="str">
        <f t="shared" ref="J596:J601" si="1670">IF(G596="","",IF(D596=0,"NB",IF(E596=0,"L",IF(G596=1,"W","L"))))</f>
        <v/>
      </c>
      <c r="K596" s="16" t="str">
        <f t="shared" ref="K596" si="1671">IF(E596="","",IF(D596=0,K592,K592+I596))</f>
        <v/>
      </c>
      <c r="S596" s="16" t="str">
        <f t="shared" ref="S596:S598" si="1672">IF(G596="","",G596)</f>
        <v/>
      </c>
      <c r="T596" s="16" t="str">
        <f t="shared" ref="T596:T598" si="1673">IF(G596="","",1)</f>
        <v/>
      </c>
      <c r="U596" s="16" t="str">
        <f t="shared" ref="U596:U598" si="1674">S596</f>
        <v/>
      </c>
      <c r="W596" s="16" t="str">
        <f>IF(G596="","",U596+W592)</f>
        <v/>
      </c>
    </row>
    <row r="597" spans="2:23">
      <c r="B597" s="14"/>
      <c r="C597" s="9" t="str">
        <f>IF(B597="","",VLOOKUP(B597,Tabelle2!$A$2:$B$38,2,0))</f>
        <v/>
      </c>
      <c r="D597" s="3" t="str">
        <f t="shared" ref="D597" si="1675">IF(B598="","",C598)</f>
        <v/>
      </c>
      <c r="E597" s="5" t="str">
        <f t="shared" ref="E597" si="1676">IF(B599="","",C599)</f>
        <v/>
      </c>
      <c r="G597" s="16" t="str">
        <f t="shared" si="1667"/>
        <v/>
      </c>
      <c r="H597" s="16" t="str">
        <f t="shared" ref="H597" si="1677">IF(G597="","",IF(D597=0,"NB",IF(G596=0,$N$16,IF(G596=-2,$N$17,IF(G596=1,$N$16)))))</f>
        <v/>
      </c>
      <c r="I597" s="16" t="str">
        <f t="shared" si="1669"/>
        <v/>
      </c>
      <c r="J597" s="16" t="str">
        <f t="shared" si="1670"/>
        <v/>
      </c>
      <c r="K597" s="16" t="str">
        <f t="shared" ref="K597:K601" si="1678">IF(E597="","",IF(D597=0,K596,K596+I597))</f>
        <v/>
      </c>
      <c r="S597" s="16" t="str">
        <f t="shared" si="1672"/>
        <v/>
      </c>
      <c r="T597" s="16" t="str">
        <f t="shared" si="1673"/>
        <v/>
      </c>
      <c r="U597" s="16" t="str">
        <f t="shared" si="1674"/>
        <v/>
      </c>
      <c r="W597" s="16" t="str">
        <f>IF(G597="","",W596+U597)</f>
        <v/>
      </c>
    </row>
    <row r="598" spans="2:23" ht="15.75" thickBot="1">
      <c r="B598" s="14"/>
      <c r="C598" s="9" t="str">
        <f>IF(B598="","",VLOOKUP(B598,Tabelle2!$A$2:$B$38,2,0))</f>
        <v/>
      </c>
      <c r="D598" s="12" t="str">
        <f t="shared" ref="D598" si="1679">IF(B600="","",C600)</f>
        <v/>
      </c>
      <c r="E598" s="6" t="str">
        <f t="shared" ref="E598" si="1680">IF(B601="","",C601)</f>
        <v/>
      </c>
      <c r="G598" s="16" t="str">
        <f t="shared" si="1667"/>
        <v/>
      </c>
      <c r="H598" s="16" t="str">
        <f t="shared" ref="H598" si="1681">IF(G598="","",IF(D598=0,"NB",IF(G597=0,$N$16,IF(G597=1,$N$16,IF(G596+G597=-1,$N$17,IF(G596+G597=-2,$N$17,IF(G596+G597=-4,$N$18,IF(G596+G597=2,$N$16))))))))</f>
        <v/>
      </c>
      <c r="I598" s="16" t="str">
        <f t="shared" si="1669"/>
        <v/>
      </c>
      <c r="J598" s="16" t="str">
        <f t="shared" si="1670"/>
        <v/>
      </c>
      <c r="K598" s="16" t="str">
        <f t="shared" si="1678"/>
        <v/>
      </c>
      <c r="S598" s="16" t="str">
        <f t="shared" si="1672"/>
        <v/>
      </c>
      <c r="T598" s="16" t="str">
        <f t="shared" si="1673"/>
        <v/>
      </c>
      <c r="U598" s="16" t="str">
        <f t="shared" si="1674"/>
        <v/>
      </c>
      <c r="W598" s="16" t="str">
        <f>IF(G598="","",W597+U598)</f>
        <v/>
      </c>
    </row>
    <row r="599" spans="2:23">
      <c r="B599" s="14"/>
      <c r="C599" s="9" t="str">
        <f>IF(B599="","",VLOOKUP(B599,Tabelle2!$A$2:$B$38,2,0))</f>
        <v/>
      </c>
    </row>
    <row r="600" spans="2:23">
      <c r="B600" s="14"/>
      <c r="C600" s="9" t="str">
        <f>IF(B600="","",VLOOKUP(B600,Tabelle2!$A$2:$B$38,2,0))</f>
        <v/>
      </c>
    </row>
    <row r="601" spans="2:23" ht="15.75" thickBot="1">
      <c r="B601" s="15"/>
      <c r="C601" s="10" t="str">
        <f>IF(B601="","",VLOOKUP(B601,Tabelle2!$A$2:$B$38,2,0))</f>
        <v/>
      </c>
    </row>
  </sheetData>
  <mergeCells count="4">
    <mergeCell ref="M3:Q6"/>
    <mergeCell ref="M1:Q1"/>
    <mergeCell ref="M8:N8"/>
    <mergeCell ref="P8:Q8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8"/>
  <sheetViews>
    <sheetView workbookViewId="0">
      <selection activeCell="E44" sqref="E44"/>
    </sheetView>
  </sheetViews>
  <sheetFormatPr baseColWidth="10" defaultRowHeight="15"/>
  <cols>
    <col min="1" max="2" width="5.5703125" style="1" customWidth="1"/>
    <col min="3" max="3" width="3" customWidth="1"/>
    <col min="4" max="5" width="6" style="1" customWidth="1"/>
    <col min="6" max="6" width="3.5703125" customWidth="1"/>
    <col min="7" max="8" width="6" style="1" customWidth="1"/>
    <col min="9" max="9" width="3.28515625" customWidth="1"/>
    <col min="10" max="11" width="6" style="1" customWidth="1"/>
    <col min="13" max="14" width="6" style="1" customWidth="1"/>
  </cols>
  <sheetData>
    <row r="1" spans="1:14">
      <c r="A1" s="1" t="s">
        <v>0</v>
      </c>
      <c r="B1" s="1" t="s">
        <v>1</v>
      </c>
      <c r="D1" s="1" t="s">
        <v>2</v>
      </c>
      <c r="E1" s="1" t="s">
        <v>3</v>
      </c>
      <c r="G1" s="1" t="s">
        <v>2</v>
      </c>
      <c r="H1" s="1" t="s">
        <v>4</v>
      </c>
      <c r="J1" s="1" t="s">
        <v>2</v>
      </c>
      <c r="K1" s="1" t="s">
        <v>5</v>
      </c>
      <c r="M1" s="1" t="s">
        <v>2</v>
      </c>
      <c r="N1" s="1" t="s">
        <v>6</v>
      </c>
    </row>
    <row r="2" spans="1:14">
      <c r="A2" s="1">
        <v>0</v>
      </c>
      <c r="B2" s="1">
        <v>0</v>
      </c>
      <c r="D2" s="1">
        <v>0</v>
      </c>
      <c r="E2" s="1">
        <v>0</v>
      </c>
      <c r="G2" s="1">
        <v>0</v>
      </c>
      <c r="H2" s="1">
        <v>0</v>
      </c>
      <c r="J2" s="1">
        <v>0</v>
      </c>
      <c r="K2" s="1">
        <v>0</v>
      </c>
      <c r="M2" s="1">
        <v>0</v>
      </c>
      <c r="N2" s="1">
        <v>0</v>
      </c>
    </row>
    <row r="3" spans="1:14">
      <c r="A3" s="1">
        <v>1</v>
      </c>
      <c r="B3" s="1">
        <v>1</v>
      </c>
      <c r="D3" s="1">
        <v>1</v>
      </c>
      <c r="E3" s="1" t="s">
        <v>7</v>
      </c>
      <c r="G3" s="1">
        <v>1</v>
      </c>
      <c r="H3" s="1" t="s">
        <v>8</v>
      </c>
      <c r="J3" s="1">
        <v>1</v>
      </c>
      <c r="K3" s="1" t="s">
        <v>9</v>
      </c>
      <c r="M3" s="1">
        <v>1</v>
      </c>
      <c r="N3" s="1">
        <v>1</v>
      </c>
    </row>
    <row r="4" spans="1:14">
      <c r="A4" s="1">
        <v>2</v>
      </c>
      <c r="B4" s="1">
        <v>1</v>
      </c>
      <c r="D4" s="1">
        <v>2</v>
      </c>
      <c r="E4" s="1" t="s">
        <v>7</v>
      </c>
      <c r="G4" s="1">
        <v>2</v>
      </c>
      <c r="H4" s="1" t="s">
        <v>10</v>
      </c>
      <c r="J4" s="1">
        <v>2</v>
      </c>
      <c r="K4" s="1" t="s">
        <v>11</v>
      </c>
      <c r="M4" s="1">
        <v>2</v>
      </c>
      <c r="N4" s="1">
        <v>2</v>
      </c>
    </row>
    <row r="5" spans="1:14">
      <c r="A5" s="1">
        <v>3</v>
      </c>
      <c r="B5" s="1">
        <v>1</v>
      </c>
      <c r="D5" s="1">
        <v>3</v>
      </c>
      <c r="E5" s="1" t="s">
        <v>7</v>
      </c>
      <c r="G5" s="1">
        <v>3</v>
      </c>
      <c r="H5" s="1" t="s">
        <v>8</v>
      </c>
      <c r="J5" s="1">
        <v>3</v>
      </c>
      <c r="K5" s="1" t="s">
        <v>9</v>
      </c>
      <c r="M5" s="1">
        <v>3</v>
      </c>
      <c r="N5" s="1">
        <v>3</v>
      </c>
    </row>
    <row r="6" spans="1:14">
      <c r="A6" s="1">
        <v>4</v>
      </c>
      <c r="B6" s="1">
        <v>1</v>
      </c>
      <c r="D6" s="1">
        <v>4</v>
      </c>
      <c r="E6" s="1" t="s">
        <v>7</v>
      </c>
      <c r="G6" s="1">
        <v>4</v>
      </c>
      <c r="H6" s="1" t="s">
        <v>10</v>
      </c>
      <c r="J6" s="1">
        <v>4</v>
      </c>
      <c r="K6" s="1" t="s">
        <v>11</v>
      </c>
      <c r="M6" s="1">
        <v>4</v>
      </c>
      <c r="N6" s="1">
        <v>1</v>
      </c>
    </row>
    <row r="7" spans="1:14">
      <c r="A7" s="1">
        <v>5</v>
      </c>
      <c r="B7" s="1">
        <v>1</v>
      </c>
      <c r="D7" s="1">
        <v>5</v>
      </c>
      <c r="E7" s="1" t="s">
        <v>7</v>
      </c>
      <c r="G7" s="1">
        <v>5</v>
      </c>
      <c r="H7" s="1" t="s">
        <v>8</v>
      </c>
      <c r="J7" s="1">
        <v>5</v>
      </c>
      <c r="K7" s="1" t="s">
        <v>9</v>
      </c>
      <c r="M7" s="1">
        <v>5</v>
      </c>
      <c r="N7" s="1">
        <v>2</v>
      </c>
    </row>
    <row r="8" spans="1:14">
      <c r="A8" s="1">
        <v>6</v>
      </c>
      <c r="B8" s="1">
        <v>1</v>
      </c>
      <c r="D8" s="1">
        <v>6</v>
      </c>
      <c r="E8" s="1" t="s">
        <v>7</v>
      </c>
      <c r="G8" s="1">
        <v>6</v>
      </c>
      <c r="H8" s="1" t="s">
        <v>10</v>
      </c>
      <c r="J8" s="1">
        <v>6</v>
      </c>
      <c r="K8" s="1" t="s">
        <v>11</v>
      </c>
      <c r="M8" s="1">
        <v>6</v>
      </c>
      <c r="N8" s="1">
        <v>3</v>
      </c>
    </row>
    <row r="9" spans="1:14">
      <c r="A9" s="1">
        <v>7</v>
      </c>
      <c r="B9" s="1">
        <v>1</v>
      </c>
      <c r="D9" s="1">
        <v>7</v>
      </c>
      <c r="E9" s="1" t="s">
        <v>7</v>
      </c>
      <c r="G9" s="1">
        <v>7</v>
      </c>
      <c r="H9" s="1" t="s">
        <v>8</v>
      </c>
      <c r="J9" s="1">
        <v>7</v>
      </c>
      <c r="K9" s="1" t="s">
        <v>9</v>
      </c>
      <c r="M9" s="1">
        <v>7</v>
      </c>
      <c r="N9" s="1">
        <v>1</v>
      </c>
    </row>
    <row r="10" spans="1:14">
      <c r="A10" s="1">
        <v>8</v>
      </c>
      <c r="B10" s="1">
        <v>1</v>
      </c>
      <c r="D10" s="1">
        <v>8</v>
      </c>
      <c r="E10" s="1" t="s">
        <v>7</v>
      </c>
      <c r="G10" s="1">
        <v>8</v>
      </c>
      <c r="H10" s="1" t="s">
        <v>10</v>
      </c>
      <c r="J10" s="1">
        <v>8</v>
      </c>
      <c r="K10" s="1" t="s">
        <v>11</v>
      </c>
      <c r="M10" s="1">
        <v>8</v>
      </c>
      <c r="N10" s="1">
        <v>2</v>
      </c>
    </row>
    <row r="11" spans="1:14">
      <c r="A11" s="1">
        <v>9</v>
      </c>
      <c r="B11" s="1">
        <v>1</v>
      </c>
      <c r="D11" s="1">
        <v>9</v>
      </c>
      <c r="E11" s="1" t="s">
        <v>7</v>
      </c>
      <c r="G11" s="1">
        <v>9</v>
      </c>
      <c r="H11" s="1" t="s">
        <v>8</v>
      </c>
      <c r="J11" s="1">
        <v>9</v>
      </c>
      <c r="K11" s="1" t="s">
        <v>9</v>
      </c>
      <c r="M11" s="1">
        <v>9</v>
      </c>
      <c r="N11" s="1">
        <v>3</v>
      </c>
    </row>
    <row r="12" spans="1:14">
      <c r="A12" s="1">
        <v>10</v>
      </c>
      <c r="B12" s="1">
        <v>1</v>
      </c>
      <c r="D12" s="1">
        <v>10</v>
      </c>
      <c r="E12" s="1" t="s">
        <v>7</v>
      </c>
      <c r="G12" s="1">
        <v>10</v>
      </c>
      <c r="H12" s="1" t="s">
        <v>10</v>
      </c>
      <c r="J12" s="1">
        <v>10</v>
      </c>
      <c r="K12" s="1" t="s">
        <v>11</v>
      </c>
      <c r="M12" s="1">
        <v>10</v>
      </c>
      <c r="N12" s="1">
        <v>1</v>
      </c>
    </row>
    <row r="13" spans="1:14">
      <c r="A13" s="1">
        <v>11</v>
      </c>
      <c r="B13" s="1">
        <v>1</v>
      </c>
      <c r="D13" s="1">
        <v>11</v>
      </c>
      <c r="E13" s="1" t="s">
        <v>7</v>
      </c>
      <c r="G13" s="1">
        <v>11</v>
      </c>
      <c r="H13" s="1" t="s">
        <v>8</v>
      </c>
      <c r="J13" s="1">
        <v>11</v>
      </c>
      <c r="K13" s="1" t="s">
        <v>11</v>
      </c>
      <c r="M13" s="1">
        <v>11</v>
      </c>
      <c r="N13" s="1">
        <v>2</v>
      </c>
    </row>
    <row r="14" spans="1:14">
      <c r="A14" s="1">
        <v>12</v>
      </c>
      <c r="B14" s="1">
        <v>1</v>
      </c>
      <c r="D14" s="1">
        <v>12</v>
      </c>
      <c r="E14" s="1" t="s">
        <v>7</v>
      </c>
      <c r="G14" s="1">
        <v>12</v>
      </c>
      <c r="H14" s="1" t="s">
        <v>10</v>
      </c>
      <c r="J14" s="1">
        <v>12</v>
      </c>
      <c r="K14" s="1" t="s">
        <v>9</v>
      </c>
      <c r="M14" s="1">
        <v>12</v>
      </c>
      <c r="N14" s="1">
        <v>3</v>
      </c>
    </row>
    <row r="15" spans="1:14">
      <c r="A15" s="1">
        <v>13</v>
      </c>
      <c r="B15" s="1">
        <v>2</v>
      </c>
      <c r="D15" s="1">
        <v>13</v>
      </c>
      <c r="E15" s="1" t="s">
        <v>7</v>
      </c>
      <c r="G15" s="1">
        <v>13</v>
      </c>
      <c r="H15" s="1" t="s">
        <v>8</v>
      </c>
      <c r="J15" s="1">
        <v>13</v>
      </c>
      <c r="K15" s="1" t="s">
        <v>11</v>
      </c>
      <c r="M15" s="1">
        <v>13</v>
      </c>
      <c r="N15" s="1">
        <v>1</v>
      </c>
    </row>
    <row r="16" spans="1:14">
      <c r="A16" s="1">
        <v>14</v>
      </c>
      <c r="B16" s="1">
        <v>2</v>
      </c>
      <c r="D16" s="1">
        <v>14</v>
      </c>
      <c r="E16" s="1" t="s">
        <v>7</v>
      </c>
      <c r="G16" s="1">
        <v>14</v>
      </c>
      <c r="H16" s="1" t="s">
        <v>10</v>
      </c>
      <c r="J16" s="1">
        <v>14</v>
      </c>
      <c r="K16" s="1" t="s">
        <v>9</v>
      </c>
      <c r="M16" s="1">
        <v>14</v>
      </c>
      <c r="N16" s="1">
        <v>2</v>
      </c>
    </row>
    <row r="17" spans="1:14">
      <c r="A17" s="1">
        <v>15</v>
      </c>
      <c r="B17" s="1">
        <v>2</v>
      </c>
      <c r="D17" s="1">
        <v>15</v>
      </c>
      <c r="E17" s="1" t="s">
        <v>7</v>
      </c>
      <c r="G17" s="1">
        <v>15</v>
      </c>
      <c r="H17" s="1" t="s">
        <v>8</v>
      </c>
      <c r="J17" s="1">
        <v>15</v>
      </c>
      <c r="K17" s="1" t="s">
        <v>11</v>
      </c>
      <c r="M17" s="1">
        <v>15</v>
      </c>
      <c r="N17" s="1">
        <v>3</v>
      </c>
    </row>
    <row r="18" spans="1:14">
      <c r="A18" s="1">
        <v>16</v>
      </c>
      <c r="B18" s="1">
        <v>2</v>
      </c>
      <c r="D18" s="1">
        <v>16</v>
      </c>
      <c r="E18" s="1" t="s">
        <v>7</v>
      </c>
      <c r="G18" s="1">
        <v>16</v>
      </c>
      <c r="H18" s="1" t="s">
        <v>10</v>
      </c>
      <c r="J18" s="1">
        <v>16</v>
      </c>
      <c r="K18" s="1" t="s">
        <v>9</v>
      </c>
      <c r="M18" s="1">
        <v>16</v>
      </c>
      <c r="N18" s="1">
        <v>1</v>
      </c>
    </row>
    <row r="19" spans="1:14">
      <c r="A19" s="1">
        <v>17</v>
      </c>
      <c r="B19" s="1">
        <v>2</v>
      </c>
      <c r="D19" s="1">
        <v>17</v>
      </c>
      <c r="E19" s="1" t="s">
        <v>7</v>
      </c>
      <c r="G19" s="1">
        <v>17</v>
      </c>
      <c r="H19" s="1" t="s">
        <v>8</v>
      </c>
      <c r="J19" s="1">
        <v>17</v>
      </c>
      <c r="K19" s="1" t="s">
        <v>11</v>
      </c>
      <c r="M19" s="1">
        <v>17</v>
      </c>
      <c r="N19" s="1">
        <v>2</v>
      </c>
    </row>
    <row r="20" spans="1:14">
      <c r="A20" s="1">
        <v>18</v>
      </c>
      <c r="B20" s="1">
        <v>2</v>
      </c>
      <c r="D20" s="1">
        <v>18</v>
      </c>
      <c r="E20" s="1" t="s">
        <v>7</v>
      </c>
      <c r="G20" s="1">
        <v>18</v>
      </c>
      <c r="H20" s="1" t="s">
        <v>10</v>
      </c>
      <c r="J20" s="1">
        <v>18</v>
      </c>
      <c r="K20" s="1" t="s">
        <v>9</v>
      </c>
      <c r="M20" s="1">
        <v>18</v>
      </c>
      <c r="N20" s="1">
        <v>3</v>
      </c>
    </row>
    <row r="21" spans="1:14">
      <c r="A21" s="1">
        <v>19</v>
      </c>
      <c r="B21" s="1">
        <v>2</v>
      </c>
      <c r="D21" s="1">
        <v>19</v>
      </c>
      <c r="E21" s="1" t="s">
        <v>12</v>
      </c>
      <c r="G21" s="1">
        <v>19</v>
      </c>
      <c r="H21" s="1" t="s">
        <v>8</v>
      </c>
      <c r="J21" s="1">
        <v>19</v>
      </c>
      <c r="K21" s="1" t="s">
        <v>9</v>
      </c>
      <c r="M21" s="1">
        <v>19</v>
      </c>
      <c r="N21" s="1">
        <v>1</v>
      </c>
    </row>
    <row r="22" spans="1:14">
      <c r="A22" s="1">
        <v>20</v>
      </c>
      <c r="B22" s="1">
        <v>2</v>
      </c>
      <c r="D22" s="1">
        <v>20</v>
      </c>
      <c r="E22" s="1" t="s">
        <v>12</v>
      </c>
      <c r="G22" s="1">
        <v>20</v>
      </c>
      <c r="H22" s="1" t="s">
        <v>10</v>
      </c>
      <c r="J22" s="1">
        <v>20</v>
      </c>
      <c r="K22" s="1" t="s">
        <v>11</v>
      </c>
      <c r="M22" s="1">
        <v>20</v>
      </c>
      <c r="N22" s="1">
        <v>2</v>
      </c>
    </row>
    <row r="23" spans="1:14">
      <c r="A23" s="1">
        <v>21</v>
      </c>
      <c r="B23" s="1">
        <v>2</v>
      </c>
      <c r="D23" s="1">
        <v>21</v>
      </c>
      <c r="E23" s="1" t="s">
        <v>12</v>
      </c>
      <c r="G23" s="1">
        <v>21</v>
      </c>
      <c r="H23" s="1" t="s">
        <v>8</v>
      </c>
      <c r="J23" s="1">
        <v>21</v>
      </c>
      <c r="K23" s="1" t="s">
        <v>9</v>
      </c>
      <c r="M23" s="1">
        <v>21</v>
      </c>
      <c r="N23" s="1">
        <v>3</v>
      </c>
    </row>
    <row r="24" spans="1:14">
      <c r="A24" s="1">
        <v>22</v>
      </c>
      <c r="B24" s="1">
        <v>2</v>
      </c>
      <c r="D24" s="1">
        <v>22</v>
      </c>
      <c r="E24" s="1" t="s">
        <v>12</v>
      </c>
      <c r="G24" s="1">
        <v>22</v>
      </c>
      <c r="H24" s="1" t="s">
        <v>10</v>
      </c>
      <c r="J24" s="1">
        <v>22</v>
      </c>
      <c r="K24" s="1" t="s">
        <v>11</v>
      </c>
      <c r="M24" s="1">
        <v>22</v>
      </c>
      <c r="N24" s="1">
        <v>1</v>
      </c>
    </row>
    <row r="25" spans="1:14">
      <c r="A25" s="1">
        <v>23</v>
      </c>
      <c r="B25" s="1">
        <v>2</v>
      </c>
      <c r="D25" s="1">
        <v>23</v>
      </c>
      <c r="E25" s="1" t="s">
        <v>12</v>
      </c>
      <c r="G25" s="1">
        <v>23</v>
      </c>
      <c r="H25" s="1" t="s">
        <v>8</v>
      </c>
      <c r="J25" s="1">
        <v>23</v>
      </c>
      <c r="K25" s="1" t="s">
        <v>9</v>
      </c>
      <c r="M25" s="1">
        <v>23</v>
      </c>
      <c r="N25" s="1">
        <v>2</v>
      </c>
    </row>
    <row r="26" spans="1:14">
      <c r="A26" s="1">
        <v>24</v>
      </c>
      <c r="B26" s="1">
        <v>2</v>
      </c>
      <c r="D26" s="1">
        <v>24</v>
      </c>
      <c r="E26" s="1" t="s">
        <v>12</v>
      </c>
      <c r="G26" s="1">
        <v>24</v>
      </c>
      <c r="H26" s="1" t="s">
        <v>10</v>
      </c>
      <c r="J26" s="1">
        <v>24</v>
      </c>
      <c r="K26" s="1" t="s">
        <v>11</v>
      </c>
      <c r="M26" s="1">
        <v>24</v>
      </c>
      <c r="N26" s="1">
        <v>3</v>
      </c>
    </row>
    <row r="27" spans="1:14">
      <c r="A27" s="1">
        <v>25</v>
      </c>
      <c r="B27" s="1">
        <v>3</v>
      </c>
      <c r="D27" s="1">
        <v>25</v>
      </c>
      <c r="E27" s="1" t="s">
        <v>12</v>
      </c>
      <c r="G27" s="1">
        <v>25</v>
      </c>
      <c r="H27" s="1" t="s">
        <v>8</v>
      </c>
      <c r="J27" s="1">
        <v>25</v>
      </c>
      <c r="K27" s="1" t="s">
        <v>9</v>
      </c>
      <c r="M27" s="1">
        <v>25</v>
      </c>
      <c r="N27" s="1">
        <v>1</v>
      </c>
    </row>
    <row r="28" spans="1:14">
      <c r="A28" s="1">
        <v>26</v>
      </c>
      <c r="B28" s="1">
        <v>3</v>
      </c>
      <c r="D28" s="1">
        <v>26</v>
      </c>
      <c r="E28" s="1" t="s">
        <v>12</v>
      </c>
      <c r="G28" s="1">
        <v>26</v>
      </c>
      <c r="H28" s="1" t="s">
        <v>10</v>
      </c>
      <c r="J28" s="1">
        <v>26</v>
      </c>
      <c r="K28" s="1" t="s">
        <v>11</v>
      </c>
      <c r="M28" s="1">
        <v>26</v>
      </c>
      <c r="N28" s="1">
        <v>2</v>
      </c>
    </row>
    <row r="29" spans="1:14">
      <c r="A29" s="1">
        <v>27</v>
      </c>
      <c r="B29" s="1">
        <v>3</v>
      </c>
      <c r="D29" s="1">
        <v>27</v>
      </c>
      <c r="E29" s="1" t="s">
        <v>12</v>
      </c>
      <c r="G29" s="1">
        <v>27</v>
      </c>
      <c r="H29" s="1" t="s">
        <v>8</v>
      </c>
      <c r="J29" s="1">
        <v>27</v>
      </c>
      <c r="K29" s="1" t="s">
        <v>9</v>
      </c>
      <c r="M29" s="1">
        <v>27</v>
      </c>
      <c r="N29" s="1">
        <v>3</v>
      </c>
    </row>
    <row r="30" spans="1:14">
      <c r="A30" s="1">
        <v>28</v>
      </c>
      <c r="B30" s="1">
        <v>3</v>
      </c>
      <c r="D30" s="1">
        <v>28</v>
      </c>
      <c r="E30" s="1" t="s">
        <v>12</v>
      </c>
      <c r="G30" s="1">
        <v>28</v>
      </c>
      <c r="H30" s="1" t="s">
        <v>10</v>
      </c>
      <c r="J30" s="1">
        <v>28</v>
      </c>
      <c r="K30" s="1" t="s">
        <v>11</v>
      </c>
      <c r="M30" s="1">
        <v>28</v>
      </c>
      <c r="N30" s="1">
        <v>1</v>
      </c>
    </row>
    <row r="31" spans="1:14">
      <c r="A31" s="1">
        <v>29</v>
      </c>
      <c r="B31" s="1">
        <v>3</v>
      </c>
      <c r="D31" s="1">
        <v>29</v>
      </c>
      <c r="E31" s="1" t="s">
        <v>12</v>
      </c>
      <c r="G31" s="1">
        <v>29</v>
      </c>
      <c r="H31" s="1" t="s">
        <v>8</v>
      </c>
      <c r="J31" s="1">
        <v>29</v>
      </c>
      <c r="K31" s="1" t="s">
        <v>11</v>
      </c>
      <c r="M31" s="1">
        <v>29</v>
      </c>
      <c r="N31" s="1">
        <v>2</v>
      </c>
    </row>
    <row r="32" spans="1:14">
      <c r="A32" s="1">
        <v>30</v>
      </c>
      <c r="B32" s="1">
        <v>3</v>
      </c>
      <c r="D32" s="1">
        <v>30</v>
      </c>
      <c r="E32" s="1" t="s">
        <v>12</v>
      </c>
      <c r="G32" s="1">
        <v>30</v>
      </c>
      <c r="H32" s="1" t="s">
        <v>10</v>
      </c>
      <c r="J32" s="1">
        <v>30</v>
      </c>
      <c r="K32" s="1" t="s">
        <v>9</v>
      </c>
      <c r="M32" s="1">
        <v>30</v>
      </c>
      <c r="N32" s="1">
        <v>3</v>
      </c>
    </row>
    <row r="33" spans="1:14">
      <c r="A33" s="1">
        <v>31</v>
      </c>
      <c r="B33" s="1">
        <v>3</v>
      </c>
      <c r="D33" s="1">
        <v>31</v>
      </c>
      <c r="E33" s="1" t="s">
        <v>12</v>
      </c>
      <c r="G33" s="1">
        <v>31</v>
      </c>
      <c r="H33" s="1" t="s">
        <v>8</v>
      </c>
      <c r="J33" s="1">
        <v>31</v>
      </c>
      <c r="K33" s="1" t="s">
        <v>11</v>
      </c>
      <c r="M33" s="1">
        <v>31</v>
      </c>
      <c r="N33" s="1">
        <v>1</v>
      </c>
    </row>
    <row r="34" spans="1:14">
      <c r="A34" s="1">
        <v>32</v>
      </c>
      <c r="B34" s="1">
        <v>3</v>
      </c>
      <c r="D34" s="1">
        <v>32</v>
      </c>
      <c r="E34" s="1" t="s">
        <v>12</v>
      </c>
      <c r="G34" s="1">
        <v>32</v>
      </c>
      <c r="H34" s="1" t="s">
        <v>10</v>
      </c>
      <c r="J34" s="1">
        <v>32</v>
      </c>
      <c r="K34" s="1" t="s">
        <v>9</v>
      </c>
      <c r="M34" s="1">
        <v>32</v>
      </c>
      <c r="N34" s="1">
        <v>2</v>
      </c>
    </row>
    <row r="35" spans="1:14">
      <c r="A35" s="1">
        <v>33</v>
      </c>
      <c r="B35" s="1">
        <v>3</v>
      </c>
      <c r="D35" s="1">
        <v>33</v>
      </c>
      <c r="E35" s="1" t="s">
        <v>12</v>
      </c>
      <c r="G35" s="1">
        <v>33</v>
      </c>
      <c r="H35" s="1" t="s">
        <v>8</v>
      </c>
      <c r="J35" s="1">
        <v>33</v>
      </c>
      <c r="K35" s="1" t="s">
        <v>11</v>
      </c>
      <c r="M35" s="1">
        <v>33</v>
      </c>
      <c r="N35" s="1">
        <v>3</v>
      </c>
    </row>
    <row r="36" spans="1:14">
      <c r="A36" s="1">
        <v>34</v>
      </c>
      <c r="B36" s="1">
        <v>3</v>
      </c>
      <c r="D36" s="1">
        <v>34</v>
      </c>
      <c r="E36" s="1" t="s">
        <v>12</v>
      </c>
      <c r="G36" s="1">
        <v>34</v>
      </c>
      <c r="H36" s="1" t="s">
        <v>10</v>
      </c>
      <c r="J36" s="1">
        <v>34</v>
      </c>
      <c r="K36" s="1" t="s">
        <v>9</v>
      </c>
      <c r="M36" s="1">
        <v>34</v>
      </c>
      <c r="N36" s="1">
        <v>1</v>
      </c>
    </row>
    <row r="37" spans="1:14">
      <c r="A37" s="1">
        <v>35</v>
      </c>
      <c r="B37" s="1">
        <v>3</v>
      </c>
      <c r="D37" s="1">
        <v>35</v>
      </c>
      <c r="E37" s="1" t="s">
        <v>12</v>
      </c>
      <c r="G37" s="1">
        <v>35</v>
      </c>
      <c r="H37" s="1" t="s">
        <v>8</v>
      </c>
      <c r="J37" s="1">
        <v>35</v>
      </c>
      <c r="K37" s="1" t="s">
        <v>11</v>
      </c>
      <c r="M37" s="1">
        <v>35</v>
      </c>
      <c r="N37" s="1">
        <v>2</v>
      </c>
    </row>
    <row r="38" spans="1:14">
      <c r="A38" s="1">
        <v>36</v>
      </c>
      <c r="B38" s="1">
        <v>3</v>
      </c>
      <c r="D38" s="1">
        <v>36</v>
      </c>
      <c r="E38" s="1" t="s">
        <v>12</v>
      </c>
      <c r="G38" s="1">
        <v>36</v>
      </c>
      <c r="H38" s="1" t="s">
        <v>10</v>
      </c>
      <c r="J38" s="1">
        <v>36</v>
      </c>
      <c r="K38" s="1" t="s">
        <v>9</v>
      </c>
      <c r="M38" s="1">
        <v>36</v>
      </c>
      <c r="N38" s="1">
        <v>3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2012-11-21T23:28:48Z</dcterms:created>
  <dcterms:modified xsi:type="dcterms:W3CDTF">2012-11-28T19:03:06Z</dcterms:modified>
</cp:coreProperties>
</file>