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B3" i="1" l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B35" i="1" l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G8" i="1" s="1"/>
  <c r="H9" i="1"/>
  <c r="F8" i="1" l="1"/>
  <c r="K8" i="1"/>
  <c r="I9" i="1" s="1"/>
  <c r="E10" i="1"/>
  <c r="J8" i="1"/>
  <c r="E11" i="1"/>
  <c r="K9" i="1"/>
  <c r="H10" i="1"/>
  <c r="J9" i="1"/>
  <c r="F9" i="1" l="1"/>
  <c r="L8" i="1"/>
  <c r="M8" i="1" s="1"/>
  <c r="O8" i="1" s="1"/>
  <c r="G9" i="1"/>
  <c r="F10" i="1" s="1"/>
  <c r="E12" i="1"/>
  <c r="K10" i="1"/>
  <c r="L10" i="1" s="1"/>
  <c r="E13" i="1"/>
  <c r="D13" i="1" s="1"/>
  <c r="H11" i="1"/>
  <c r="L9" i="1"/>
  <c r="I10" i="1"/>
  <c r="J10" i="1" s="1"/>
  <c r="M9" i="1" l="1"/>
  <c r="O9" i="1" s="1"/>
  <c r="G10" i="1"/>
  <c r="G11" i="1" s="1"/>
  <c r="K11" i="1"/>
  <c r="L11" i="1" s="1"/>
  <c r="I11" i="1"/>
  <c r="J11" i="1" s="1"/>
  <c r="H12" i="1"/>
  <c r="M10" i="1" l="1"/>
  <c r="O10" i="1" s="1"/>
  <c r="F11" i="1"/>
  <c r="E14" i="1"/>
  <c r="D14" i="1" s="1"/>
  <c r="G12" i="1"/>
  <c r="K12" i="1" s="1"/>
  <c r="F12" i="1"/>
  <c r="I12" i="1"/>
  <c r="J12" i="1" s="1"/>
  <c r="H13" i="1"/>
  <c r="M11" i="1" l="1"/>
  <c r="O11" i="1" s="1"/>
  <c r="E15" i="1"/>
  <c r="D15" i="1" s="1"/>
  <c r="G13" i="1"/>
  <c r="K13" i="1" s="1"/>
  <c r="F13" i="1"/>
  <c r="L12" i="1"/>
  <c r="H14" i="1"/>
  <c r="E16" i="1" l="1"/>
  <c r="D16" i="1" s="1"/>
  <c r="G14" i="1"/>
  <c r="K14" i="1" s="1"/>
  <c r="F14" i="1"/>
  <c r="M12" i="1"/>
  <c r="O12" i="1" s="1"/>
  <c r="H15" i="1"/>
  <c r="E17" i="1" l="1"/>
  <c r="D17" i="1" s="1"/>
  <c r="I13" i="1"/>
  <c r="J13" i="1" s="1"/>
  <c r="L13" i="1" s="1"/>
  <c r="M13" i="1" s="1"/>
  <c r="F15" i="1"/>
  <c r="G15" i="1"/>
  <c r="K15" i="1" s="1"/>
  <c r="H16" i="1"/>
  <c r="E18" i="1" l="1"/>
  <c r="D18" i="1" s="1"/>
  <c r="I14" i="1"/>
  <c r="J14" i="1" s="1"/>
  <c r="L14" i="1" s="1"/>
  <c r="M14" i="1" s="1"/>
  <c r="F16" i="1"/>
  <c r="G16" i="1"/>
  <c r="K16" i="1" s="1"/>
  <c r="H17" i="1"/>
  <c r="E19" i="1" l="1"/>
  <c r="D19" i="1" s="1"/>
  <c r="F17" i="1"/>
  <c r="G17" i="1"/>
  <c r="K17" i="1" s="1"/>
  <c r="I15" i="1"/>
  <c r="J15" i="1" s="1"/>
  <c r="L15" i="1" s="1"/>
  <c r="M15" i="1" s="1"/>
  <c r="O15" i="1" s="1"/>
  <c r="H18" i="1"/>
  <c r="E20" i="1" l="1"/>
  <c r="D20" i="1" s="1"/>
  <c r="F18" i="1"/>
  <c r="G18" i="1"/>
  <c r="K18" i="1" s="1"/>
  <c r="I16" i="1"/>
  <c r="J16" i="1" s="1"/>
  <c r="L16" i="1" s="1"/>
  <c r="M16" i="1" s="1"/>
  <c r="O16" i="1" s="1"/>
  <c r="H19" i="1"/>
  <c r="E21" i="1" l="1"/>
  <c r="D21" i="1" s="1"/>
  <c r="F19" i="1"/>
  <c r="G19" i="1"/>
  <c r="K19" i="1" s="1"/>
  <c r="I17" i="1"/>
  <c r="J17" i="1" s="1"/>
  <c r="L17" i="1" s="1"/>
  <c r="M17" i="1" s="1"/>
  <c r="O17" i="1" s="1"/>
  <c r="H20" i="1"/>
  <c r="E22" i="1" l="1"/>
  <c r="D22" i="1" s="1"/>
  <c r="F20" i="1"/>
  <c r="G20" i="1"/>
  <c r="K20" i="1" s="1"/>
  <c r="I18" i="1"/>
  <c r="J18" i="1" s="1"/>
  <c r="L18" i="1" s="1"/>
  <c r="M18" i="1" s="1"/>
  <c r="O18" i="1" s="1"/>
  <c r="H21" i="1"/>
  <c r="E23" i="1" l="1"/>
  <c r="D23" i="1" s="1"/>
  <c r="F21" i="1"/>
  <c r="G21" i="1"/>
  <c r="K21" i="1" s="1"/>
  <c r="I19" i="1"/>
  <c r="J19" i="1" s="1"/>
  <c r="L19" i="1" s="1"/>
  <c r="M19" i="1" s="1"/>
  <c r="O19" i="1" s="1"/>
  <c r="H22" i="1"/>
  <c r="E24" i="1" l="1"/>
  <c r="D24" i="1" s="1"/>
  <c r="F22" i="1"/>
  <c r="G22" i="1"/>
  <c r="K22" i="1" s="1"/>
  <c r="I20" i="1"/>
  <c r="J20" i="1" s="1"/>
  <c r="L20" i="1" s="1"/>
  <c r="M20" i="1" s="1"/>
  <c r="O20" i="1" s="1"/>
  <c r="H23" i="1"/>
  <c r="E25" i="1" l="1"/>
  <c r="D25" i="1" s="1"/>
  <c r="F23" i="1"/>
  <c r="G23" i="1"/>
  <c r="K23" i="1" s="1"/>
  <c r="I21" i="1"/>
  <c r="J21" i="1" s="1"/>
  <c r="L21" i="1" s="1"/>
  <c r="H24" i="1"/>
  <c r="E26" i="1" l="1"/>
  <c r="D26" i="1" s="1"/>
  <c r="F24" i="1"/>
  <c r="G24" i="1"/>
  <c r="K24" i="1" s="1"/>
  <c r="H25" i="1"/>
  <c r="M21" i="1"/>
  <c r="O21" i="1" s="1"/>
  <c r="E27" i="1" l="1"/>
  <c r="D27" i="1" s="1"/>
  <c r="I22" i="1"/>
  <c r="J22" i="1" s="1"/>
  <c r="L22" i="1" s="1"/>
  <c r="M22" i="1" s="1"/>
  <c r="F25" i="1"/>
  <c r="G25" i="1"/>
  <c r="K25" i="1" s="1"/>
  <c r="H26" i="1"/>
  <c r="E28" i="1" l="1"/>
  <c r="D28" i="1" s="1"/>
  <c r="F26" i="1"/>
  <c r="G26" i="1"/>
  <c r="K26" i="1" s="1"/>
  <c r="I23" i="1"/>
  <c r="J23" i="1" s="1"/>
  <c r="L23" i="1" s="1"/>
  <c r="M23" i="1" s="1"/>
  <c r="H27" i="1"/>
  <c r="E29" i="1" l="1"/>
  <c r="D29" i="1" s="1"/>
  <c r="F27" i="1"/>
  <c r="G27" i="1"/>
  <c r="K27" i="1" s="1"/>
  <c r="H28" i="1"/>
  <c r="I24" i="1"/>
  <c r="J24" i="1" s="1"/>
  <c r="L24" i="1" s="1"/>
  <c r="E30" i="1" l="1"/>
  <c r="D30" i="1" s="1"/>
  <c r="F28" i="1"/>
  <c r="G28" i="1"/>
  <c r="K28" i="1" s="1"/>
  <c r="H29" i="1"/>
  <c r="M24" i="1"/>
  <c r="O24" i="1" s="1"/>
  <c r="E31" i="1" l="1"/>
  <c r="D31" i="1" s="1"/>
  <c r="F29" i="1"/>
  <c r="G29" i="1"/>
  <c r="K29" i="1" s="1"/>
  <c r="H30" i="1"/>
  <c r="I25" i="1"/>
  <c r="J25" i="1" s="1"/>
  <c r="L25" i="1" s="1"/>
  <c r="E32" i="1" l="1"/>
  <c r="D32" i="1" s="1"/>
  <c r="F30" i="1"/>
  <c r="G30" i="1"/>
  <c r="K30" i="1" s="1"/>
  <c r="H31" i="1"/>
  <c r="M25" i="1"/>
  <c r="O25" i="1" s="1"/>
  <c r="E33" i="1" l="1"/>
  <c r="D33" i="1" s="1"/>
  <c r="F31" i="1"/>
  <c r="G31" i="1"/>
  <c r="K31" i="1" s="1"/>
  <c r="H32" i="1"/>
  <c r="I26" i="1"/>
  <c r="J26" i="1" s="1"/>
  <c r="L26" i="1" s="1"/>
  <c r="E34" i="1" l="1"/>
  <c r="D34" i="1" s="1"/>
  <c r="F32" i="1"/>
  <c r="G32" i="1"/>
  <c r="K32" i="1" s="1"/>
  <c r="H33" i="1"/>
  <c r="M26" i="1"/>
  <c r="O26" i="1" s="1"/>
  <c r="E35" i="1" l="1"/>
  <c r="D35" i="1" s="1"/>
  <c r="F33" i="1"/>
  <c r="G33" i="1"/>
  <c r="K33" i="1" s="1"/>
  <c r="H34" i="1"/>
  <c r="I27" i="1"/>
  <c r="J27" i="1" s="1"/>
  <c r="L27" i="1" s="1"/>
  <c r="E36" i="1" l="1"/>
  <c r="D36" i="1" s="1"/>
  <c r="F34" i="1"/>
  <c r="G34" i="1"/>
  <c r="K34" i="1" s="1"/>
  <c r="H35" i="1"/>
  <c r="M27" i="1"/>
  <c r="O27" i="1" s="1"/>
  <c r="E37" i="1" l="1"/>
  <c r="D37" i="1" s="1"/>
  <c r="F35" i="1"/>
  <c r="G35" i="1"/>
  <c r="K35" i="1" s="1"/>
  <c r="H36" i="1"/>
  <c r="I28" i="1"/>
  <c r="J28" i="1" s="1"/>
  <c r="L28" i="1" s="1"/>
  <c r="E38" i="1" l="1"/>
  <c r="D38" i="1" s="1"/>
  <c r="F36" i="1"/>
  <c r="G36" i="1"/>
  <c r="K36" i="1" s="1"/>
  <c r="H37" i="1"/>
  <c r="M28" i="1"/>
  <c r="O28" i="1" s="1"/>
  <c r="E39" i="1" l="1"/>
  <c r="D39" i="1" s="1"/>
  <c r="F37" i="1"/>
  <c r="G37" i="1"/>
  <c r="K37" i="1" s="1"/>
  <c r="H38" i="1"/>
  <c r="I29" i="1"/>
  <c r="J29" i="1" s="1"/>
  <c r="L29" i="1" s="1"/>
  <c r="E40" i="1" l="1"/>
  <c r="D40" i="1" s="1"/>
  <c r="F38" i="1"/>
  <c r="G38" i="1"/>
  <c r="K38" i="1" s="1"/>
  <c r="H39" i="1"/>
  <c r="M29" i="1"/>
  <c r="O29" i="1" s="1"/>
  <c r="E41" i="1" l="1"/>
  <c r="D41" i="1" s="1"/>
  <c r="F39" i="1"/>
  <c r="G39" i="1"/>
  <c r="K39" i="1" s="1"/>
  <c r="H40" i="1"/>
  <c r="I30" i="1"/>
  <c r="J30" i="1" s="1"/>
  <c r="L30" i="1" s="1"/>
  <c r="E42" i="1" l="1"/>
  <c r="D42" i="1" s="1"/>
  <c r="F40" i="1"/>
  <c r="G40" i="1"/>
  <c r="K40" i="1" s="1"/>
  <c r="H41" i="1"/>
  <c r="M30" i="1"/>
  <c r="O30" i="1" s="1"/>
  <c r="E43" i="1" l="1"/>
  <c r="D43" i="1" s="1"/>
  <c r="F41" i="1"/>
  <c r="G41" i="1"/>
  <c r="K41" i="1" s="1"/>
  <c r="H42" i="1"/>
  <c r="I31" i="1"/>
  <c r="J31" i="1" s="1"/>
  <c r="L31" i="1" s="1"/>
  <c r="E44" i="1" l="1"/>
  <c r="D44" i="1" s="1"/>
  <c r="F42" i="1"/>
  <c r="G42" i="1"/>
  <c r="K42" i="1" s="1"/>
  <c r="H43" i="1"/>
  <c r="M31" i="1"/>
  <c r="E45" i="1" l="1"/>
  <c r="D45" i="1" s="1"/>
  <c r="F43" i="1"/>
  <c r="G43" i="1"/>
  <c r="K43" i="1" s="1"/>
  <c r="H44" i="1"/>
  <c r="I32" i="1"/>
  <c r="J32" i="1" s="1"/>
  <c r="L32" i="1" s="1"/>
  <c r="E46" i="1" l="1"/>
  <c r="D46" i="1" s="1"/>
  <c r="F44" i="1"/>
  <c r="G44" i="1"/>
  <c r="K44" i="1" s="1"/>
  <c r="H45" i="1"/>
  <c r="M32" i="1"/>
  <c r="E47" i="1" l="1"/>
  <c r="D47" i="1" s="1"/>
  <c r="F45" i="1"/>
  <c r="G45" i="1"/>
  <c r="K45" i="1" s="1"/>
  <c r="H46" i="1"/>
  <c r="I33" i="1"/>
  <c r="J33" i="1" s="1"/>
  <c r="L33" i="1" s="1"/>
  <c r="E48" i="1" l="1"/>
  <c r="D48" i="1" s="1"/>
  <c r="F46" i="1"/>
  <c r="G46" i="1"/>
  <c r="K46" i="1" s="1"/>
  <c r="H47" i="1"/>
  <c r="M33" i="1"/>
  <c r="O33" i="1" s="1"/>
  <c r="E49" i="1" l="1"/>
  <c r="D49" i="1" s="1"/>
  <c r="F47" i="1"/>
  <c r="G47" i="1"/>
  <c r="K47" i="1" s="1"/>
  <c r="H48" i="1"/>
  <c r="I34" i="1"/>
  <c r="J34" i="1" s="1"/>
  <c r="L34" i="1" s="1"/>
  <c r="E50" i="1" l="1"/>
  <c r="D50" i="1" s="1"/>
  <c r="F48" i="1"/>
  <c r="G48" i="1"/>
  <c r="K48" i="1" s="1"/>
  <c r="H49" i="1"/>
  <c r="M34" i="1"/>
  <c r="O34" i="1" s="1"/>
  <c r="E51" i="1" l="1"/>
  <c r="D51" i="1" s="1"/>
  <c r="F49" i="1"/>
  <c r="G49" i="1"/>
  <c r="K49" i="1" s="1"/>
  <c r="H50" i="1"/>
  <c r="I35" i="1"/>
  <c r="J35" i="1" s="1"/>
  <c r="L35" i="1" s="1"/>
  <c r="E52" i="1" l="1"/>
  <c r="D52" i="1" s="1"/>
  <c r="F50" i="1"/>
  <c r="G50" i="1"/>
  <c r="K50" i="1" s="1"/>
  <c r="H51" i="1"/>
  <c r="M35" i="1"/>
  <c r="O35" i="1" s="1"/>
  <c r="E53" i="1" l="1"/>
  <c r="D53" i="1" s="1"/>
  <c r="F51" i="1"/>
  <c r="G51" i="1"/>
  <c r="K51" i="1" s="1"/>
  <c r="H52" i="1"/>
  <c r="I36" i="1"/>
  <c r="J36" i="1" s="1"/>
  <c r="L36" i="1" s="1"/>
  <c r="E54" i="1" l="1"/>
  <c r="D54" i="1" s="1"/>
  <c r="F52" i="1"/>
  <c r="G52" i="1"/>
  <c r="K52" i="1" s="1"/>
  <c r="H53" i="1"/>
  <c r="M36" i="1"/>
  <c r="O36" i="1" s="1"/>
  <c r="E55" i="1" l="1"/>
  <c r="D55" i="1" s="1"/>
  <c r="F53" i="1"/>
  <c r="G53" i="1"/>
  <c r="K53" i="1" s="1"/>
  <c r="H54" i="1"/>
  <c r="I37" i="1"/>
  <c r="J37" i="1" s="1"/>
  <c r="L37" i="1" s="1"/>
  <c r="E56" i="1" l="1"/>
  <c r="D56" i="1" s="1"/>
  <c r="F54" i="1"/>
  <c r="G54" i="1"/>
  <c r="K54" i="1" s="1"/>
  <c r="H55" i="1"/>
  <c r="M37" i="1"/>
  <c r="O37" i="1" s="1"/>
  <c r="E57" i="1" l="1"/>
  <c r="D57" i="1" s="1"/>
  <c r="F55" i="1"/>
  <c r="G55" i="1"/>
  <c r="K55" i="1" s="1"/>
  <c r="H56" i="1"/>
  <c r="I38" i="1"/>
  <c r="J38" i="1" s="1"/>
  <c r="L38" i="1" s="1"/>
  <c r="E58" i="1" l="1"/>
  <c r="D58" i="1" s="1"/>
  <c r="F56" i="1"/>
  <c r="G56" i="1"/>
  <c r="K56" i="1" s="1"/>
  <c r="H57" i="1"/>
  <c r="M38" i="1"/>
  <c r="O38" i="1" s="1"/>
  <c r="E59" i="1" l="1"/>
  <c r="D59" i="1" s="1"/>
  <c r="F57" i="1"/>
  <c r="G57" i="1"/>
  <c r="K57" i="1" s="1"/>
  <c r="H58" i="1"/>
  <c r="I39" i="1"/>
  <c r="J39" i="1" s="1"/>
  <c r="L39" i="1" s="1"/>
  <c r="M39" i="1" s="1"/>
  <c r="O39" i="1" s="1"/>
  <c r="E60" i="1" l="1"/>
  <c r="D60" i="1" s="1"/>
  <c r="F58" i="1"/>
  <c r="G58" i="1"/>
  <c r="K58" i="1" s="1"/>
  <c r="H59" i="1"/>
  <c r="I40" i="1"/>
  <c r="J40" i="1" s="1"/>
  <c r="L40" i="1" s="1"/>
  <c r="M40" i="1" s="1"/>
  <c r="O40" i="1" s="1"/>
  <c r="E61" i="1" l="1"/>
  <c r="D61" i="1" s="1"/>
  <c r="F59" i="1"/>
  <c r="G59" i="1"/>
  <c r="K59" i="1" s="1"/>
  <c r="H60" i="1"/>
  <c r="I41" i="1"/>
  <c r="J41" i="1" s="1"/>
  <c r="L41" i="1" s="1"/>
  <c r="E62" i="1" l="1"/>
  <c r="D62" i="1" s="1"/>
  <c r="F60" i="1"/>
  <c r="G60" i="1"/>
  <c r="K60" i="1" s="1"/>
  <c r="H61" i="1"/>
  <c r="M41" i="1"/>
  <c r="E63" i="1" l="1"/>
  <c r="D63" i="1" s="1"/>
  <c r="F61" i="1"/>
  <c r="G61" i="1"/>
  <c r="K61" i="1" s="1"/>
  <c r="H62" i="1"/>
  <c r="I42" i="1"/>
  <c r="J42" i="1" s="1"/>
  <c r="L42" i="1" s="1"/>
  <c r="E64" i="1" l="1"/>
  <c r="D64" i="1" s="1"/>
  <c r="F62" i="1"/>
  <c r="G62" i="1"/>
  <c r="K62" i="1" s="1"/>
  <c r="H63" i="1"/>
  <c r="M42" i="1"/>
  <c r="E65" i="1" l="1"/>
  <c r="D65" i="1" s="1"/>
  <c r="F63" i="1"/>
  <c r="G63" i="1"/>
  <c r="K63" i="1" s="1"/>
  <c r="H64" i="1"/>
  <c r="I43" i="1"/>
  <c r="J43" i="1" s="1"/>
  <c r="L43" i="1" s="1"/>
  <c r="M43" i="1" s="1"/>
  <c r="O43" i="1" s="1"/>
  <c r="E66" i="1" l="1"/>
  <c r="D66" i="1" s="1"/>
  <c r="F64" i="1"/>
  <c r="G64" i="1"/>
  <c r="K64" i="1" s="1"/>
  <c r="H65" i="1"/>
  <c r="I44" i="1"/>
  <c r="J44" i="1" s="1"/>
  <c r="L44" i="1" s="1"/>
  <c r="E67" i="1" l="1"/>
  <c r="D67" i="1" s="1"/>
  <c r="F65" i="1"/>
  <c r="G65" i="1"/>
  <c r="K65" i="1" s="1"/>
  <c r="H66" i="1"/>
  <c r="M44" i="1"/>
  <c r="O44" i="1" s="1"/>
  <c r="E68" i="1" l="1"/>
  <c r="D68" i="1" s="1"/>
  <c r="F66" i="1"/>
  <c r="G66" i="1"/>
  <c r="K66" i="1" s="1"/>
  <c r="H67" i="1"/>
  <c r="I45" i="1"/>
  <c r="J45" i="1" s="1"/>
  <c r="E69" i="1" l="1"/>
  <c r="D69" i="1" s="1"/>
  <c r="F67" i="1"/>
  <c r="G67" i="1"/>
  <c r="K67" i="1" s="1"/>
  <c r="H68" i="1"/>
  <c r="L45" i="1"/>
  <c r="E70" i="1" l="1"/>
  <c r="D70" i="1" s="1"/>
  <c r="F68" i="1"/>
  <c r="G68" i="1"/>
  <c r="K68" i="1" s="1"/>
  <c r="H69" i="1"/>
  <c r="M45" i="1"/>
  <c r="O45" i="1" s="1"/>
  <c r="E71" i="1" l="1"/>
  <c r="D71" i="1" s="1"/>
  <c r="F69" i="1"/>
  <c r="G69" i="1"/>
  <c r="K69" i="1" s="1"/>
  <c r="H70" i="1"/>
  <c r="I46" i="1"/>
  <c r="J46" i="1" s="1"/>
  <c r="L46" i="1" s="1"/>
  <c r="M46" i="1" s="1"/>
  <c r="O46" i="1" s="1"/>
  <c r="E72" i="1" l="1"/>
  <c r="D72" i="1" s="1"/>
  <c r="F70" i="1"/>
  <c r="G70" i="1"/>
  <c r="K70" i="1" s="1"/>
  <c r="H71" i="1"/>
  <c r="I47" i="1"/>
  <c r="J47" i="1" s="1"/>
  <c r="L47" i="1" s="1"/>
  <c r="E73" i="1" l="1"/>
  <c r="D73" i="1" s="1"/>
  <c r="F71" i="1"/>
  <c r="G71" i="1"/>
  <c r="K71" i="1" s="1"/>
  <c r="H72" i="1"/>
  <c r="M47" i="1"/>
  <c r="O47" i="1" s="1"/>
  <c r="E74" i="1" l="1"/>
  <c r="D74" i="1" s="1"/>
  <c r="F72" i="1"/>
  <c r="G72" i="1"/>
  <c r="K72" i="1" s="1"/>
  <c r="I48" i="1"/>
  <c r="J48" i="1" s="1"/>
  <c r="L48" i="1" s="1"/>
  <c r="H73" i="1"/>
  <c r="E75" i="1" l="1"/>
  <c r="D75" i="1" s="1"/>
  <c r="F73" i="1"/>
  <c r="G73" i="1"/>
  <c r="K73" i="1" s="1"/>
  <c r="H74" i="1"/>
  <c r="M48" i="1"/>
  <c r="O48" i="1" s="1"/>
  <c r="E76" i="1" l="1"/>
  <c r="D76" i="1" s="1"/>
  <c r="F74" i="1"/>
  <c r="G74" i="1"/>
  <c r="K74" i="1" s="1"/>
  <c r="I49" i="1"/>
  <c r="J49" i="1" s="1"/>
  <c r="L49" i="1" s="1"/>
  <c r="M49" i="1" s="1"/>
  <c r="H75" i="1"/>
  <c r="E77" i="1" l="1"/>
  <c r="D77" i="1" s="1"/>
  <c r="F75" i="1"/>
  <c r="G75" i="1"/>
  <c r="K75" i="1" s="1"/>
  <c r="I50" i="1"/>
  <c r="J50" i="1" s="1"/>
  <c r="L50" i="1" s="1"/>
  <c r="M50" i="1" s="1"/>
  <c r="H76" i="1"/>
  <c r="E78" i="1" l="1"/>
  <c r="D78" i="1" s="1"/>
  <c r="F76" i="1"/>
  <c r="G76" i="1"/>
  <c r="K76" i="1" s="1"/>
  <c r="H77" i="1"/>
  <c r="I51" i="1"/>
  <c r="J51" i="1" s="1"/>
  <c r="E79" i="1" l="1"/>
  <c r="D79" i="1" s="1"/>
  <c r="F77" i="1"/>
  <c r="G77" i="1"/>
  <c r="K77" i="1" s="1"/>
  <c r="H78" i="1"/>
  <c r="L51" i="1"/>
  <c r="M51" i="1" s="1"/>
  <c r="O51" i="1" s="1"/>
  <c r="E80" i="1" l="1"/>
  <c r="D80" i="1" s="1"/>
  <c r="F78" i="1"/>
  <c r="G78" i="1"/>
  <c r="K78" i="1" s="1"/>
  <c r="H79" i="1"/>
  <c r="I52" i="1"/>
  <c r="J52" i="1" s="1"/>
  <c r="L52" i="1" s="1"/>
  <c r="M52" i="1" s="1"/>
  <c r="O52" i="1" s="1"/>
  <c r="E81" i="1" l="1"/>
  <c r="D81" i="1" s="1"/>
  <c r="F79" i="1"/>
  <c r="G79" i="1"/>
  <c r="K79" i="1" s="1"/>
  <c r="H80" i="1"/>
  <c r="I53" i="1"/>
  <c r="J53" i="1" s="1"/>
  <c r="L53" i="1" s="1"/>
  <c r="M53" i="1" s="1"/>
  <c r="E82" i="1" l="1"/>
  <c r="D82" i="1" s="1"/>
  <c r="F80" i="1"/>
  <c r="G80" i="1"/>
  <c r="K80" i="1" s="1"/>
  <c r="H81" i="1"/>
  <c r="I54" i="1"/>
  <c r="J54" i="1" s="1"/>
  <c r="L54" i="1" s="1"/>
  <c r="M54" i="1" s="1"/>
  <c r="E83" i="1" l="1"/>
  <c r="D83" i="1" s="1"/>
  <c r="F81" i="1"/>
  <c r="G81" i="1"/>
  <c r="K81" i="1" s="1"/>
  <c r="H82" i="1"/>
  <c r="I55" i="1"/>
  <c r="J55" i="1" s="1"/>
  <c r="L55" i="1" s="1"/>
  <c r="E84" i="1" l="1"/>
  <c r="D84" i="1" s="1"/>
  <c r="F82" i="1"/>
  <c r="G82" i="1"/>
  <c r="K82" i="1" s="1"/>
  <c r="H83" i="1"/>
  <c r="M55" i="1"/>
  <c r="O55" i="1" s="1"/>
  <c r="E85" i="1" l="1"/>
  <c r="D85" i="1" s="1"/>
  <c r="F83" i="1"/>
  <c r="G83" i="1"/>
  <c r="K83" i="1" s="1"/>
  <c r="H84" i="1"/>
  <c r="I56" i="1"/>
  <c r="J56" i="1" s="1"/>
  <c r="L56" i="1" s="1"/>
  <c r="E86" i="1" l="1"/>
  <c r="D86" i="1" s="1"/>
  <c r="F84" i="1"/>
  <c r="G84" i="1"/>
  <c r="K84" i="1" s="1"/>
  <c r="H85" i="1"/>
  <c r="M56" i="1"/>
  <c r="O56" i="1" s="1"/>
  <c r="E87" i="1" l="1"/>
  <c r="D87" i="1" s="1"/>
  <c r="F85" i="1"/>
  <c r="G85" i="1"/>
  <c r="K85" i="1" s="1"/>
  <c r="H86" i="1"/>
  <c r="I57" i="1"/>
  <c r="J57" i="1" s="1"/>
  <c r="L57" i="1" s="1"/>
  <c r="E88" i="1" l="1"/>
  <c r="D88" i="1" s="1"/>
  <c r="F86" i="1"/>
  <c r="G86" i="1"/>
  <c r="K86" i="1" s="1"/>
  <c r="H87" i="1"/>
  <c r="M57" i="1"/>
  <c r="O57" i="1" s="1"/>
  <c r="E89" i="1" l="1"/>
  <c r="D89" i="1" s="1"/>
  <c r="F87" i="1"/>
  <c r="G87" i="1"/>
  <c r="K87" i="1" s="1"/>
  <c r="H88" i="1"/>
  <c r="I58" i="1"/>
  <c r="J58" i="1" s="1"/>
  <c r="L58" i="1" s="1"/>
  <c r="E90" i="1" l="1"/>
  <c r="D90" i="1" s="1"/>
  <c r="F88" i="1"/>
  <c r="G88" i="1"/>
  <c r="K88" i="1" s="1"/>
  <c r="H89" i="1"/>
  <c r="M58" i="1"/>
  <c r="E91" i="1" l="1"/>
  <c r="D91" i="1" s="1"/>
  <c r="F89" i="1"/>
  <c r="G89" i="1"/>
  <c r="K89" i="1" s="1"/>
  <c r="H90" i="1"/>
  <c r="I59" i="1"/>
  <c r="J59" i="1" s="1"/>
  <c r="L59" i="1" s="1"/>
  <c r="E92" i="1" l="1"/>
  <c r="D92" i="1" s="1"/>
  <c r="F90" i="1"/>
  <c r="G90" i="1"/>
  <c r="K90" i="1" s="1"/>
  <c r="H91" i="1"/>
  <c r="M59" i="1"/>
  <c r="E93" i="1" l="1"/>
  <c r="D93" i="1" s="1"/>
  <c r="F91" i="1"/>
  <c r="G91" i="1"/>
  <c r="K91" i="1" s="1"/>
  <c r="H92" i="1"/>
  <c r="I60" i="1"/>
  <c r="J60" i="1" s="1"/>
  <c r="L60" i="1" s="1"/>
  <c r="E94" i="1" l="1"/>
  <c r="D94" i="1" s="1"/>
  <c r="F92" i="1"/>
  <c r="G92" i="1"/>
  <c r="K92" i="1" s="1"/>
  <c r="H93" i="1"/>
  <c r="M60" i="1"/>
  <c r="O60" i="1" s="1"/>
  <c r="E95" i="1" l="1"/>
  <c r="D95" i="1" s="1"/>
  <c r="F93" i="1"/>
  <c r="G93" i="1"/>
  <c r="K93" i="1" s="1"/>
  <c r="H94" i="1"/>
  <c r="I61" i="1"/>
  <c r="J61" i="1" s="1"/>
  <c r="L61" i="1" s="1"/>
  <c r="E96" i="1" l="1"/>
  <c r="D96" i="1" s="1"/>
  <c r="F94" i="1"/>
  <c r="G94" i="1"/>
  <c r="K94" i="1" s="1"/>
  <c r="H95" i="1"/>
  <c r="M61" i="1"/>
  <c r="O61" i="1" s="1"/>
  <c r="E97" i="1" l="1"/>
  <c r="D97" i="1" s="1"/>
  <c r="F95" i="1"/>
  <c r="G95" i="1"/>
  <c r="K95" i="1" s="1"/>
  <c r="H96" i="1"/>
  <c r="I62" i="1"/>
  <c r="J62" i="1" s="1"/>
  <c r="L62" i="1" s="1"/>
  <c r="E98" i="1" l="1"/>
  <c r="D98" i="1" s="1"/>
  <c r="F96" i="1"/>
  <c r="G96" i="1"/>
  <c r="K96" i="1" s="1"/>
  <c r="H97" i="1"/>
  <c r="M62" i="1"/>
  <c r="O62" i="1" s="1"/>
  <c r="E99" i="1" l="1"/>
  <c r="D99" i="1" s="1"/>
  <c r="F97" i="1"/>
  <c r="G97" i="1"/>
  <c r="K97" i="1" s="1"/>
  <c r="H98" i="1"/>
  <c r="I63" i="1"/>
  <c r="J63" i="1" s="1"/>
  <c r="L63" i="1" s="1"/>
  <c r="E100" i="1" l="1"/>
  <c r="D100" i="1" s="1"/>
  <c r="F98" i="1"/>
  <c r="G98" i="1"/>
  <c r="K98" i="1" s="1"/>
  <c r="H99" i="1"/>
  <c r="M63" i="1"/>
  <c r="O63" i="1" s="1"/>
  <c r="E101" i="1" l="1"/>
  <c r="D101" i="1" s="1"/>
  <c r="F99" i="1"/>
  <c r="G99" i="1"/>
  <c r="K99" i="1" s="1"/>
  <c r="H100" i="1"/>
  <c r="I64" i="1"/>
  <c r="J64" i="1" s="1"/>
  <c r="L64" i="1" s="1"/>
  <c r="E102" i="1" l="1"/>
  <c r="D102" i="1" s="1"/>
  <c r="F100" i="1"/>
  <c r="G100" i="1"/>
  <c r="K100" i="1" s="1"/>
  <c r="H101" i="1"/>
  <c r="M64" i="1"/>
  <c r="O64" i="1" s="1"/>
  <c r="E103" i="1" l="1"/>
  <c r="D103" i="1" s="1"/>
  <c r="F101" i="1"/>
  <c r="G101" i="1"/>
  <c r="K101" i="1" s="1"/>
  <c r="H102" i="1"/>
  <c r="I65" i="1"/>
  <c r="J65" i="1" s="1"/>
  <c r="L65" i="1" s="1"/>
  <c r="E104" i="1" l="1"/>
  <c r="D104" i="1" s="1"/>
  <c r="F102" i="1"/>
  <c r="G102" i="1"/>
  <c r="K102" i="1" s="1"/>
  <c r="H103" i="1"/>
  <c r="M65" i="1"/>
  <c r="O65" i="1" s="1"/>
  <c r="E105" i="1" l="1"/>
  <c r="D105" i="1" s="1"/>
  <c r="F103" i="1"/>
  <c r="G103" i="1"/>
  <c r="K103" i="1" s="1"/>
  <c r="H104" i="1"/>
  <c r="I66" i="1"/>
  <c r="J66" i="1" s="1"/>
  <c r="L66" i="1" s="1"/>
  <c r="E106" i="1" l="1"/>
  <c r="D106" i="1" s="1"/>
  <c r="F104" i="1"/>
  <c r="G104" i="1"/>
  <c r="K104" i="1" s="1"/>
  <c r="H105" i="1"/>
  <c r="M66" i="1"/>
  <c r="O66" i="1" s="1"/>
  <c r="E107" i="1" l="1"/>
  <c r="D107" i="1" s="1"/>
  <c r="F105" i="1"/>
  <c r="G105" i="1"/>
  <c r="K105" i="1" s="1"/>
  <c r="H106" i="1"/>
  <c r="I67" i="1"/>
  <c r="J67" i="1" s="1"/>
  <c r="L67" i="1" s="1"/>
  <c r="E108" i="1" l="1"/>
  <c r="D108" i="1" s="1"/>
  <c r="F106" i="1"/>
  <c r="G106" i="1"/>
  <c r="K106" i="1" s="1"/>
  <c r="H107" i="1"/>
  <c r="M67" i="1"/>
  <c r="E109" i="1" l="1"/>
  <c r="D109" i="1" s="1"/>
  <c r="F107" i="1"/>
  <c r="G107" i="1"/>
  <c r="K107" i="1" s="1"/>
  <c r="H108" i="1"/>
  <c r="I68" i="1"/>
  <c r="J68" i="1" s="1"/>
  <c r="L68" i="1" s="1"/>
  <c r="E110" i="1" l="1"/>
  <c r="D110" i="1" s="1"/>
  <c r="F108" i="1"/>
  <c r="G108" i="1"/>
  <c r="K108" i="1" s="1"/>
  <c r="H109" i="1"/>
  <c r="M68" i="1"/>
  <c r="E111" i="1" l="1"/>
  <c r="D111" i="1" s="1"/>
  <c r="F109" i="1"/>
  <c r="G109" i="1"/>
  <c r="K109" i="1" s="1"/>
  <c r="H110" i="1"/>
  <c r="I69" i="1"/>
  <c r="J69" i="1" s="1"/>
  <c r="L69" i="1" s="1"/>
  <c r="E112" i="1" l="1"/>
  <c r="D112" i="1" s="1"/>
  <c r="F110" i="1"/>
  <c r="G110" i="1"/>
  <c r="K110" i="1" s="1"/>
  <c r="H111" i="1"/>
  <c r="M69" i="1"/>
  <c r="O69" i="1" s="1"/>
  <c r="E113" i="1" l="1"/>
  <c r="D113" i="1" s="1"/>
  <c r="F111" i="1"/>
  <c r="G111" i="1"/>
  <c r="K111" i="1" s="1"/>
  <c r="H112" i="1"/>
  <c r="I70" i="1"/>
  <c r="J70" i="1" s="1"/>
  <c r="L70" i="1" s="1"/>
  <c r="E114" i="1" l="1"/>
  <c r="D114" i="1" s="1"/>
  <c r="F112" i="1"/>
  <c r="G112" i="1"/>
  <c r="K112" i="1" s="1"/>
  <c r="H113" i="1"/>
  <c r="M70" i="1"/>
  <c r="O70" i="1" s="1"/>
  <c r="E115" i="1" l="1"/>
  <c r="D115" i="1" s="1"/>
  <c r="F113" i="1"/>
  <c r="G113" i="1"/>
  <c r="K113" i="1" s="1"/>
  <c r="H114" i="1"/>
  <c r="I71" i="1"/>
  <c r="J71" i="1" s="1"/>
  <c r="L71" i="1" s="1"/>
  <c r="M71" i="1" s="1"/>
  <c r="O71" i="1" s="1"/>
  <c r="E116" i="1" l="1"/>
  <c r="D116" i="1" s="1"/>
  <c r="F114" i="1"/>
  <c r="G114" i="1"/>
  <c r="K114" i="1" s="1"/>
  <c r="H115" i="1"/>
  <c r="I72" i="1"/>
  <c r="J72" i="1" s="1"/>
  <c r="L72" i="1" s="1"/>
  <c r="E117" i="1" l="1"/>
  <c r="D117" i="1" s="1"/>
  <c r="F115" i="1"/>
  <c r="G115" i="1"/>
  <c r="K115" i="1" s="1"/>
  <c r="H116" i="1"/>
  <c r="M72" i="1"/>
  <c r="O72" i="1" s="1"/>
  <c r="E118" i="1" l="1"/>
  <c r="D118" i="1" s="1"/>
  <c r="F116" i="1"/>
  <c r="G116" i="1"/>
  <c r="K116" i="1" s="1"/>
  <c r="H117" i="1"/>
  <c r="I73" i="1"/>
  <c r="J73" i="1" s="1"/>
  <c r="L73" i="1" s="1"/>
  <c r="M73" i="1" s="1"/>
  <c r="O73" i="1" s="1"/>
  <c r="E119" i="1" l="1"/>
  <c r="D119" i="1" s="1"/>
  <c r="F117" i="1"/>
  <c r="G117" i="1"/>
  <c r="K117" i="1" s="1"/>
  <c r="H118" i="1"/>
  <c r="I74" i="1"/>
  <c r="J74" i="1" s="1"/>
  <c r="L74" i="1" s="1"/>
  <c r="E120" i="1" l="1"/>
  <c r="D120" i="1" s="1"/>
  <c r="F118" i="1"/>
  <c r="G118" i="1"/>
  <c r="K118" i="1" s="1"/>
  <c r="H119" i="1"/>
  <c r="M74" i="1"/>
  <c r="O74" i="1" s="1"/>
  <c r="E121" i="1" l="1"/>
  <c r="D121" i="1" s="1"/>
  <c r="F119" i="1"/>
  <c r="G119" i="1"/>
  <c r="K119" i="1" s="1"/>
  <c r="H120" i="1"/>
  <c r="I75" i="1"/>
  <c r="J75" i="1" s="1"/>
  <c r="L75" i="1" s="1"/>
  <c r="E122" i="1" l="1"/>
  <c r="D122" i="1" s="1"/>
  <c r="F120" i="1"/>
  <c r="G120" i="1"/>
  <c r="K120" i="1" s="1"/>
  <c r="H121" i="1"/>
  <c r="M75" i="1"/>
  <c r="O75" i="1" s="1"/>
  <c r="E123" i="1" l="1"/>
  <c r="D123" i="1" s="1"/>
  <c r="F121" i="1"/>
  <c r="G121" i="1"/>
  <c r="K121" i="1" s="1"/>
  <c r="I76" i="1"/>
  <c r="J76" i="1" s="1"/>
  <c r="L76" i="1" s="1"/>
  <c r="M76" i="1" s="1"/>
  <c r="H122" i="1"/>
  <c r="E124" i="1" l="1"/>
  <c r="D124" i="1" s="1"/>
  <c r="F122" i="1"/>
  <c r="G122" i="1"/>
  <c r="K122" i="1" s="1"/>
  <c r="H123" i="1"/>
  <c r="I77" i="1"/>
  <c r="J77" i="1" s="1"/>
  <c r="L77" i="1" s="1"/>
  <c r="E125" i="1" l="1"/>
  <c r="D125" i="1" s="1"/>
  <c r="F123" i="1"/>
  <c r="G123" i="1"/>
  <c r="K123" i="1" s="1"/>
  <c r="H124" i="1"/>
  <c r="M77" i="1"/>
  <c r="E126" i="1" l="1"/>
  <c r="D126" i="1" s="1"/>
  <c r="F124" i="1"/>
  <c r="G124" i="1"/>
  <c r="K124" i="1" s="1"/>
  <c r="H125" i="1"/>
  <c r="I78" i="1"/>
  <c r="J78" i="1" s="1"/>
  <c r="L78" i="1" s="1"/>
  <c r="E127" i="1" l="1"/>
  <c r="D127" i="1" s="1"/>
  <c r="F125" i="1"/>
  <c r="G125" i="1"/>
  <c r="K125" i="1" s="1"/>
  <c r="H126" i="1"/>
  <c r="M78" i="1"/>
  <c r="E128" i="1" l="1"/>
  <c r="D128" i="1" s="1"/>
  <c r="F126" i="1"/>
  <c r="G126" i="1"/>
  <c r="K126" i="1" s="1"/>
  <c r="H127" i="1"/>
  <c r="I79" i="1"/>
  <c r="J79" i="1" s="1"/>
  <c r="L79" i="1" s="1"/>
  <c r="M79" i="1" s="1"/>
  <c r="E129" i="1" l="1"/>
  <c r="D129" i="1" s="1"/>
  <c r="F127" i="1"/>
  <c r="G127" i="1"/>
  <c r="K127" i="1" s="1"/>
  <c r="H128" i="1"/>
  <c r="I80" i="1"/>
  <c r="J80" i="1" s="1"/>
  <c r="L80" i="1" s="1"/>
  <c r="M80" i="1" s="1"/>
  <c r="E130" i="1" l="1"/>
  <c r="D130" i="1" s="1"/>
  <c r="F128" i="1"/>
  <c r="G128" i="1"/>
  <c r="K128" i="1" s="1"/>
  <c r="H129" i="1"/>
  <c r="I81" i="1"/>
  <c r="J81" i="1" s="1"/>
  <c r="L81" i="1" s="1"/>
  <c r="E131" i="1" l="1"/>
  <c r="D131" i="1" s="1"/>
  <c r="F129" i="1"/>
  <c r="G129" i="1"/>
  <c r="K129" i="1" s="1"/>
  <c r="H130" i="1"/>
  <c r="M81" i="1"/>
  <c r="E132" i="1" l="1"/>
  <c r="D132" i="1" s="1"/>
  <c r="F130" i="1"/>
  <c r="G130" i="1"/>
  <c r="K130" i="1" s="1"/>
  <c r="H131" i="1"/>
  <c r="I82" i="1"/>
  <c r="J82" i="1" s="1"/>
  <c r="L82" i="1" s="1"/>
  <c r="E133" i="1" l="1"/>
  <c r="D133" i="1" s="1"/>
  <c r="F131" i="1"/>
  <c r="G131" i="1"/>
  <c r="K131" i="1" s="1"/>
  <c r="H132" i="1"/>
  <c r="M82" i="1"/>
  <c r="E134" i="1" l="1"/>
  <c r="D134" i="1" s="1"/>
  <c r="F132" i="1"/>
  <c r="G132" i="1"/>
  <c r="K132" i="1" s="1"/>
  <c r="H133" i="1"/>
  <c r="I83" i="1"/>
  <c r="J83" i="1" s="1"/>
  <c r="L83" i="1" s="1"/>
  <c r="M83" i="1" s="1"/>
  <c r="E135" i="1" l="1"/>
  <c r="D135" i="1" s="1"/>
  <c r="F133" i="1"/>
  <c r="G133" i="1"/>
  <c r="K133" i="1" s="1"/>
  <c r="H134" i="1"/>
  <c r="I84" i="1"/>
  <c r="J84" i="1" s="1"/>
  <c r="L84" i="1" s="1"/>
  <c r="M84" i="1" s="1"/>
  <c r="E136" i="1" l="1"/>
  <c r="D136" i="1" s="1"/>
  <c r="F134" i="1"/>
  <c r="G134" i="1"/>
  <c r="K134" i="1" s="1"/>
  <c r="H135" i="1"/>
  <c r="I85" i="1"/>
  <c r="J85" i="1" s="1"/>
  <c r="L85" i="1" s="1"/>
  <c r="E137" i="1" l="1"/>
  <c r="D137" i="1" s="1"/>
  <c r="F135" i="1"/>
  <c r="G135" i="1"/>
  <c r="K135" i="1" s="1"/>
  <c r="H136" i="1"/>
  <c r="M85" i="1"/>
  <c r="E138" i="1" l="1"/>
  <c r="D138" i="1" s="1"/>
  <c r="F136" i="1"/>
  <c r="G136" i="1"/>
  <c r="K136" i="1" s="1"/>
  <c r="H137" i="1"/>
  <c r="I86" i="1"/>
  <c r="J86" i="1" s="1"/>
  <c r="L86" i="1" s="1"/>
  <c r="E139" i="1" l="1"/>
  <c r="D139" i="1" s="1"/>
  <c r="F137" i="1"/>
  <c r="G137" i="1"/>
  <c r="K137" i="1" s="1"/>
  <c r="H138" i="1"/>
  <c r="M86" i="1"/>
  <c r="E140" i="1" l="1"/>
  <c r="D140" i="1" s="1"/>
  <c r="F138" i="1"/>
  <c r="G138" i="1"/>
  <c r="K138" i="1" s="1"/>
  <c r="H139" i="1"/>
  <c r="I87" i="1"/>
  <c r="J87" i="1" s="1"/>
  <c r="L87" i="1" s="1"/>
  <c r="E141" i="1" l="1"/>
  <c r="D141" i="1" s="1"/>
  <c r="F139" i="1"/>
  <c r="G139" i="1"/>
  <c r="K139" i="1" s="1"/>
  <c r="H140" i="1"/>
  <c r="M87" i="1"/>
  <c r="E142" i="1" l="1"/>
  <c r="D142" i="1" s="1"/>
  <c r="F140" i="1"/>
  <c r="G140" i="1"/>
  <c r="K140" i="1" s="1"/>
  <c r="H141" i="1"/>
  <c r="I88" i="1"/>
  <c r="J88" i="1" s="1"/>
  <c r="L88" i="1" s="1"/>
  <c r="E143" i="1" l="1"/>
  <c r="D143" i="1" s="1"/>
  <c r="F141" i="1"/>
  <c r="G141" i="1"/>
  <c r="K141" i="1" s="1"/>
  <c r="H142" i="1"/>
  <c r="M88" i="1"/>
  <c r="E144" i="1" l="1"/>
  <c r="D144" i="1" s="1"/>
  <c r="F142" i="1"/>
  <c r="G142" i="1"/>
  <c r="K142" i="1" s="1"/>
  <c r="H143" i="1"/>
  <c r="I89" i="1"/>
  <c r="J89" i="1" s="1"/>
  <c r="L89" i="1" s="1"/>
  <c r="M89" i="1" s="1"/>
  <c r="E145" i="1" l="1"/>
  <c r="D145" i="1" s="1"/>
  <c r="F143" i="1"/>
  <c r="G143" i="1"/>
  <c r="K143" i="1" s="1"/>
  <c r="H144" i="1"/>
  <c r="I90" i="1"/>
  <c r="J90" i="1" s="1"/>
  <c r="L90" i="1" s="1"/>
  <c r="M90" i="1" s="1"/>
  <c r="E146" i="1" l="1"/>
  <c r="D146" i="1" s="1"/>
  <c r="F144" i="1"/>
  <c r="G144" i="1"/>
  <c r="K144" i="1" s="1"/>
  <c r="H145" i="1"/>
  <c r="I91" i="1"/>
  <c r="J91" i="1" s="1"/>
  <c r="L91" i="1" s="1"/>
  <c r="M91" i="1" s="1"/>
  <c r="E147" i="1" l="1"/>
  <c r="D147" i="1" s="1"/>
  <c r="F145" i="1"/>
  <c r="G145" i="1"/>
  <c r="K145" i="1" s="1"/>
  <c r="H146" i="1"/>
  <c r="I92" i="1"/>
  <c r="J92" i="1" s="1"/>
  <c r="L92" i="1" s="1"/>
  <c r="M92" i="1" s="1"/>
  <c r="E148" i="1" l="1"/>
  <c r="D148" i="1" s="1"/>
  <c r="F146" i="1"/>
  <c r="G146" i="1"/>
  <c r="K146" i="1" s="1"/>
  <c r="H147" i="1"/>
  <c r="I93" i="1"/>
  <c r="J93" i="1" s="1"/>
  <c r="L93" i="1" s="1"/>
  <c r="M93" i="1" s="1"/>
  <c r="E149" i="1" l="1"/>
  <c r="D149" i="1" s="1"/>
  <c r="F147" i="1"/>
  <c r="G147" i="1"/>
  <c r="K147" i="1" s="1"/>
  <c r="H148" i="1"/>
  <c r="I94" i="1"/>
  <c r="J94" i="1" s="1"/>
  <c r="L94" i="1" s="1"/>
  <c r="M94" i="1" s="1"/>
  <c r="E150" i="1" l="1"/>
  <c r="D150" i="1" s="1"/>
  <c r="F148" i="1"/>
  <c r="G148" i="1"/>
  <c r="K148" i="1" s="1"/>
  <c r="H149" i="1"/>
  <c r="I95" i="1"/>
  <c r="J95" i="1" s="1"/>
  <c r="L95" i="1" s="1"/>
  <c r="M95" i="1" s="1"/>
  <c r="E151" i="1" l="1"/>
  <c r="D151" i="1" s="1"/>
  <c r="F149" i="1"/>
  <c r="G149" i="1"/>
  <c r="K149" i="1" s="1"/>
  <c r="H150" i="1"/>
  <c r="I96" i="1"/>
  <c r="J96" i="1" s="1"/>
  <c r="L96" i="1" s="1"/>
  <c r="M96" i="1" s="1"/>
  <c r="E152" i="1" l="1"/>
  <c r="D152" i="1" s="1"/>
  <c r="F150" i="1"/>
  <c r="G150" i="1"/>
  <c r="K150" i="1" s="1"/>
  <c r="H151" i="1"/>
  <c r="I97" i="1"/>
  <c r="J97" i="1" s="1"/>
  <c r="L97" i="1" s="1"/>
  <c r="M97" i="1" s="1"/>
  <c r="E153" i="1" l="1"/>
  <c r="D153" i="1" s="1"/>
  <c r="F151" i="1"/>
  <c r="G151" i="1"/>
  <c r="K151" i="1" s="1"/>
  <c r="H152" i="1"/>
  <c r="I98" i="1"/>
  <c r="J98" i="1" s="1"/>
  <c r="L98" i="1" s="1"/>
  <c r="M98" i="1" s="1"/>
  <c r="E154" i="1" l="1"/>
  <c r="D154" i="1" s="1"/>
  <c r="F152" i="1"/>
  <c r="G152" i="1"/>
  <c r="K152" i="1" s="1"/>
  <c r="H153" i="1"/>
  <c r="I99" i="1"/>
  <c r="J99" i="1" s="1"/>
  <c r="L99" i="1" s="1"/>
  <c r="M99" i="1" s="1"/>
  <c r="E155" i="1" l="1"/>
  <c r="D155" i="1" s="1"/>
  <c r="F153" i="1"/>
  <c r="G153" i="1"/>
  <c r="K153" i="1" s="1"/>
  <c r="H154" i="1"/>
  <c r="I100" i="1"/>
  <c r="J100" i="1" s="1"/>
  <c r="L100" i="1" s="1"/>
  <c r="M100" i="1" s="1"/>
  <c r="E156" i="1" l="1"/>
  <c r="D156" i="1" s="1"/>
  <c r="F154" i="1"/>
  <c r="G154" i="1"/>
  <c r="K154" i="1" s="1"/>
  <c r="H155" i="1"/>
  <c r="I101" i="1"/>
  <c r="J101" i="1" s="1"/>
  <c r="L101" i="1" s="1"/>
  <c r="M101" i="1" s="1"/>
  <c r="E157" i="1" l="1"/>
  <c r="D157" i="1" s="1"/>
  <c r="F155" i="1"/>
  <c r="G155" i="1"/>
  <c r="K155" i="1" s="1"/>
  <c r="H156" i="1"/>
  <c r="I102" i="1"/>
  <c r="J102" i="1" s="1"/>
  <c r="L102" i="1" s="1"/>
  <c r="M102" i="1" s="1"/>
  <c r="E158" i="1" l="1"/>
  <c r="D158" i="1" s="1"/>
  <c r="F156" i="1"/>
  <c r="G156" i="1"/>
  <c r="K156" i="1" s="1"/>
  <c r="H157" i="1"/>
  <c r="I103" i="1"/>
  <c r="J103" i="1" s="1"/>
  <c r="L103" i="1" s="1"/>
  <c r="M103" i="1" s="1"/>
  <c r="E159" i="1" l="1"/>
  <c r="D159" i="1" s="1"/>
  <c r="F157" i="1"/>
  <c r="G157" i="1"/>
  <c r="K157" i="1" s="1"/>
  <c r="H158" i="1"/>
  <c r="I104" i="1"/>
  <c r="J104" i="1" s="1"/>
  <c r="L104" i="1" s="1"/>
  <c r="M104" i="1" s="1"/>
  <c r="E160" i="1" l="1"/>
  <c r="D160" i="1" s="1"/>
  <c r="F158" i="1"/>
  <c r="G158" i="1"/>
  <c r="K158" i="1" s="1"/>
  <c r="H159" i="1"/>
  <c r="I105" i="1"/>
  <c r="J105" i="1" s="1"/>
  <c r="L105" i="1" s="1"/>
  <c r="M105" i="1" s="1"/>
  <c r="E161" i="1" l="1"/>
  <c r="D161" i="1" s="1"/>
  <c r="F159" i="1"/>
  <c r="G159" i="1"/>
  <c r="K159" i="1" s="1"/>
  <c r="H160" i="1"/>
  <c r="I106" i="1"/>
  <c r="J106" i="1" s="1"/>
  <c r="L106" i="1" s="1"/>
  <c r="M106" i="1" s="1"/>
  <c r="E162" i="1" l="1"/>
  <c r="D162" i="1" s="1"/>
  <c r="F160" i="1"/>
  <c r="G160" i="1"/>
  <c r="K160" i="1" s="1"/>
  <c r="H161" i="1"/>
  <c r="I107" i="1"/>
  <c r="J107" i="1" s="1"/>
  <c r="L107" i="1" s="1"/>
  <c r="M107" i="1" s="1"/>
  <c r="E163" i="1" l="1"/>
  <c r="D163" i="1" s="1"/>
  <c r="F161" i="1"/>
  <c r="G161" i="1"/>
  <c r="K161" i="1" s="1"/>
  <c r="H162" i="1"/>
  <c r="I108" i="1"/>
  <c r="J108" i="1" s="1"/>
  <c r="L108" i="1" s="1"/>
  <c r="M108" i="1" s="1"/>
  <c r="E164" i="1" l="1"/>
  <c r="D164" i="1" s="1"/>
  <c r="F162" i="1"/>
  <c r="G162" i="1"/>
  <c r="K162" i="1" s="1"/>
  <c r="H163" i="1"/>
  <c r="I109" i="1"/>
  <c r="J109" i="1" s="1"/>
  <c r="L109" i="1" s="1"/>
  <c r="M109" i="1" s="1"/>
  <c r="E165" i="1" l="1"/>
  <c r="D165" i="1" s="1"/>
  <c r="F163" i="1"/>
  <c r="G163" i="1"/>
  <c r="K163" i="1" s="1"/>
  <c r="H164" i="1"/>
  <c r="I110" i="1"/>
  <c r="J110" i="1" s="1"/>
  <c r="L110" i="1" s="1"/>
  <c r="M110" i="1" s="1"/>
  <c r="E166" i="1" l="1"/>
  <c r="D166" i="1" s="1"/>
  <c r="F164" i="1"/>
  <c r="G164" i="1"/>
  <c r="K164" i="1" s="1"/>
  <c r="H165" i="1"/>
  <c r="I111" i="1"/>
  <c r="J111" i="1" s="1"/>
  <c r="L111" i="1" s="1"/>
  <c r="M111" i="1" s="1"/>
  <c r="E167" i="1" l="1"/>
  <c r="D167" i="1" s="1"/>
  <c r="F165" i="1"/>
  <c r="G165" i="1"/>
  <c r="K165" i="1" s="1"/>
  <c r="H166" i="1"/>
  <c r="I112" i="1"/>
  <c r="J112" i="1" s="1"/>
  <c r="L112" i="1" s="1"/>
  <c r="M112" i="1" s="1"/>
  <c r="E168" i="1" l="1"/>
  <c r="D168" i="1" s="1"/>
  <c r="F166" i="1"/>
  <c r="G166" i="1"/>
  <c r="K166" i="1" s="1"/>
  <c r="H167" i="1"/>
  <c r="I113" i="1"/>
  <c r="J113" i="1" s="1"/>
  <c r="L113" i="1" s="1"/>
  <c r="M113" i="1" s="1"/>
  <c r="E169" i="1" l="1"/>
  <c r="D169" i="1" s="1"/>
  <c r="F167" i="1"/>
  <c r="G167" i="1"/>
  <c r="K167" i="1" s="1"/>
  <c r="H168" i="1"/>
  <c r="I114" i="1"/>
  <c r="J114" i="1" s="1"/>
  <c r="L114" i="1" s="1"/>
  <c r="M114" i="1" s="1"/>
  <c r="E170" i="1" l="1"/>
  <c r="D170" i="1" s="1"/>
  <c r="F168" i="1"/>
  <c r="G168" i="1"/>
  <c r="K168" i="1" s="1"/>
  <c r="H169" i="1"/>
  <c r="I115" i="1"/>
  <c r="J115" i="1" s="1"/>
  <c r="L115" i="1" s="1"/>
  <c r="M115" i="1" s="1"/>
  <c r="E171" i="1" l="1"/>
  <c r="D171" i="1" s="1"/>
  <c r="F169" i="1"/>
  <c r="G169" i="1"/>
  <c r="K169" i="1" s="1"/>
  <c r="H170" i="1"/>
  <c r="I116" i="1"/>
  <c r="J116" i="1" s="1"/>
  <c r="L116" i="1" s="1"/>
  <c r="M116" i="1" s="1"/>
  <c r="E172" i="1" l="1"/>
  <c r="D172" i="1" s="1"/>
  <c r="F170" i="1"/>
  <c r="G170" i="1"/>
  <c r="K170" i="1" s="1"/>
  <c r="H171" i="1"/>
  <c r="I117" i="1"/>
  <c r="J117" i="1" s="1"/>
  <c r="L117" i="1" s="1"/>
  <c r="M117" i="1" s="1"/>
  <c r="E173" i="1" l="1"/>
  <c r="D173" i="1" s="1"/>
  <c r="F171" i="1"/>
  <c r="G171" i="1"/>
  <c r="K171" i="1" s="1"/>
  <c r="H172" i="1"/>
  <c r="I118" i="1"/>
  <c r="J118" i="1" s="1"/>
  <c r="L118" i="1" s="1"/>
  <c r="M118" i="1" s="1"/>
  <c r="E174" i="1" l="1"/>
  <c r="D174" i="1" s="1"/>
  <c r="F172" i="1"/>
  <c r="G172" i="1"/>
  <c r="K172" i="1" s="1"/>
  <c r="H173" i="1"/>
  <c r="I119" i="1"/>
  <c r="J119" i="1" s="1"/>
  <c r="L119" i="1" s="1"/>
  <c r="M119" i="1" s="1"/>
  <c r="E175" i="1" l="1"/>
  <c r="D175" i="1" s="1"/>
  <c r="F173" i="1"/>
  <c r="G173" i="1"/>
  <c r="K173" i="1" s="1"/>
  <c r="H174" i="1"/>
  <c r="I120" i="1"/>
  <c r="J120" i="1" s="1"/>
  <c r="L120" i="1" s="1"/>
  <c r="M120" i="1" s="1"/>
  <c r="E176" i="1" l="1"/>
  <c r="D176" i="1" s="1"/>
  <c r="F174" i="1"/>
  <c r="G174" i="1"/>
  <c r="K174" i="1" s="1"/>
  <c r="H175" i="1"/>
  <c r="I121" i="1"/>
  <c r="J121" i="1" s="1"/>
  <c r="L121" i="1" s="1"/>
  <c r="M121" i="1" s="1"/>
  <c r="E177" i="1" l="1"/>
  <c r="D177" i="1" s="1"/>
  <c r="F175" i="1"/>
  <c r="G175" i="1"/>
  <c r="K175" i="1" s="1"/>
  <c r="H176" i="1"/>
  <c r="I122" i="1"/>
  <c r="J122" i="1" s="1"/>
  <c r="L122" i="1" s="1"/>
  <c r="M122" i="1" s="1"/>
  <c r="E178" i="1" l="1"/>
  <c r="D178" i="1" s="1"/>
  <c r="F176" i="1"/>
  <c r="G176" i="1"/>
  <c r="K176" i="1" s="1"/>
  <c r="H177" i="1"/>
  <c r="I123" i="1"/>
  <c r="J123" i="1" s="1"/>
  <c r="L123" i="1" s="1"/>
  <c r="M123" i="1" s="1"/>
  <c r="E179" i="1" l="1"/>
  <c r="D179" i="1" s="1"/>
  <c r="F177" i="1"/>
  <c r="G177" i="1"/>
  <c r="K177" i="1" s="1"/>
  <c r="H178" i="1"/>
  <c r="I124" i="1"/>
  <c r="J124" i="1" s="1"/>
  <c r="L124" i="1" s="1"/>
  <c r="M124" i="1" s="1"/>
  <c r="E180" i="1" l="1"/>
  <c r="D180" i="1" s="1"/>
  <c r="F178" i="1"/>
  <c r="G178" i="1"/>
  <c r="K178" i="1" s="1"/>
  <c r="H179" i="1"/>
  <c r="I125" i="1"/>
  <c r="J125" i="1" s="1"/>
  <c r="L125" i="1" s="1"/>
  <c r="M125" i="1" s="1"/>
  <c r="E181" i="1" l="1"/>
  <c r="D181" i="1" s="1"/>
  <c r="F179" i="1"/>
  <c r="G179" i="1"/>
  <c r="K179" i="1" s="1"/>
  <c r="H180" i="1"/>
  <c r="I126" i="1"/>
  <c r="J126" i="1" s="1"/>
  <c r="L126" i="1" s="1"/>
  <c r="M126" i="1" s="1"/>
  <c r="E182" i="1" l="1"/>
  <c r="D182" i="1" s="1"/>
  <c r="F180" i="1"/>
  <c r="G180" i="1"/>
  <c r="K180" i="1" s="1"/>
  <c r="H181" i="1"/>
  <c r="I127" i="1"/>
  <c r="J127" i="1" s="1"/>
  <c r="L127" i="1" s="1"/>
  <c r="M127" i="1" s="1"/>
  <c r="E183" i="1" l="1"/>
  <c r="D183" i="1" s="1"/>
  <c r="F181" i="1"/>
  <c r="G181" i="1"/>
  <c r="K181" i="1" s="1"/>
  <c r="H182" i="1"/>
  <c r="I128" i="1"/>
  <c r="J128" i="1" s="1"/>
  <c r="L128" i="1" s="1"/>
  <c r="M128" i="1" s="1"/>
  <c r="E184" i="1" l="1"/>
  <c r="D184" i="1" s="1"/>
  <c r="F182" i="1"/>
  <c r="G182" i="1"/>
  <c r="K182" i="1" s="1"/>
  <c r="H183" i="1"/>
  <c r="I129" i="1"/>
  <c r="J129" i="1" s="1"/>
  <c r="L129" i="1" s="1"/>
  <c r="M129" i="1" s="1"/>
  <c r="E185" i="1" l="1"/>
  <c r="D185" i="1" s="1"/>
  <c r="F183" i="1"/>
  <c r="G183" i="1"/>
  <c r="K183" i="1" s="1"/>
  <c r="H184" i="1"/>
  <c r="I130" i="1"/>
  <c r="J130" i="1" s="1"/>
  <c r="L130" i="1" s="1"/>
  <c r="E186" i="1" l="1"/>
  <c r="D186" i="1" s="1"/>
  <c r="F184" i="1"/>
  <c r="G184" i="1"/>
  <c r="K184" i="1" s="1"/>
  <c r="H185" i="1"/>
  <c r="M130" i="1"/>
  <c r="E187" i="1" l="1"/>
  <c r="D187" i="1" s="1"/>
  <c r="F185" i="1"/>
  <c r="G185" i="1"/>
  <c r="K185" i="1" s="1"/>
  <c r="H186" i="1"/>
  <c r="I131" i="1"/>
  <c r="J131" i="1" s="1"/>
  <c r="L131" i="1" s="1"/>
  <c r="M131" i="1" s="1"/>
  <c r="E188" i="1" l="1"/>
  <c r="D188" i="1" s="1"/>
  <c r="F186" i="1"/>
  <c r="G186" i="1"/>
  <c r="K186" i="1" s="1"/>
  <c r="H187" i="1"/>
  <c r="I132" i="1"/>
  <c r="J132" i="1" s="1"/>
  <c r="L132" i="1" s="1"/>
  <c r="M132" i="1" s="1"/>
  <c r="E189" i="1" l="1"/>
  <c r="D189" i="1" s="1"/>
  <c r="F187" i="1"/>
  <c r="G187" i="1"/>
  <c r="K187" i="1" s="1"/>
  <c r="H188" i="1"/>
  <c r="I133" i="1"/>
  <c r="J133" i="1" s="1"/>
  <c r="L133" i="1" s="1"/>
  <c r="E190" i="1" l="1"/>
  <c r="D190" i="1" s="1"/>
  <c r="F188" i="1"/>
  <c r="G188" i="1"/>
  <c r="K188" i="1" s="1"/>
  <c r="H189" i="1"/>
  <c r="M133" i="1"/>
  <c r="E191" i="1" l="1"/>
  <c r="D191" i="1" s="1"/>
  <c r="F189" i="1"/>
  <c r="G189" i="1"/>
  <c r="K189" i="1" s="1"/>
  <c r="H190" i="1"/>
  <c r="I134" i="1"/>
  <c r="J134" i="1" s="1"/>
  <c r="L134" i="1" s="1"/>
  <c r="M134" i="1" s="1"/>
  <c r="E192" i="1" l="1"/>
  <c r="D192" i="1" s="1"/>
  <c r="F190" i="1"/>
  <c r="G190" i="1"/>
  <c r="K190" i="1" s="1"/>
  <c r="H191" i="1"/>
  <c r="I135" i="1"/>
  <c r="J135" i="1" s="1"/>
  <c r="L135" i="1" s="1"/>
  <c r="M135" i="1" s="1"/>
  <c r="E193" i="1" l="1"/>
  <c r="D193" i="1" s="1"/>
  <c r="F191" i="1"/>
  <c r="G191" i="1"/>
  <c r="K191" i="1" s="1"/>
  <c r="H192" i="1"/>
  <c r="I136" i="1"/>
  <c r="J136" i="1" s="1"/>
  <c r="L136" i="1" s="1"/>
  <c r="M136" i="1" s="1"/>
  <c r="E194" i="1" l="1"/>
  <c r="D194" i="1" s="1"/>
  <c r="F192" i="1"/>
  <c r="G192" i="1"/>
  <c r="K192" i="1" s="1"/>
  <c r="H193" i="1"/>
  <c r="I137" i="1"/>
  <c r="J137" i="1" s="1"/>
  <c r="L137" i="1" s="1"/>
  <c r="M137" i="1" s="1"/>
  <c r="E195" i="1" l="1"/>
  <c r="D195" i="1" s="1"/>
  <c r="F193" i="1"/>
  <c r="G193" i="1"/>
  <c r="K193" i="1" s="1"/>
  <c r="H194" i="1"/>
  <c r="I138" i="1"/>
  <c r="J138" i="1" s="1"/>
  <c r="L138" i="1" s="1"/>
  <c r="M138" i="1" s="1"/>
  <c r="E196" i="1" l="1"/>
  <c r="D196" i="1" s="1"/>
  <c r="F194" i="1"/>
  <c r="G194" i="1"/>
  <c r="K194" i="1" s="1"/>
  <c r="H195" i="1"/>
  <c r="I139" i="1"/>
  <c r="J139" i="1" s="1"/>
  <c r="L139" i="1" s="1"/>
  <c r="M139" i="1" s="1"/>
  <c r="E197" i="1" l="1"/>
  <c r="D197" i="1" s="1"/>
  <c r="F195" i="1"/>
  <c r="G195" i="1"/>
  <c r="K195" i="1" s="1"/>
  <c r="H196" i="1"/>
  <c r="I140" i="1"/>
  <c r="J140" i="1" s="1"/>
  <c r="L140" i="1" s="1"/>
  <c r="M140" i="1" s="1"/>
  <c r="O140" i="1" s="1"/>
  <c r="E198" i="1" l="1"/>
  <c r="D198" i="1" s="1"/>
  <c r="F196" i="1"/>
  <c r="G196" i="1"/>
  <c r="K196" i="1" s="1"/>
  <c r="H197" i="1"/>
  <c r="I141" i="1"/>
  <c r="J141" i="1" s="1"/>
  <c r="L141" i="1" s="1"/>
  <c r="M141" i="1" s="1"/>
  <c r="O141" i="1" s="1"/>
  <c r="E199" i="1" l="1"/>
  <c r="D199" i="1" s="1"/>
  <c r="F197" i="1"/>
  <c r="G197" i="1"/>
  <c r="K197" i="1" s="1"/>
  <c r="H198" i="1"/>
  <c r="I142" i="1"/>
  <c r="J142" i="1" s="1"/>
  <c r="L142" i="1" s="1"/>
  <c r="M142" i="1" s="1"/>
  <c r="O142" i="1" s="1"/>
  <c r="E200" i="1" l="1"/>
  <c r="D200" i="1" s="1"/>
  <c r="F198" i="1"/>
  <c r="G198" i="1"/>
  <c r="K198" i="1" s="1"/>
  <c r="H199" i="1"/>
  <c r="I143" i="1"/>
  <c r="J143" i="1" s="1"/>
  <c r="L143" i="1" s="1"/>
  <c r="M143" i="1" s="1"/>
  <c r="O143" i="1" s="1"/>
  <c r="E201" i="1" l="1"/>
  <c r="D201" i="1" s="1"/>
  <c r="F199" i="1"/>
  <c r="G199" i="1"/>
  <c r="K199" i="1" s="1"/>
  <c r="H200" i="1"/>
  <c r="I144" i="1"/>
  <c r="J144" i="1" s="1"/>
  <c r="L144" i="1" s="1"/>
  <c r="M144" i="1" s="1"/>
  <c r="O144" i="1" s="1"/>
  <c r="E202" i="1" l="1"/>
  <c r="D202" i="1" s="1"/>
  <c r="F200" i="1"/>
  <c r="G200" i="1"/>
  <c r="K200" i="1" s="1"/>
  <c r="H201" i="1"/>
  <c r="I145" i="1"/>
  <c r="J145" i="1" s="1"/>
  <c r="L145" i="1" s="1"/>
  <c r="M145" i="1" s="1"/>
  <c r="O145" i="1" s="1"/>
  <c r="E203" i="1" l="1"/>
  <c r="D203" i="1" s="1"/>
  <c r="F201" i="1"/>
  <c r="G201" i="1"/>
  <c r="K201" i="1" s="1"/>
  <c r="H202" i="1"/>
  <c r="I146" i="1"/>
  <c r="J146" i="1" s="1"/>
  <c r="L146" i="1" s="1"/>
  <c r="M146" i="1" s="1"/>
  <c r="O146" i="1" s="1"/>
  <c r="E204" i="1" l="1"/>
  <c r="D204" i="1" s="1"/>
  <c r="F202" i="1"/>
  <c r="G202" i="1"/>
  <c r="K202" i="1" s="1"/>
  <c r="H203" i="1"/>
  <c r="I147" i="1"/>
  <c r="J147" i="1" s="1"/>
  <c r="L147" i="1" s="1"/>
  <c r="M147" i="1" s="1"/>
  <c r="O147" i="1" s="1"/>
  <c r="E205" i="1" l="1"/>
  <c r="D205" i="1" s="1"/>
  <c r="F203" i="1"/>
  <c r="G203" i="1"/>
  <c r="K203" i="1" s="1"/>
  <c r="H204" i="1"/>
  <c r="I148" i="1"/>
  <c r="J148" i="1" s="1"/>
  <c r="L148" i="1" s="1"/>
  <c r="M148" i="1" s="1"/>
  <c r="O148" i="1" s="1"/>
  <c r="E206" i="1" l="1"/>
  <c r="D206" i="1" s="1"/>
  <c r="F204" i="1"/>
  <c r="G204" i="1"/>
  <c r="K204" i="1" s="1"/>
  <c r="H205" i="1"/>
  <c r="I149" i="1"/>
  <c r="J149" i="1" s="1"/>
  <c r="L149" i="1" s="1"/>
  <c r="M149" i="1" s="1"/>
  <c r="O149" i="1" s="1"/>
  <c r="E207" i="1" l="1"/>
  <c r="D207" i="1" s="1"/>
  <c r="F205" i="1"/>
  <c r="G205" i="1"/>
  <c r="K205" i="1" s="1"/>
  <c r="H206" i="1"/>
  <c r="I150" i="1"/>
  <c r="J150" i="1" s="1"/>
  <c r="L150" i="1" s="1"/>
  <c r="M150" i="1" s="1"/>
  <c r="O150" i="1" s="1"/>
  <c r="E208" i="1" l="1"/>
  <c r="D208" i="1" s="1"/>
  <c r="F206" i="1"/>
  <c r="G206" i="1"/>
  <c r="K206" i="1" s="1"/>
  <c r="H207" i="1"/>
  <c r="I151" i="1"/>
  <c r="J151" i="1" s="1"/>
  <c r="L151" i="1" s="1"/>
  <c r="M151" i="1" s="1"/>
  <c r="O151" i="1" s="1"/>
  <c r="E209" i="1" l="1"/>
  <c r="D209" i="1" s="1"/>
  <c r="F207" i="1"/>
  <c r="G207" i="1"/>
  <c r="K207" i="1" s="1"/>
  <c r="H208" i="1"/>
  <c r="I152" i="1"/>
  <c r="J152" i="1" s="1"/>
  <c r="L152" i="1" s="1"/>
  <c r="M152" i="1" s="1"/>
  <c r="O152" i="1" s="1"/>
  <c r="E210" i="1" l="1"/>
  <c r="D210" i="1" s="1"/>
  <c r="F208" i="1"/>
  <c r="G208" i="1"/>
  <c r="K208" i="1" s="1"/>
  <c r="H209" i="1"/>
  <c r="I153" i="1"/>
  <c r="J153" i="1" s="1"/>
  <c r="L153" i="1" s="1"/>
  <c r="M153" i="1" s="1"/>
  <c r="O153" i="1" s="1"/>
  <c r="E211" i="1" l="1"/>
  <c r="D211" i="1" s="1"/>
  <c r="F209" i="1"/>
  <c r="G209" i="1"/>
  <c r="K209" i="1" s="1"/>
  <c r="H210" i="1"/>
  <c r="I154" i="1"/>
  <c r="J154" i="1" s="1"/>
  <c r="L154" i="1" s="1"/>
  <c r="M154" i="1" s="1"/>
  <c r="O154" i="1" s="1"/>
  <c r="E212" i="1" l="1"/>
  <c r="D212" i="1" s="1"/>
  <c r="F210" i="1"/>
  <c r="G210" i="1"/>
  <c r="K210" i="1" s="1"/>
  <c r="H211" i="1"/>
  <c r="I155" i="1"/>
  <c r="J155" i="1" s="1"/>
  <c r="L155" i="1" s="1"/>
  <c r="E213" i="1" l="1"/>
  <c r="D213" i="1" s="1"/>
  <c r="F211" i="1"/>
  <c r="G211" i="1"/>
  <c r="K211" i="1" s="1"/>
  <c r="H212" i="1"/>
  <c r="M155" i="1"/>
  <c r="O155" i="1" s="1"/>
  <c r="E214" i="1" l="1"/>
  <c r="D214" i="1" s="1"/>
  <c r="F212" i="1"/>
  <c r="G212" i="1"/>
  <c r="K212" i="1" s="1"/>
  <c r="H213" i="1"/>
  <c r="I156" i="1"/>
  <c r="J156" i="1" s="1"/>
  <c r="L156" i="1" s="1"/>
  <c r="M156" i="1" s="1"/>
  <c r="O156" i="1" s="1"/>
  <c r="E215" i="1" l="1"/>
  <c r="D215" i="1" s="1"/>
  <c r="F213" i="1"/>
  <c r="G213" i="1"/>
  <c r="K213" i="1" s="1"/>
  <c r="H214" i="1"/>
  <c r="I157" i="1"/>
  <c r="J157" i="1" s="1"/>
  <c r="L157" i="1" s="1"/>
  <c r="M157" i="1" s="1"/>
  <c r="O157" i="1" s="1"/>
  <c r="E216" i="1" l="1"/>
  <c r="D216" i="1" s="1"/>
  <c r="F214" i="1"/>
  <c r="G214" i="1"/>
  <c r="K214" i="1" s="1"/>
  <c r="H215" i="1"/>
  <c r="I158" i="1"/>
  <c r="J158" i="1" s="1"/>
  <c r="L158" i="1" s="1"/>
  <c r="M158" i="1" s="1"/>
  <c r="O158" i="1" s="1"/>
  <c r="E217" i="1" l="1"/>
  <c r="D217" i="1" s="1"/>
  <c r="F215" i="1"/>
  <c r="G215" i="1"/>
  <c r="K215" i="1" s="1"/>
  <c r="H216" i="1"/>
  <c r="I159" i="1"/>
  <c r="J159" i="1" s="1"/>
  <c r="L159" i="1" s="1"/>
  <c r="M159" i="1" s="1"/>
  <c r="O159" i="1" s="1"/>
  <c r="E218" i="1" l="1"/>
  <c r="D218" i="1" s="1"/>
  <c r="F216" i="1"/>
  <c r="G216" i="1"/>
  <c r="K216" i="1" s="1"/>
  <c r="H217" i="1"/>
  <c r="I160" i="1"/>
  <c r="J160" i="1" s="1"/>
  <c r="L160" i="1" s="1"/>
  <c r="M160" i="1" s="1"/>
  <c r="O160" i="1" s="1"/>
  <c r="E219" i="1" l="1"/>
  <c r="D219" i="1" s="1"/>
  <c r="F217" i="1"/>
  <c r="G217" i="1"/>
  <c r="K217" i="1" s="1"/>
  <c r="H218" i="1"/>
  <c r="I161" i="1"/>
  <c r="J161" i="1" s="1"/>
  <c r="L161" i="1" s="1"/>
  <c r="M161" i="1" s="1"/>
  <c r="O161" i="1" s="1"/>
  <c r="E220" i="1" l="1"/>
  <c r="D220" i="1" s="1"/>
  <c r="F218" i="1"/>
  <c r="G218" i="1"/>
  <c r="K218" i="1" s="1"/>
  <c r="H219" i="1"/>
  <c r="I162" i="1"/>
  <c r="J162" i="1" s="1"/>
  <c r="L162" i="1" s="1"/>
  <c r="M162" i="1" s="1"/>
  <c r="O162" i="1" s="1"/>
  <c r="E221" i="1" l="1"/>
  <c r="D221" i="1" s="1"/>
  <c r="F219" i="1"/>
  <c r="G219" i="1"/>
  <c r="K219" i="1" s="1"/>
  <c r="H220" i="1"/>
  <c r="I163" i="1"/>
  <c r="J163" i="1" s="1"/>
  <c r="L163" i="1" s="1"/>
  <c r="M163" i="1" s="1"/>
  <c r="O163" i="1" s="1"/>
  <c r="E222" i="1" l="1"/>
  <c r="D222" i="1" s="1"/>
  <c r="F220" i="1"/>
  <c r="G220" i="1"/>
  <c r="K220" i="1" s="1"/>
  <c r="H221" i="1"/>
  <c r="I164" i="1"/>
  <c r="J164" i="1" s="1"/>
  <c r="L164" i="1" s="1"/>
  <c r="M164" i="1" s="1"/>
  <c r="O164" i="1" s="1"/>
  <c r="E223" i="1" l="1"/>
  <c r="D223" i="1" s="1"/>
  <c r="F221" i="1"/>
  <c r="G221" i="1"/>
  <c r="K221" i="1" s="1"/>
  <c r="H222" i="1"/>
  <c r="I165" i="1"/>
  <c r="J165" i="1" s="1"/>
  <c r="L165" i="1" s="1"/>
  <c r="M165" i="1" s="1"/>
  <c r="O165" i="1" s="1"/>
  <c r="E224" i="1" l="1"/>
  <c r="D224" i="1" s="1"/>
  <c r="F222" i="1"/>
  <c r="G222" i="1"/>
  <c r="K222" i="1" s="1"/>
  <c r="H223" i="1"/>
  <c r="I166" i="1"/>
  <c r="J166" i="1" s="1"/>
  <c r="L166" i="1" s="1"/>
  <c r="M166" i="1" s="1"/>
  <c r="O166" i="1" s="1"/>
  <c r="E225" i="1" l="1"/>
  <c r="D225" i="1" s="1"/>
  <c r="F223" i="1"/>
  <c r="G223" i="1"/>
  <c r="K223" i="1" s="1"/>
  <c r="H224" i="1"/>
  <c r="I167" i="1"/>
  <c r="J167" i="1" s="1"/>
  <c r="L167" i="1" s="1"/>
  <c r="M167" i="1" s="1"/>
  <c r="O167" i="1" s="1"/>
  <c r="E226" i="1" l="1"/>
  <c r="D226" i="1" s="1"/>
  <c r="F224" i="1"/>
  <c r="G224" i="1"/>
  <c r="K224" i="1" s="1"/>
  <c r="H225" i="1"/>
  <c r="I168" i="1"/>
  <c r="J168" i="1" s="1"/>
  <c r="L168" i="1" s="1"/>
  <c r="M168" i="1" s="1"/>
  <c r="O168" i="1" s="1"/>
  <c r="E227" i="1" l="1"/>
  <c r="D227" i="1" s="1"/>
  <c r="F225" i="1"/>
  <c r="G225" i="1"/>
  <c r="K225" i="1" s="1"/>
  <c r="H226" i="1"/>
  <c r="I169" i="1"/>
  <c r="J169" i="1" s="1"/>
  <c r="L169" i="1" s="1"/>
  <c r="M169" i="1" s="1"/>
  <c r="O169" i="1" s="1"/>
  <c r="E228" i="1" l="1"/>
  <c r="D228" i="1" s="1"/>
  <c r="F226" i="1"/>
  <c r="G226" i="1"/>
  <c r="K226" i="1" s="1"/>
  <c r="H227" i="1"/>
  <c r="I170" i="1"/>
  <c r="J170" i="1" s="1"/>
  <c r="L170" i="1" s="1"/>
  <c r="M170" i="1" s="1"/>
  <c r="O170" i="1" s="1"/>
  <c r="E229" i="1" l="1"/>
  <c r="D229" i="1" s="1"/>
  <c r="F227" i="1"/>
  <c r="G227" i="1"/>
  <c r="K227" i="1" s="1"/>
  <c r="H228" i="1"/>
  <c r="I171" i="1"/>
  <c r="J171" i="1" s="1"/>
  <c r="L171" i="1" s="1"/>
  <c r="M171" i="1" s="1"/>
  <c r="O171" i="1" s="1"/>
  <c r="E230" i="1" l="1"/>
  <c r="D230" i="1" s="1"/>
  <c r="F228" i="1"/>
  <c r="G228" i="1"/>
  <c r="K228" i="1" s="1"/>
  <c r="H229" i="1"/>
  <c r="I172" i="1"/>
  <c r="J172" i="1" s="1"/>
  <c r="L172" i="1" s="1"/>
  <c r="M172" i="1" s="1"/>
  <c r="O172" i="1" s="1"/>
  <c r="E231" i="1" l="1"/>
  <c r="D231" i="1" s="1"/>
  <c r="F229" i="1"/>
  <c r="G229" i="1"/>
  <c r="K229" i="1" s="1"/>
  <c r="H230" i="1"/>
  <c r="I173" i="1"/>
  <c r="J173" i="1" s="1"/>
  <c r="L173" i="1" s="1"/>
  <c r="M173" i="1" s="1"/>
  <c r="O173" i="1" s="1"/>
  <c r="E232" i="1" l="1"/>
  <c r="D232" i="1" s="1"/>
  <c r="F230" i="1"/>
  <c r="G230" i="1"/>
  <c r="K230" i="1" s="1"/>
  <c r="H231" i="1"/>
  <c r="I174" i="1"/>
  <c r="J174" i="1" s="1"/>
  <c r="L174" i="1" s="1"/>
  <c r="M174" i="1" s="1"/>
  <c r="O174" i="1" s="1"/>
  <c r="E233" i="1" l="1"/>
  <c r="D233" i="1" s="1"/>
  <c r="F231" i="1"/>
  <c r="G231" i="1"/>
  <c r="K231" i="1" s="1"/>
  <c r="H232" i="1"/>
  <c r="I175" i="1"/>
  <c r="J175" i="1" s="1"/>
  <c r="L175" i="1" s="1"/>
  <c r="M175" i="1" s="1"/>
  <c r="O175" i="1" s="1"/>
  <c r="E234" i="1" l="1"/>
  <c r="D234" i="1" s="1"/>
  <c r="F232" i="1"/>
  <c r="G232" i="1"/>
  <c r="K232" i="1" s="1"/>
  <c r="H233" i="1"/>
  <c r="I176" i="1"/>
  <c r="J176" i="1" s="1"/>
  <c r="L176" i="1" s="1"/>
  <c r="M176" i="1" s="1"/>
  <c r="O176" i="1" s="1"/>
  <c r="E235" i="1" l="1"/>
  <c r="D235" i="1" s="1"/>
  <c r="F233" i="1"/>
  <c r="G233" i="1"/>
  <c r="K233" i="1" s="1"/>
  <c r="H234" i="1"/>
  <c r="I177" i="1"/>
  <c r="J177" i="1" s="1"/>
  <c r="L177" i="1" s="1"/>
  <c r="M177" i="1" s="1"/>
  <c r="O177" i="1" s="1"/>
  <c r="E236" i="1" l="1"/>
  <c r="D236" i="1" s="1"/>
  <c r="F234" i="1"/>
  <c r="G234" i="1"/>
  <c r="K234" i="1" s="1"/>
  <c r="H235" i="1"/>
  <c r="I178" i="1"/>
  <c r="J178" i="1" s="1"/>
  <c r="L178" i="1" s="1"/>
  <c r="M178" i="1" s="1"/>
  <c r="O178" i="1" s="1"/>
  <c r="E237" i="1" l="1"/>
  <c r="D237" i="1" s="1"/>
  <c r="F235" i="1"/>
  <c r="G235" i="1"/>
  <c r="K235" i="1" s="1"/>
  <c r="H236" i="1"/>
  <c r="I179" i="1"/>
  <c r="J179" i="1" s="1"/>
  <c r="L179" i="1" s="1"/>
  <c r="M179" i="1" s="1"/>
  <c r="O179" i="1" s="1"/>
  <c r="E238" i="1" l="1"/>
  <c r="D238" i="1" s="1"/>
  <c r="F236" i="1"/>
  <c r="G236" i="1"/>
  <c r="K236" i="1" s="1"/>
  <c r="H237" i="1"/>
  <c r="I180" i="1"/>
  <c r="J180" i="1" s="1"/>
  <c r="L180" i="1" s="1"/>
  <c r="M180" i="1" s="1"/>
  <c r="O180" i="1" s="1"/>
  <c r="E239" i="1" l="1"/>
  <c r="D239" i="1" s="1"/>
  <c r="F237" i="1"/>
  <c r="G237" i="1"/>
  <c r="K237" i="1" s="1"/>
  <c r="H238" i="1"/>
  <c r="I181" i="1"/>
  <c r="J181" i="1" s="1"/>
  <c r="L181" i="1" s="1"/>
  <c r="E240" i="1" l="1"/>
  <c r="D240" i="1" s="1"/>
  <c r="F238" i="1"/>
  <c r="G238" i="1"/>
  <c r="K238" i="1" s="1"/>
  <c r="H239" i="1"/>
  <c r="M181" i="1"/>
  <c r="O181" i="1" s="1"/>
  <c r="E241" i="1" l="1"/>
  <c r="D241" i="1" s="1"/>
  <c r="F239" i="1"/>
  <c r="G239" i="1"/>
  <c r="K239" i="1" s="1"/>
  <c r="H240" i="1"/>
  <c r="I182" i="1"/>
  <c r="J182" i="1" s="1"/>
  <c r="L182" i="1" s="1"/>
  <c r="E242" i="1" l="1"/>
  <c r="D242" i="1" s="1"/>
  <c r="F240" i="1"/>
  <c r="G240" i="1"/>
  <c r="K240" i="1" s="1"/>
  <c r="H241" i="1"/>
  <c r="M182" i="1"/>
  <c r="O182" i="1" s="1"/>
  <c r="E243" i="1" l="1"/>
  <c r="D243" i="1" s="1"/>
  <c r="F241" i="1"/>
  <c r="G241" i="1"/>
  <c r="K241" i="1" s="1"/>
  <c r="H242" i="1"/>
  <c r="I183" i="1"/>
  <c r="J183" i="1" s="1"/>
  <c r="L183" i="1" s="1"/>
  <c r="E244" i="1" l="1"/>
  <c r="D244" i="1" s="1"/>
  <c r="F242" i="1"/>
  <c r="G242" i="1"/>
  <c r="K242" i="1" s="1"/>
  <c r="H243" i="1"/>
  <c r="M183" i="1"/>
  <c r="O183" i="1" s="1"/>
  <c r="E245" i="1" l="1"/>
  <c r="D245" i="1" s="1"/>
  <c r="F243" i="1"/>
  <c r="G243" i="1"/>
  <c r="K243" i="1" s="1"/>
  <c r="H244" i="1"/>
  <c r="I184" i="1"/>
  <c r="J184" i="1" s="1"/>
  <c r="L184" i="1" s="1"/>
  <c r="E246" i="1" l="1"/>
  <c r="D246" i="1" s="1"/>
  <c r="F244" i="1"/>
  <c r="G244" i="1"/>
  <c r="K244" i="1" s="1"/>
  <c r="H245" i="1"/>
  <c r="M184" i="1"/>
  <c r="O184" i="1" s="1"/>
  <c r="E247" i="1" l="1"/>
  <c r="D247" i="1" s="1"/>
  <c r="F245" i="1"/>
  <c r="G245" i="1"/>
  <c r="K245" i="1" s="1"/>
  <c r="H246" i="1"/>
  <c r="I185" i="1"/>
  <c r="J185" i="1" s="1"/>
  <c r="L185" i="1" s="1"/>
  <c r="E248" i="1" l="1"/>
  <c r="D248" i="1" s="1"/>
  <c r="F246" i="1"/>
  <c r="G246" i="1"/>
  <c r="K246" i="1" s="1"/>
  <c r="H247" i="1"/>
  <c r="M185" i="1"/>
  <c r="O185" i="1" s="1"/>
  <c r="E249" i="1" l="1"/>
  <c r="D249" i="1" s="1"/>
  <c r="F247" i="1"/>
  <c r="G247" i="1"/>
  <c r="K247" i="1" s="1"/>
  <c r="H248" i="1"/>
  <c r="I186" i="1"/>
  <c r="J186" i="1" s="1"/>
  <c r="L186" i="1" s="1"/>
  <c r="E250" i="1" l="1"/>
  <c r="D250" i="1" s="1"/>
  <c r="F248" i="1"/>
  <c r="G248" i="1"/>
  <c r="K248" i="1" s="1"/>
  <c r="H249" i="1"/>
  <c r="M186" i="1"/>
  <c r="O186" i="1" s="1"/>
  <c r="E251" i="1" l="1"/>
  <c r="D251" i="1" s="1"/>
  <c r="F249" i="1"/>
  <c r="G249" i="1"/>
  <c r="K249" i="1" s="1"/>
  <c r="H250" i="1"/>
  <c r="I187" i="1"/>
  <c r="J187" i="1" s="1"/>
  <c r="L187" i="1" s="1"/>
  <c r="E252" i="1" l="1"/>
  <c r="D252" i="1" s="1"/>
  <c r="F250" i="1"/>
  <c r="G250" i="1"/>
  <c r="K250" i="1" s="1"/>
  <c r="H251" i="1"/>
  <c r="M187" i="1"/>
  <c r="O187" i="1" s="1"/>
  <c r="E253" i="1" l="1"/>
  <c r="D253" i="1" s="1"/>
  <c r="F251" i="1"/>
  <c r="G251" i="1"/>
  <c r="K251" i="1" s="1"/>
  <c r="H252" i="1"/>
  <c r="I188" i="1"/>
  <c r="J188" i="1" s="1"/>
  <c r="L188" i="1" s="1"/>
  <c r="E254" i="1" l="1"/>
  <c r="D254" i="1" s="1"/>
  <c r="F252" i="1"/>
  <c r="G252" i="1"/>
  <c r="K252" i="1" s="1"/>
  <c r="H253" i="1"/>
  <c r="M188" i="1"/>
  <c r="O188" i="1" s="1"/>
  <c r="E255" i="1" l="1"/>
  <c r="D255" i="1" s="1"/>
  <c r="F253" i="1"/>
  <c r="G253" i="1"/>
  <c r="K253" i="1" s="1"/>
  <c r="H254" i="1"/>
  <c r="I189" i="1"/>
  <c r="J189" i="1" s="1"/>
  <c r="L189" i="1" s="1"/>
  <c r="E256" i="1" l="1"/>
  <c r="D256" i="1" s="1"/>
  <c r="F254" i="1"/>
  <c r="G254" i="1"/>
  <c r="K254" i="1" s="1"/>
  <c r="H255" i="1"/>
  <c r="M189" i="1"/>
  <c r="O189" i="1" s="1"/>
  <c r="E257" i="1" l="1"/>
  <c r="D257" i="1" s="1"/>
  <c r="F255" i="1"/>
  <c r="G255" i="1"/>
  <c r="K255" i="1" s="1"/>
  <c r="H256" i="1"/>
  <c r="I190" i="1"/>
  <c r="J190" i="1" s="1"/>
  <c r="L190" i="1" s="1"/>
  <c r="E258" i="1" l="1"/>
  <c r="D258" i="1" s="1"/>
  <c r="F256" i="1"/>
  <c r="G256" i="1"/>
  <c r="K256" i="1" s="1"/>
  <c r="H257" i="1"/>
  <c r="M190" i="1"/>
  <c r="O190" i="1" s="1"/>
  <c r="E259" i="1" l="1"/>
  <c r="D259" i="1" s="1"/>
  <c r="F257" i="1"/>
  <c r="G257" i="1"/>
  <c r="K257" i="1" s="1"/>
  <c r="H258" i="1"/>
  <c r="I191" i="1"/>
  <c r="J191" i="1" s="1"/>
  <c r="L191" i="1" s="1"/>
  <c r="E260" i="1" l="1"/>
  <c r="D260" i="1" s="1"/>
  <c r="F258" i="1"/>
  <c r="G258" i="1"/>
  <c r="K258" i="1" s="1"/>
  <c r="H259" i="1"/>
  <c r="M191" i="1"/>
  <c r="O191" i="1" s="1"/>
  <c r="E261" i="1" l="1"/>
  <c r="D261" i="1" s="1"/>
  <c r="F259" i="1"/>
  <c r="G259" i="1"/>
  <c r="K259" i="1" s="1"/>
  <c r="H260" i="1"/>
  <c r="I192" i="1"/>
  <c r="J192" i="1" s="1"/>
  <c r="L192" i="1" s="1"/>
  <c r="E262" i="1" l="1"/>
  <c r="D262" i="1" s="1"/>
  <c r="F260" i="1"/>
  <c r="G260" i="1"/>
  <c r="K260" i="1" s="1"/>
  <c r="H261" i="1"/>
  <c r="M192" i="1"/>
  <c r="O192" i="1" s="1"/>
  <c r="E263" i="1" l="1"/>
  <c r="D263" i="1" s="1"/>
  <c r="F261" i="1"/>
  <c r="G261" i="1"/>
  <c r="K261" i="1" s="1"/>
  <c r="H262" i="1"/>
  <c r="I193" i="1"/>
  <c r="J193" i="1" s="1"/>
  <c r="L193" i="1" s="1"/>
  <c r="E264" i="1" l="1"/>
  <c r="D264" i="1" s="1"/>
  <c r="F262" i="1"/>
  <c r="G262" i="1"/>
  <c r="K262" i="1" s="1"/>
  <c r="H263" i="1"/>
  <c r="M193" i="1"/>
  <c r="O193" i="1" s="1"/>
  <c r="E265" i="1" l="1"/>
  <c r="D265" i="1" s="1"/>
  <c r="F263" i="1"/>
  <c r="G263" i="1"/>
  <c r="K263" i="1" s="1"/>
  <c r="H264" i="1"/>
  <c r="I194" i="1"/>
  <c r="J194" i="1" s="1"/>
  <c r="L194" i="1" s="1"/>
  <c r="E266" i="1" l="1"/>
  <c r="D266" i="1" s="1"/>
  <c r="F264" i="1"/>
  <c r="G264" i="1"/>
  <c r="K264" i="1" s="1"/>
  <c r="H265" i="1"/>
  <c r="M194" i="1"/>
  <c r="O194" i="1" s="1"/>
  <c r="E267" i="1" l="1"/>
  <c r="D267" i="1" s="1"/>
  <c r="F265" i="1"/>
  <c r="G265" i="1"/>
  <c r="K265" i="1" s="1"/>
  <c r="H266" i="1"/>
  <c r="I195" i="1"/>
  <c r="J195" i="1" s="1"/>
  <c r="L195" i="1" s="1"/>
  <c r="E268" i="1" l="1"/>
  <c r="D268" i="1" s="1"/>
  <c r="F266" i="1"/>
  <c r="G266" i="1"/>
  <c r="K266" i="1" s="1"/>
  <c r="H267" i="1"/>
  <c r="M195" i="1"/>
  <c r="O195" i="1" s="1"/>
  <c r="E269" i="1" l="1"/>
  <c r="D269" i="1" s="1"/>
  <c r="F267" i="1"/>
  <c r="G267" i="1"/>
  <c r="K267" i="1" s="1"/>
  <c r="H268" i="1"/>
  <c r="I196" i="1"/>
  <c r="J196" i="1" s="1"/>
  <c r="L196" i="1" s="1"/>
  <c r="E270" i="1" l="1"/>
  <c r="D270" i="1" s="1"/>
  <c r="F268" i="1"/>
  <c r="G268" i="1"/>
  <c r="K268" i="1" s="1"/>
  <c r="H269" i="1"/>
  <c r="M196" i="1"/>
  <c r="O196" i="1" s="1"/>
  <c r="E271" i="1" l="1"/>
  <c r="D271" i="1" s="1"/>
  <c r="F269" i="1"/>
  <c r="G269" i="1"/>
  <c r="K269" i="1" s="1"/>
  <c r="H270" i="1"/>
  <c r="I197" i="1"/>
  <c r="J197" i="1" s="1"/>
  <c r="L197" i="1" s="1"/>
  <c r="E272" i="1" l="1"/>
  <c r="D272" i="1" s="1"/>
  <c r="F270" i="1"/>
  <c r="G270" i="1"/>
  <c r="K270" i="1" s="1"/>
  <c r="H271" i="1"/>
  <c r="M197" i="1"/>
  <c r="O197" i="1" s="1"/>
  <c r="E273" i="1" l="1"/>
  <c r="D273" i="1" s="1"/>
  <c r="F271" i="1"/>
  <c r="G271" i="1"/>
  <c r="K271" i="1" s="1"/>
  <c r="H272" i="1"/>
  <c r="I198" i="1"/>
  <c r="J198" i="1" s="1"/>
  <c r="L198" i="1" s="1"/>
  <c r="E274" i="1" l="1"/>
  <c r="D274" i="1" s="1"/>
  <c r="F272" i="1"/>
  <c r="G272" i="1"/>
  <c r="K272" i="1" s="1"/>
  <c r="H273" i="1"/>
  <c r="M198" i="1"/>
  <c r="O198" i="1" s="1"/>
  <c r="E275" i="1" l="1"/>
  <c r="D275" i="1" s="1"/>
  <c r="F273" i="1"/>
  <c r="G273" i="1"/>
  <c r="K273" i="1" s="1"/>
  <c r="H274" i="1"/>
  <c r="I199" i="1"/>
  <c r="J199" i="1" s="1"/>
  <c r="L199" i="1" s="1"/>
  <c r="E276" i="1" l="1"/>
  <c r="D276" i="1" s="1"/>
  <c r="F274" i="1"/>
  <c r="G274" i="1"/>
  <c r="K274" i="1" s="1"/>
  <c r="H275" i="1"/>
  <c r="M199" i="1"/>
  <c r="O199" i="1" s="1"/>
  <c r="E277" i="1" l="1"/>
  <c r="D277" i="1" s="1"/>
  <c r="F275" i="1"/>
  <c r="G275" i="1"/>
  <c r="K275" i="1" s="1"/>
  <c r="H276" i="1"/>
  <c r="I200" i="1"/>
  <c r="J200" i="1" s="1"/>
  <c r="L200" i="1" s="1"/>
  <c r="E278" i="1" l="1"/>
  <c r="D278" i="1" s="1"/>
  <c r="F276" i="1"/>
  <c r="G276" i="1"/>
  <c r="K276" i="1" s="1"/>
  <c r="H277" i="1"/>
  <c r="M200" i="1"/>
  <c r="O200" i="1" s="1"/>
  <c r="E279" i="1" l="1"/>
  <c r="D279" i="1" s="1"/>
  <c r="F277" i="1"/>
  <c r="G277" i="1"/>
  <c r="K277" i="1" s="1"/>
  <c r="H278" i="1"/>
  <c r="I201" i="1"/>
  <c r="J201" i="1" s="1"/>
  <c r="L201" i="1" s="1"/>
  <c r="E280" i="1" l="1"/>
  <c r="D280" i="1" s="1"/>
  <c r="F278" i="1"/>
  <c r="G278" i="1"/>
  <c r="K278" i="1" s="1"/>
  <c r="H279" i="1"/>
  <c r="M201" i="1"/>
  <c r="O201" i="1" s="1"/>
  <c r="E281" i="1" l="1"/>
  <c r="D281" i="1" s="1"/>
  <c r="F279" i="1"/>
  <c r="G279" i="1"/>
  <c r="K279" i="1" s="1"/>
  <c r="H280" i="1"/>
  <c r="I202" i="1"/>
  <c r="J202" i="1" s="1"/>
  <c r="L202" i="1" s="1"/>
  <c r="E282" i="1" l="1"/>
  <c r="D282" i="1" s="1"/>
  <c r="F280" i="1"/>
  <c r="G280" i="1"/>
  <c r="K280" i="1" s="1"/>
  <c r="H281" i="1"/>
  <c r="M202" i="1"/>
  <c r="O202" i="1" s="1"/>
  <c r="E283" i="1" l="1"/>
  <c r="D283" i="1" s="1"/>
  <c r="F281" i="1"/>
  <c r="G281" i="1"/>
  <c r="K281" i="1" s="1"/>
  <c r="H282" i="1"/>
  <c r="I203" i="1"/>
  <c r="J203" i="1" s="1"/>
  <c r="L203" i="1" s="1"/>
  <c r="E284" i="1" l="1"/>
  <c r="D284" i="1" s="1"/>
  <c r="F282" i="1"/>
  <c r="G282" i="1"/>
  <c r="K282" i="1" s="1"/>
  <c r="H283" i="1"/>
  <c r="M203" i="1"/>
  <c r="O203" i="1" s="1"/>
  <c r="E285" i="1" l="1"/>
  <c r="D285" i="1" s="1"/>
  <c r="F283" i="1"/>
  <c r="G283" i="1"/>
  <c r="K283" i="1" s="1"/>
  <c r="H284" i="1"/>
  <c r="I204" i="1"/>
  <c r="J204" i="1" s="1"/>
  <c r="L204" i="1" s="1"/>
  <c r="E286" i="1" l="1"/>
  <c r="D286" i="1" s="1"/>
  <c r="F284" i="1"/>
  <c r="G284" i="1"/>
  <c r="K284" i="1" s="1"/>
  <c r="H285" i="1"/>
  <c r="M204" i="1"/>
  <c r="O204" i="1" s="1"/>
  <c r="E287" i="1" l="1"/>
  <c r="D287" i="1" s="1"/>
  <c r="F285" i="1"/>
  <c r="G285" i="1"/>
  <c r="K285" i="1" s="1"/>
  <c r="H286" i="1"/>
  <c r="I205" i="1"/>
  <c r="J205" i="1" s="1"/>
  <c r="L205" i="1" s="1"/>
  <c r="E288" i="1" l="1"/>
  <c r="D288" i="1" s="1"/>
  <c r="F286" i="1"/>
  <c r="G286" i="1"/>
  <c r="K286" i="1" s="1"/>
  <c r="H287" i="1"/>
  <c r="M205" i="1"/>
  <c r="O205" i="1" s="1"/>
  <c r="E289" i="1" l="1"/>
  <c r="D289" i="1" s="1"/>
  <c r="F287" i="1"/>
  <c r="G287" i="1"/>
  <c r="K287" i="1" s="1"/>
  <c r="H288" i="1"/>
  <c r="I206" i="1"/>
  <c r="J206" i="1" s="1"/>
  <c r="L206" i="1" s="1"/>
  <c r="E290" i="1" l="1"/>
  <c r="D290" i="1" s="1"/>
  <c r="F288" i="1"/>
  <c r="G288" i="1"/>
  <c r="K288" i="1" s="1"/>
  <c r="H289" i="1"/>
  <c r="M206" i="1"/>
  <c r="O206" i="1" s="1"/>
  <c r="E291" i="1" l="1"/>
  <c r="D291" i="1" s="1"/>
  <c r="F289" i="1"/>
  <c r="G289" i="1"/>
  <c r="K289" i="1" s="1"/>
  <c r="H290" i="1"/>
  <c r="I207" i="1"/>
  <c r="J207" i="1" s="1"/>
  <c r="L207" i="1" s="1"/>
  <c r="E292" i="1" l="1"/>
  <c r="D292" i="1" s="1"/>
  <c r="F290" i="1"/>
  <c r="G290" i="1"/>
  <c r="K290" i="1" s="1"/>
  <c r="H291" i="1"/>
  <c r="M207" i="1"/>
  <c r="O207" i="1" s="1"/>
  <c r="E293" i="1" l="1"/>
  <c r="D293" i="1" s="1"/>
  <c r="F291" i="1"/>
  <c r="G291" i="1"/>
  <c r="K291" i="1" s="1"/>
  <c r="H292" i="1"/>
  <c r="I208" i="1"/>
  <c r="J208" i="1" s="1"/>
  <c r="L208" i="1" s="1"/>
  <c r="E294" i="1" l="1"/>
  <c r="D294" i="1" s="1"/>
  <c r="F292" i="1"/>
  <c r="G292" i="1"/>
  <c r="K292" i="1" s="1"/>
  <c r="H293" i="1"/>
  <c r="M208" i="1"/>
  <c r="O208" i="1" s="1"/>
  <c r="E295" i="1" l="1"/>
  <c r="D295" i="1" s="1"/>
  <c r="F293" i="1"/>
  <c r="G293" i="1"/>
  <c r="K293" i="1" s="1"/>
  <c r="H294" i="1"/>
  <c r="I209" i="1"/>
  <c r="J209" i="1" s="1"/>
  <c r="L209" i="1" s="1"/>
  <c r="E296" i="1" l="1"/>
  <c r="D296" i="1" s="1"/>
  <c r="F294" i="1"/>
  <c r="G294" i="1"/>
  <c r="K294" i="1" s="1"/>
  <c r="H295" i="1"/>
  <c r="M209" i="1"/>
  <c r="O209" i="1" s="1"/>
  <c r="E297" i="1" l="1"/>
  <c r="D297" i="1" s="1"/>
  <c r="F295" i="1"/>
  <c r="G295" i="1"/>
  <c r="K295" i="1" s="1"/>
  <c r="H296" i="1"/>
  <c r="I210" i="1"/>
  <c r="J210" i="1" s="1"/>
  <c r="L210" i="1" s="1"/>
  <c r="E298" i="1" l="1"/>
  <c r="D298" i="1" s="1"/>
  <c r="F296" i="1"/>
  <c r="G296" i="1"/>
  <c r="K296" i="1" s="1"/>
  <c r="H297" i="1"/>
  <c r="M210" i="1"/>
  <c r="O210" i="1" s="1"/>
  <c r="E299" i="1" l="1"/>
  <c r="D299" i="1" s="1"/>
  <c r="F297" i="1"/>
  <c r="G297" i="1"/>
  <c r="K297" i="1" s="1"/>
  <c r="H298" i="1"/>
  <c r="I211" i="1"/>
  <c r="J211" i="1" s="1"/>
  <c r="L211" i="1" s="1"/>
  <c r="E300" i="1" l="1"/>
  <c r="D300" i="1" s="1"/>
  <c r="F298" i="1"/>
  <c r="G298" i="1"/>
  <c r="K298" i="1" s="1"/>
  <c r="H299" i="1"/>
  <c r="M211" i="1"/>
  <c r="O211" i="1" s="1"/>
  <c r="E301" i="1" l="1"/>
  <c r="D301" i="1" s="1"/>
  <c r="F299" i="1"/>
  <c r="G299" i="1"/>
  <c r="K299" i="1" s="1"/>
  <c r="H300" i="1"/>
  <c r="I212" i="1"/>
  <c r="J212" i="1" s="1"/>
  <c r="L212" i="1" s="1"/>
  <c r="E302" i="1" l="1"/>
  <c r="D302" i="1" s="1"/>
  <c r="F300" i="1"/>
  <c r="G300" i="1"/>
  <c r="K300" i="1" s="1"/>
  <c r="H301" i="1"/>
  <c r="M212" i="1"/>
  <c r="O212" i="1" s="1"/>
  <c r="E303" i="1" l="1"/>
  <c r="D303" i="1" s="1"/>
  <c r="F301" i="1"/>
  <c r="G301" i="1"/>
  <c r="K301" i="1" s="1"/>
  <c r="H302" i="1"/>
  <c r="I213" i="1"/>
  <c r="J213" i="1" s="1"/>
  <c r="L213" i="1" s="1"/>
  <c r="E304" i="1" l="1"/>
  <c r="D304" i="1" s="1"/>
  <c r="F302" i="1"/>
  <c r="G302" i="1"/>
  <c r="K302" i="1" s="1"/>
  <c r="H303" i="1"/>
  <c r="M213" i="1"/>
  <c r="O213" i="1" s="1"/>
  <c r="E305" i="1" l="1"/>
  <c r="D305" i="1" s="1"/>
  <c r="F303" i="1"/>
  <c r="G303" i="1"/>
  <c r="K303" i="1" s="1"/>
  <c r="I214" i="1"/>
  <c r="J214" i="1" s="1"/>
  <c r="L214" i="1" s="1"/>
  <c r="M214" i="1" s="1"/>
  <c r="O214" i="1" s="1"/>
  <c r="H304" i="1"/>
  <c r="E306" i="1" l="1"/>
  <c r="D306" i="1" s="1"/>
  <c r="F304" i="1"/>
  <c r="G304" i="1"/>
  <c r="K304" i="1" s="1"/>
  <c r="H305" i="1"/>
  <c r="I215" i="1"/>
  <c r="J215" i="1" s="1"/>
  <c r="L215" i="1" s="1"/>
  <c r="E307" i="1" l="1"/>
  <c r="D307" i="1" s="1"/>
  <c r="F305" i="1"/>
  <c r="G305" i="1"/>
  <c r="K305" i="1" s="1"/>
  <c r="H306" i="1"/>
  <c r="M215" i="1"/>
  <c r="O215" i="1" s="1"/>
  <c r="E308" i="1" l="1"/>
  <c r="D308" i="1" s="1"/>
  <c r="F306" i="1"/>
  <c r="G306" i="1"/>
  <c r="K306" i="1" s="1"/>
  <c r="H307" i="1"/>
  <c r="I216" i="1"/>
  <c r="J216" i="1" s="1"/>
  <c r="L216" i="1" s="1"/>
  <c r="E309" i="1" l="1"/>
  <c r="D309" i="1" s="1"/>
  <c r="F307" i="1"/>
  <c r="G307" i="1"/>
  <c r="K307" i="1" s="1"/>
  <c r="H308" i="1"/>
  <c r="M216" i="1"/>
  <c r="O216" i="1" s="1"/>
  <c r="E310" i="1" l="1"/>
  <c r="D310" i="1" s="1"/>
  <c r="F308" i="1"/>
  <c r="G308" i="1"/>
  <c r="K308" i="1" s="1"/>
  <c r="H309" i="1"/>
  <c r="I217" i="1"/>
  <c r="J217" i="1" s="1"/>
  <c r="L217" i="1" s="1"/>
  <c r="E311" i="1" l="1"/>
  <c r="D311" i="1" s="1"/>
  <c r="F309" i="1"/>
  <c r="G309" i="1"/>
  <c r="K309" i="1" s="1"/>
  <c r="H310" i="1"/>
  <c r="M217" i="1"/>
  <c r="O217" i="1" s="1"/>
  <c r="E312" i="1" l="1"/>
  <c r="D312" i="1" s="1"/>
  <c r="F310" i="1"/>
  <c r="G310" i="1"/>
  <c r="K310" i="1" s="1"/>
  <c r="H311" i="1"/>
  <c r="I218" i="1"/>
  <c r="J218" i="1" s="1"/>
  <c r="L218" i="1" s="1"/>
  <c r="E313" i="1" l="1"/>
  <c r="D313" i="1" s="1"/>
  <c r="F311" i="1"/>
  <c r="G311" i="1"/>
  <c r="K311" i="1" s="1"/>
  <c r="H312" i="1"/>
  <c r="M218" i="1"/>
  <c r="O218" i="1" s="1"/>
  <c r="E314" i="1" l="1"/>
  <c r="D314" i="1" s="1"/>
  <c r="F312" i="1"/>
  <c r="G312" i="1"/>
  <c r="K312" i="1" s="1"/>
  <c r="H313" i="1"/>
  <c r="I219" i="1"/>
  <c r="J219" i="1" s="1"/>
  <c r="L219" i="1" s="1"/>
  <c r="E315" i="1" l="1"/>
  <c r="D315" i="1" s="1"/>
  <c r="F313" i="1"/>
  <c r="G313" i="1"/>
  <c r="K313" i="1" s="1"/>
  <c r="H314" i="1"/>
  <c r="M219" i="1"/>
  <c r="O219" i="1" s="1"/>
  <c r="E316" i="1" l="1"/>
  <c r="D316" i="1" s="1"/>
  <c r="F314" i="1"/>
  <c r="G314" i="1"/>
  <c r="K314" i="1" s="1"/>
  <c r="H315" i="1"/>
  <c r="I220" i="1"/>
  <c r="J220" i="1" s="1"/>
  <c r="L220" i="1" s="1"/>
  <c r="E317" i="1" l="1"/>
  <c r="D317" i="1" s="1"/>
  <c r="F315" i="1"/>
  <c r="G315" i="1"/>
  <c r="K315" i="1" s="1"/>
  <c r="H316" i="1"/>
  <c r="M220" i="1"/>
  <c r="O220" i="1" s="1"/>
  <c r="E318" i="1" l="1"/>
  <c r="D318" i="1" s="1"/>
  <c r="F316" i="1"/>
  <c r="G316" i="1"/>
  <c r="K316" i="1" s="1"/>
  <c r="H317" i="1"/>
  <c r="I221" i="1"/>
  <c r="J221" i="1" s="1"/>
  <c r="L221" i="1" s="1"/>
  <c r="E319" i="1" l="1"/>
  <c r="D319" i="1" s="1"/>
  <c r="F317" i="1"/>
  <c r="G317" i="1"/>
  <c r="K317" i="1" s="1"/>
  <c r="H318" i="1"/>
  <c r="M221" i="1"/>
  <c r="O221" i="1" s="1"/>
  <c r="E320" i="1" l="1"/>
  <c r="D320" i="1" s="1"/>
  <c r="F318" i="1"/>
  <c r="G318" i="1"/>
  <c r="K318" i="1" s="1"/>
  <c r="H319" i="1"/>
  <c r="I222" i="1"/>
  <c r="J222" i="1" s="1"/>
  <c r="L222" i="1" s="1"/>
  <c r="E321" i="1" l="1"/>
  <c r="D321" i="1" s="1"/>
  <c r="F319" i="1"/>
  <c r="G319" i="1"/>
  <c r="K319" i="1" s="1"/>
  <c r="H320" i="1"/>
  <c r="M222" i="1"/>
  <c r="O222" i="1" s="1"/>
  <c r="E322" i="1" l="1"/>
  <c r="D322" i="1" s="1"/>
  <c r="F320" i="1"/>
  <c r="G320" i="1"/>
  <c r="K320" i="1" s="1"/>
  <c r="H321" i="1"/>
  <c r="I223" i="1"/>
  <c r="J223" i="1" s="1"/>
  <c r="L223" i="1" s="1"/>
  <c r="E323" i="1" l="1"/>
  <c r="D323" i="1" s="1"/>
  <c r="F321" i="1"/>
  <c r="G321" i="1"/>
  <c r="K321" i="1" s="1"/>
  <c r="H322" i="1"/>
  <c r="M223" i="1"/>
  <c r="O223" i="1" s="1"/>
  <c r="E324" i="1" l="1"/>
  <c r="D324" i="1" s="1"/>
  <c r="F322" i="1"/>
  <c r="G322" i="1"/>
  <c r="K322" i="1" s="1"/>
  <c r="H323" i="1"/>
  <c r="I224" i="1"/>
  <c r="J224" i="1" s="1"/>
  <c r="L224" i="1" s="1"/>
  <c r="E325" i="1" l="1"/>
  <c r="D325" i="1" s="1"/>
  <c r="F323" i="1"/>
  <c r="G323" i="1"/>
  <c r="K323" i="1" s="1"/>
  <c r="H324" i="1"/>
  <c r="M224" i="1"/>
  <c r="O224" i="1" s="1"/>
  <c r="E326" i="1" l="1"/>
  <c r="D326" i="1" s="1"/>
  <c r="F324" i="1"/>
  <c r="G324" i="1"/>
  <c r="K324" i="1" s="1"/>
  <c r="H325" i="1"/>
  <c r="I225" i="1"/>
  <c r="J225" i="1" s="1"/>
  <c r="L225" i="1" s="1"/>
  <c r="E327" i="1" l="1"/>
  <c r="D327" i="1" s="1"/>
  <c r="F325" i="1"/>
  <c r="G325" i="1"/>
  <c r="K325" i="1" s="1"/>
  <c r="H326" i="1"/>
  <c r="M225" i="1"/>
  <c r="O225" i="1" s="1"/>
  <c r="E328" i="1" l="1"/>
  <c r="D328" i="1" s="1"/>
  <c r="F326" i="1"/>
  <c r="G326" i="1"/>
  <c r="K326" i="1" s="1"/>
  <c r="H327" i="1"/>
  <c r="I226" i="1"/>
  <c r="J226" i="1" s="1"/>
  <c r="L226" i="1" s="1"/>
  <c r="E329" i="1" l="1"/>
  <c r="D329" i="1" s="1"/>
  <c r="F327" i="1"/>
  <c r="G327" i="1"/>
  <c r="K327" i="1" s="1"/>
  <c r="H328" i="1"/>
  <c r="M226" i="1"/>
  <c r="O226" i="1" s="1"/>
  <c r="E330" i="1" l="1"/>
  <c r="D330" i="1" s="1"/>
  <c r="F328" i="1"/>
  <c r="G328" i="1"/>
  <c r="K328" i="1" s="1"/>
  <c r="H329" i="1"/>
  <c r="I227" i="1"/>
  <c r="J227" i="1" s="1"/>
  <c r="L227" i="1" s="1"/>
  <c r="E331" i="1" l="1"/>
  <c r="D331" i="1" s="1"/>
  <c r="F329" i="1"/>
  <c r="G329" i="1"/>
  <c r="K329" i="1" s="1"/>
  <c r="H330" i="1"/>
  <c r="M227" i="1"/>
  <c r="O227" i="1" s="1"/>
  <c r="E332" i="1" l="1"/>
  <c r="D332" i="1" s="1"/>
  <c r="F330" i="1"/>
  <c r="G330" i="1"/>
  <c r="K330" i="1" s="1"/>
  <c r="H331" i="1"/>
  <c r="I228" i="1"/>
  <c r="J228" i="1" s="1"/>
  <c r="L228" i="1" s="1"/>
  <c r="E333" i="1" l="1"/>
  <c r="D333" i="1" s="1"/>
  <c r="F331" i="1"/>
  <c r="G331" i="1"/>
  <c r="K331" i="1" s="1"/>
  <c r="H332" i="1"/>
  <c r="M228" i="1"/>
  <c r="O228" i="1" s="1"/>
  <c r="E334" i="1" l="1"/>
  <c r="D334" i="1" s="1"/>
  <c r="F332" i="1"/>
  <c r="G332" i="1"/>
  <c r="K332" i="1" s="1"/>
  <c r="H333" i="1"/>
  <c r="I229" i="1"/>
  <c r="J229" i="1" s="1"/>
  <c r="L229" i="1" s="1"/>
  <c r="E335" i="1" l="1"/>
  <c r="D335" i="1" s="1"/>
  <c r="F333" i="1"/>
  <c r="G333" i="1"/>
  <c r="K333" i="1" s="1"/>
  <c r="H334" i="1"/>
  <c r="M229" i="1"/>
  <c r="O229" i="1" s="1"/>
  <c r="E336" i="1" l="1"/>
  <c r="D336" i="1" s="1"/>
  <c r="F334" i="1"/>
  <c r="G334" i="1"/>
  <c r="K334" i="1" s="1"/>
  <c r="H335" i="1"/>
  <c r="I230" i="1"/>
  <c r="J230" i="1" s="1"/>
  <c r="L230" i="1" s="1"/>
  <c r="E337" i="1" l="1"/>
  <c r="D337" i="1" s="1"/>
  <c r="F335" i="1"/>
  <c r="G335" i="1"/>
  <c r="K335" i="1" s="1"/>
  <c r="H336" i="1"/>
  <c r="M230" i="1"/>
  <c r="O230" i="1" s="1"/>
  <c r="E338" i="1" l="1"/>
  <c r="D338" i="1" s="1"/>
  <c r="F336" i="1"/>
  <c r="G336" i="1"/>
  <c r="K336" i="1" s="1"/>
  <c r="H337" i="1"/>
  <c r="I231" i="1"/>
  <c r="J231" i="1" s="1"/>
  <c r="L231" i="1" s="1"/>
  <c r="E339" i="1" l="1"/>
  <c r="D339" i="1" s="1"/>
  <c r="F337" i="1"/>
  <c r="G337" i="1"/>
  <c r="K337" i="1" s="1"/>
  <c r="H338" i="1"/>
  <c r="M231" i="1"/>
  <c r="O231" i="1" s="1"/>
  <c r="E340" i="1" l="1"/>
  <c r="D340" i="1" s="1"/>
  <c r="F338" i="1"/>
  <c r="G338" i="1"/>
  <c r="K338" i="1" s="1"/>
  <c r="H339" i="1"/>
  <c r="I232" i="1"/>
  <c r="J232" i="1" s="1"/>
  <c r="L232" i="1" s="1"/>
  <c r="E341" i="1" l="1"/>
  <c r="D341" i="1" s="1"/>
  <c r="F339" i="1"/>
  <c r="G339" i="1"/>
  <c r="K339" i="1" s="1"/>
  <c r="H340" i="1"/>
  <c r="M232" i="1"/>
  <c r="O232" i="1" s="1"/>
  <c r="E342" i="1" l="1"/>
  <c r="D342" i="1" s="1"/>
  <c r="F340" i="1"/>
  <c r="G340" i="1"/>
  <c r="K340" i="1" s="1"/>
  <c r="H341" i="1"/>
  <c r="I233" i="1"/>
  <c r="J233" i="1" s="1"/>
  <c r="L233" i="1" s="1"/>
  <c r="E343" i="1" l="1"/>
  <c r="D343" i="1" s="1"/>
  <c r="F341" i="1"/>
  <c r="G341" i="1"/>
  <c r="K341" i="1" s="1"/>
  <c r="H342" i="1"/>
  <c r="M233" i="1"/>
  <c r="O233" i="1" s="1"/>
  <c r="E344" i="1" l="1"/>
  <c r="D344" i="1" s="1"/>
  <c r="F342" i="1"/>
  <c r="G342" i="1"/>
  <c r="K342" i="1" s="1"/>
  <c r="H343" i="1"/>
  <c r="I234" i="1"/>
  <c r="J234" i="1" s="1"/>
  <c r="L234" i="1" s="1"/>
  <c r="E345" i="1" l="1"/>
  <c r="D345" i="1" s="1"/>
  <c r="F343" i="1"/>
  <c r="G343" i="1"/>
  <c r="K343" i="1" s="1"/>
  <c r="H344" i="1"/>
  <c r="M234" i="1"/>
  <c r="O234" i="1" s="1"/>
  <c r="E346" i="1" l="1"/>
  <c r="D346" i="1" s="1"/>
  <c r="F344" i="1"/>
  <c r="G344" i="1"/>
  <c r="K344" i="1" s="1"/>
  <c r="H345" i="1"/>
  <c r="I235" i="1"/>
  <c r="J235" i="1" s="1"/>
  <c r="L235" i="1" s="1"/>
  <c r="E347" i="1" l="1"/>
  <c r="D347" i="1" s="1"/>
  <c r="F345" i="1"/>
  <c r="G345" i="1"/>
  <c r="K345" i="1" s="1"/>
  <c r="H346" i="1"/>
  <c r="M235" i="1"/>
  <c r="O235" i="1" s="1"/>
  <c r="E348" i="1" l="1"/>
  <c r="D348" i="1" s="1"/>
  <c r="F346" i="1"/>
  <c r="G346" i="1"/>
  <c r="K346" i="1" s="1"/>
  <c r="H347" i="1"/>
  <c r="I236" i="1"/>
  <c r="J236" i="1" s="1"/>
  <c r="L236" i="1" s="1"/>
  <c r="E349" i="1" l="1"/>
  <c r="D349" i="1" s="1"/>
  <c r="F347" i="1"/>
  <c r="G347" i="1"/>
  <c r="K347" i="1" s="1"/>
  <c r="H348" i="1"/>
  <c r="M236" i="1"/>
  <c r="O236" i="1" s="1"/>
  <c r="E350" i="1" l="1"/>
  <c r="D350" i="1" s="1"/>
  <c r="F348" i="1"/>
  <c r="G348" i="1"/>
  <c r="K348" i="1" s="1"/>
  <c r="H349" i="1"/>
  <c r="I237" i="1"/>
  <c r="J237" i="1" s="1"/>
  <c r="L237" i="1" s="1"/>
  <c r="E351" i="1" l="1"/>
  <c r="D351" i="1" s="1"/>
  <c r="F349" i="1"/>
  <c r="G349" i="1"/>
  <c r="K349" i="1" s="1"/>
  <c r="H350" i="1"/>
  <c r="M237" i="1"/>
  <c r="O237" i="1" s="1"/>
  <c r="E352" i="1" l="1"/>
  <c r="D352" i="1" s="1"/>
  <c r="F350" i="1"/>
  <c r="G350" i="1"/>
  <c r="K350" i="1" s="1"/>
  <c r="H351" i="1"/>
  <c r="I238" i="1"/>
  <c r="J238" i="1" s="1"/>
  <c r="L238" i="1" s="1"/>
  <c r="E353" i="1" l="1"/>
  <c r="D353" i="1" s="1"/>
  <c r="F351" i="1"/>
  <c r="G351" i="1"/>
  <c r="K351" i="1" s="1"/>
  <c r="H352" i="1"/>
  <c r="M238" i="1"/>
  <c r="O238" i="1" s="1"/>
  <c r="E354" i="1" l="1"/>
  <c r="D354" i="1" s="1"/>
  <c r="F352" i="1"/>
  <c r="G352" i="1"/>
  <c r="K352" i="1" s="1"/>
  <c r="H353" i="1"/>
  <c r="I239" i="1"/>
  <c r="J239" i="1" s="1"/>
  <c r="L239" i="1" s="1"/>
  <c r="E355" i="1" l="1"/>
  <c r="D355" i="1" s="1"/>
  <c r="F353" i="1"/>
  <c r="G353" i="1"/>
  <c r="K353" i="1" s="1"/>
  <c r="H354" i="1"/>
  <c r="M239" i="1"/>
  <c r="O239" i="1" s="1"/>
  <c r="E356" i="1" l="1"/>
  <c r="D356" i="1" s="1"/>
  <c r="F354" i="1"/>
  <c r="G354" i="1"/>
  <c r="K354" i="1" s="1"/>
  <c r="H355" i="1"/>
  <c r="I240" i="1"/>
  <c r="J240" i="1" s="1"/>
  <c r="L240" i="1" s="1"/>
  <c r="E357" i="1" l="1"/>
  <c r="D357" i="1" s="1"/>
  <c r="F355" i="1"/>
  <c r="G355" i="1"/>
  <c r="K355" i="1" s="1"/>
  <c r="H356" i="1"/>
  <c r="M240" i="1"/>
  <c r="O240" i="1" s="1"/>
  <c r="E358" i="1" l="1"/>
  <c r="D358" i="1" s="1"/>
  <c r="F356" i="1"/>
  <c r="G356" i="1"/>
  <c r="K356" i="1" s="1"/>
  <c r="H357" i="1"/>
  <c r="I241" i="1"/>
  <c r="J241" i="1" s="1"/>
  <c r="L241" i="1" s="1"/>
  <c r="E359" i="1" l="1"/>
  <c r="D359" i="1" s="1"/>
  <c r="F357" i="1"/>
  <c r="G357" i="1"/>
  <c r="K357" i="1" s="1"/>
  <c r="H358" i="1"/>
  <c r="M241" i="1"/>
  <c r="O241" i="1" s="1"/>
  <c r="E360" i="1" l="1"/>
  <c r="D360" i="1" s="1"/>
  <c r="F358" i="1"/>
  <c r="G358" i="1"/>
  <c r="K358" i="1" s="1"/>
  <c r="H359" i="1"/>
  <c r="I242" i="1"/>
  <c r="J242" i="1" s="1"/>
  <c r="L242" i="1" s="1"/>
  <c r="E361" i="1" l="1"/>
  <c r="D361" i="1" s="1"/>
  <c r="F359" i="1"/>
  <c r="G359" i="1"/>
  <c r="K359" i="1" s="1"/>
  <c r="H360" i="1"/>
  <c r="M242" i="1"/>
  <c r="O242" i="1" s="1"/>
  <c r="E362" i="1" l="1"/>
  <c r="D362" i="1" s="1"/>
  <c r="F360" i="1"/>
  <c r="G360" i="1"/>
  <c r="K360" i="1" s="1"/>
  <c r="H361" i="1"/>
  <c r="I243" i="1"/>
  <c r="J243" i="1" s="1"/>
  <c r="L243" i="1" s="1"/>
  <c r="E363" i="1" l="1"/>
  <c r="D363" i="1" s="1"/>
  <c r="F361" i="1"/>
  <c r="G361" i="1"/>
  <c r="K361" i="1" s="1"/>
  <c r="H362" i="1"/>
  <c r="M243" i="1"/>
  <c r="O243" i="1" s="1"/>
  <c r="E364" i="1" l="1"/>
  <c r="D364" i="1" s="1"/>
  <c r="F362" i="1"/>
  <c r="G362" i="1"/>
  <c r="K362" i="1" s="1"/>
  <c r="H363" i="1"/>
  <c r="I244" i="1"/>
  <c r="J244" i="1" s="1"/>
  <c r="L244" i="1" s="1"/>
  <c r="E365" i="1" l="1"/>
  <c r="D365" i="1" s="1"/>
  <c r="F363" i="1"/>
  <c r="G363" i="1"/>
  <c r="K363" i="1" s="1"/>
  <c r="H364" i="1"/>
  <c r="M244" i="1"/>
  <c r="O244" i="1" s="1"/>
  <c r="E366" i="1" l="1"/>
  <c r="D366" i="1" s="1"/>
  <c r="F364" i="1"/>
  <c r="G364" i="1"/>
  <c r="K364" i="1" s="1"/>
  <c r="H365" i="1"/>
  <c r="I245" i="1"/>
  <c r="J245" i="1" s="1"/>
  <c r="L245" i="1" s="1"/>
  <c r="E367" i="1" l="1"/>
  <c r="D367" i="1" s="1"/>
  <c r="F365" i="1"/>
  <c r="G365" i="1"/>
  <c r="K365" i="1" s="1"/>
  <c r="H366" i="1"/>
  <c r="M245" i="1"/>
  <c r="O245" i="1" s="1"/>
  <c r="E368" i="1" l="1"/>
  <c r="D368" i="1" s="1"/>
  <c r="F366" i="1"/>
  <c r="G366" i="1"/>
  <c r="K366" i="1" s="1"/>
  <c r="H367" i="1"/>
  <c r="I246" i="1"/>
  <c r="J246" i="1" s="1"/>
  <c r="L246" i="1" s="1"/>
  <c r="E369" i="1" l="1"/>
  <c r="D369" i="1" s="1"/>
  <c r="F367" i="1"/>
  <c r="G367" i="1"/>
  <c r="K367" i="1" s="1"/>
  <c r="H368" i="1"/>
  <c r="M246" i="1"/>
  <c r="O246" i="1" s="1"/>
  <c r="E370" i="1" l="1"/>
  <c r="D370" i="1" s="1"/>
  <c r="F368" i="1"/>
  <c r="G368" i="1"/>
  <c r="K368" i="1" s="1"/>
  <c r="H369" i="1"/>
  <c r="I247" i="1"/>
  <c r="J247" i="1" s="1"/>
  <c r="L247" i="1" s="1"/>
  <c r="E371" i="1" l="1"/>
  <c r="D371" i="1" s="1"/>
  <c r="F369" i="1"/>
  <c r="G369" i="1"/>
  <c r="K369" i="1" s="1"/>
  <c r="H370" i="1"/>
  <c r="M247" i="1"/>
  <c r="O247" i="1" s="1"/>
  <c r="E372" i="1" l="1"/>
  <c r="D372" i="1" s="1"/>
  <c r="F370" i="1"/>
  <c r="G370" i="1"/>
  <c r="K370" i="1" s="1"/>
  <c r="H371" i="1"/>
  <c r="I248" i="1"/>
  <c r="J248" i="1" s="1"/>
  <c r="L248" i="1" s="1"/>
  <c r="E373" i="1" l="1"/>
  <c r="D373" i="1" s="1"/>
  <c r="F371" i="1"/>
  <c r="G371" i="1"/>
  <c r="K371" i="1" s="1"/>
  <c r="H372" i="1"/>
  <c r="M248" i="1"/>
  <c r="O248" i="1" s="1"/>
  <c r="E374" i="1" l="1"/>
  <c r="D374" i="1" s="1"/>
  <c r="F372" i="1"/>
  <c r="G372" i="1"/>
  <c r="K372" i="1" s="1"/>
  <c r="H373" i="1"/>
  <c r="I249" i="1"/>
  <c r="J249" i="1" s="1"/>
  <c r="L249" i="1" s="1"/>
  <c r="E375" i="1" l="1"/>
  <c r="D375" i="1" s="1"/>
  <c r="F373" i="1"/>
  <c r="G373" i="1"/>
  <c r="K373" i="1" s="1"/>
  <c r="H374" i="1"/>
  <c r="M249" i="1"/>
  <c r="O249" i="1" s="1"/>
  <c r="E376" i="1" l="1"/>
  <c r="D376" i="1" s="1"/>
  <c r="F374" i="1"/>
  <c r="G374" i="1"/>
  <c r="K374" i="1" s="1"/>
  <c r="H375" i="1"/>
  <c r="I250" i="1"/>
  <c r="J250" i="1" s="1"/>
  <c r="L250" i="1" s="1"/>
  <c r="E377" i="1" l="1"/>
  <c r="D377" i="1" s="1"/>
  <c r="F375" i="1"/>
  <c r="G375" i="1"/>
  <c r="K375" i="1" s="1"/>
  <c r="H376" i="1"/>
  <c r="M250" i="1"/>
  <c r="O250" i="1" s="1"/>
  <c r="E378" i="1" l="1"/>
  <c r="D378" i="1" s="1"/>
  <c r="F376" i="1"/>
  <c r="G376" i="1"/>
  <c r="K376" i="1" s="1"/>
  <c r="H377" i="1"/>
  <c r="L2" i="1"/>
  <c r="I251" i="1"/>
  <c r="J251" i="1" s="1"/>
  <c r="L251" i="1" s="1"/>
  <c r="E379" i="1" l="1"/>
  <c r="D379" i="1" s="1"/>
  <c r="F377" i="1"/>
  <c r="G377" i="1"/>
  <c r="K377" i="1" s="1"/>
  <c r="H378" i="1"/>
  <c r="M251" i="1"/>
  <c r="O251" i="1" s="1"/>
  <c r="E380" i="1" l="1"/>
  <c r="D380" i="1" s="1"/>
  <c r="F378" i="1"/>
  <c r="G378" i="1"/>
  <c r="K378" i="1" s="1"/>
  <c r="H379" i="1"/>
  <c r="I252" i="1"/>
  <c r="J252" i="1" s="1"/>
  <c r="L252" i="1" s="1"/>
  <c r="E381" i="1" l="1"/>
  <c r="D381" i="1" s="1"/>
  <c r="F379" i="1"/>
  <c r="G379" i="1"/>
  <c r="K379" i="1" s="1"/>
  <c r="H380" i="1"/>
  <c r="M252" i="1"/>
  <c r="O252" i="1" s="1"/>
  <c r="E382" i="1" l="1"/>
  <c r="D382" i="1" s="1"/>
  <c r="F380" i="1"/>
  <c r="G380" i="1"/>
  <c r="K380" i="1" s="1"/>
  <c r="H381" i="1"/>
  <c r="I253" i="1"/>
  <c r="J253" i="1" s="1"/>
  <c r="L253" i="1" s="1"/>
  <c r="E383" i="1" l="1"/>
  <c r="D383" i="1" s="1"/>
  <c r="F381" i="1"/>
  <c r="G381" i="1"/>
  <c r="K381" i="1" s="1"/>
  <c r="H382" i="1"/>
  <c r="M253" i="1"/>
  <c r="O253" i="1" s="1"/>
  <c r="E384" i="1" l="1"/>
  <c r="D384" i="1" s="1"/>
  <c r="F382" i="1"/>
  <c r="G382" i="1"/>
  <c r="K382" i="1" s="1"/>
  <c r="H383" i="1"/>
  <c r="I254" i="1"/>
  <c r="J254" i="1" s="1"/>
  <c r="L254" i="1" s="1"/>
  <c r="E385" i="1" l="1"/>
  <c r="D385" i="1" s="1"/>
  <c r="F383" i="1"/>
  <c r="G383" i="1"/>
  <c r="K383" i="1" s="1"/>
  <c r="H384" i="1"/>
  <c r="M254" i="1"/>
  <c r="O254" i="1" s="1"/>
  <c r="E386" i="1" l="1"/>
  <c r="D386" i="1" s="1"/>
  <c r="F384" i="1"/>
  <c r="G384" i="1"/>
  <c r="K384" i="1" s="1"/>
  <c r="H385" i="1"/>
  <c r="I255" i="1"/>
  <c r="J255" i="1" s="1"/>
  <c r="L255" i="1" s="1"/>
  <c r="E387" i="1" l="1"/>
  <c r="D387" i="1" s="1"/>
  <c r="F385" i="1"/>
  <c r="G385" i="1"/>
  <c r="K385" i="1" s="1"/>
  <c r="H386" i="1"/>
  <c r="M255" i="1"/>
  <c r="O255" i="1" s="1"/>
  <c r="E388" i="1" l="1"/>
  <c r="D388" i="1" s="1"/>
  <c r="F386" i="1"/>
  <c r="G386" i="1"/>
  <c r="K386" i="1" s="1"/>
  <c r="H387" i="1"/>
  <c r="I256" i="1"/>
  <c r="J256" i="1" s="1"/>
  <c r="L256" i="1" s="1"/>
  <c r="E389" i="1" l="1"/>
  <c r="D389" i="1" s="1"/>
  <c r="F387" i="1"/>
  <c r="G387" i="1"/>
  <c r="K387" i="1" s="1"/>
  <c r="H388" i="1"/>
  <c r="M256" i="1"/>
  <c r="O256" i="1" s="1"/>
  <c r="E390" i="1" l="1"/>
  <c r="D390" i="1" s="1"/>
  <c r="F388" i="1"/>
  <c r="G388" i="1"/>
  <c r="K388" i="1" s="1"/>
  <c r="H389" i="1"/>
  <c r="I257" i="1"/>
  <c r="J257" i="1" s="1"/>
  <c r="L257" i="1" s="1"/>
  <c r="E391" i="1" l="1"/>
  <c r="D391" i="1" s="1"/>
  <c r="F389" i="1"/>
  <c r="G389" i="1"/>
  <c r="K389" i="1" s="1"/>
  <c r="H390" i="1"/>
  <c r="M257" i="1"/>
  <c r="O257" i="1" s="1"/>
  <c r="E392" i="1" l="1"/>
  <c r="D392" i="1" s="1"/>
  <c r="F390" i="1"/>
  <c r="G390" i="1"/>
  <c r="K390" i="1" s="1"/>
  <c r="H391" i="1"/>
  <c r="I258" i="1"/>
  <c r="J258" i="1" s="1"/>
  <c r="L258" i="1" s="1"/>
  <c r="E393" i="1" l="1"/>
  <c r="D393" i="1" s="1"/>
  <c r="F391" i="1"/>
  <c r="G391" i="1"/>
  <c r="K391" i="1" s="1"/>
  <c r="H392" i="1"/>
  <c r="M258" i="1"/>
  <c r="O258" i="1" s="1"/>
  <c r="E394" i="1" l="1"/>
  <c r="D394" i="1" s="1"/>
  <c r="F392" i="1"/>
  <c r="G392" i="1"/>
  <c r="K392" i="1" s="1"/>
  <c r="H393" i="1"/>
  <c r="I259" i="1"/>
  <c r="J259" i="1" s="1"/>
  <c r="L259" i="1" s="1"/>
  <c r="E395" i="1" l="1"/>
  <c r="D395" i="1" s="1"/>
  <c r="F393" i="1"/>
  <c r="G393" i="1"/>
  <c r="K393" i="1" s="1"/>
  <c r="H394" i="1"/>
  <c r="M259" i="1"/>
  <c r="O259" i="1" s="1"/>
  <c r="E396" i="1" l="1"/>
  <c r="D396" i="1" s="1"/>
  <c r="F394" i="1"/>
  <c r="G394" i="1"/>
  <c r="K394" i="1" s="1"/>
  <c r="H395" i="1"/>
  <c r="I260" i="1"/>
  <c r="J260" i="1" s="1"/>
  <c r="L260" i="1" s="1"/>
  <c r="E397" i="1" l="1"/>
  <c r="D397" i="1" s="1"/>
  <c r="F395" i="1"/>
  <c r="G395" i="1"/>
  <c r="K395" i="1" s="1"/>
  <c r="H396" i="1"/>
  <c r="M260" i="1"/>
  <c r="O260" i="1" s="1"/>
  <c r="E398" i="1" l="1"/>
  <c r="D398" i="1" s="1"/>
  <c r="F396" i="1"/>
  <c r="G396" i="1"/>
  <c r="K396" i="1" s="1"/>
  <c r="H397" i="1"/>
  <c r="I261" i="1"/>
  <c r="J261" i="1" s="1"/>
  <c r="L261" i="1" s="1"/>
  <c r="E399" i="1" l="1"/>
  <c r="D399" i="1" s="1"/>
  <c r="F397" i="1"/>
  <c r="G397" i="1"/>
  <c r="K397" i="1" s="1"/>
  <c r="H398" i="1"/>
  <c r="M261" i="1"/>
  <c r="O261" i="1" s="1"/>
  <c r="E400" i="1" l="1"/>
  <c r="D400" i="1" s="1"/>
  <c r="F398" i="1"/>
  <c r="G398" i="1"/>
  <c r="K398" i="1" s="1"/>
  <c r="H399" i="1"/>
  <c r="I262" i="1"/>
  <c r="J262" i="1" s="1"/>
  <c r="L262" i="1" s="1"/>
  <c r="E401" i="1" l="1"/>
  <c r="D401" i="1" s="1"/>
  <c r="F399" i="1"/>
  <c r="G399" i="1"/>
  <c r="K399" i="1" s="1"/>
  <c r="H400" i="1"/>
  <c r="M262" i="1"/>
  <c r="O262" i="1" s="1"/>
  <c r="E402" i="1" l="1"/>
  <c r="D402" i="1" s="1"/>
  <c r="F400" i="1"/>
  <c r="G400" i="1"/>
  <c r="K400" i="1" s="1"/>
  <c r="H401" i="1"/>
  <c r="I263" i="1"/>
  <c r="J263" i="1" s="1"/>
  <c r="L263" i="1" s="1"/>
  <c r="E403" i="1" l="1"/>
  <c r="D403" i="1" s="1"/>
  <c r="F401" i="1"/>
  <c r="G401" i="1"/>
  <c r="K401" i="1" s="1"/>
  <c r="H402" i="1"/>
  <c r="M263" i="1"/>
  <c r="O263" i="1" s="1"/>
  <c r="E404" i="1" l="1"/>
  <c r="D404" i="1" s="1"/>
  <c r="F402" i="1"/>
  <c r="G402" i="1"/>
  <c r="K402" i="1" s="1"/>
  <c r="H403" i="1"/>
  <c r="I264" i="1"/>
  <c r="J264" i="1" s="1"/>
  <c r="L264" i="1" s="1"/>
  <c r="E405" i="1" l="1"/>
  <c r="D405" i="1" s="1"/>
  <c r="F403" i="1"/>
  <c r="G403" i="1"/>
  <c r="K403" i="1" s="1"/>
  <c r="H404" i="1"/>
  <c r="M264" i="1"/>
  <c r="O264" i="1" s="1"/>
  <c r="E406" i="1" l="1"/>
  <c r="D406" i="1" s="1"/>
  <c r="F404" i="1"/>
  <c r="G404" i="1"/>
  <c r="K404" i="1" s="1"/>
  <c r="H405" i="1"/>
  <c r="I265" i="1"/>
  <c r="J265" i="1" s="1"/>
  <c r="L265" i="1" s="1"/>
  <c r="E407" i="1" l="1"/>
  <c r="D407" i="1" s="1"/>
  <c r="F405" i="1"/>
  <c r="G405" i="1"/>
  <c r="K405" i="1" s="1"/>
  <c r="H406" i="1"/>
  <c r="M265" i="1"/>
  <c r="O265" i="1" s="1"/>
  <c r="E408" i="1" l="1"/>
  <c r="D408" i="1" s="1"/>
  <c r="F406" i="1"/>
  <c r="G406" i="1"/>
  <c r="K406" i="1" s="1"/>
  <c r="H407" i="1"/>
  <c r="I266" i="1"/>
  <c r="J266" i="1" s="1"/>
  <c r="L266" i="1" s="1"/>
  <c r="E409" i="1" l="1"/>
  <c r="D409" i="1" s="1"/>
  <c r="F407" i="1"/>
  <c r="G407" i="1"/>
  <c r="K407" i="1" s="1"/>
  <c r="H408" i="1"/>
  <c r="M266" i="1"/>
  <c r="O266" i="1" s="1"/>
  <c r="E410" i="1" l="1"/>
  <c r="D410" i="1" s="1"/>
  <c r="F408" i="1"/>
  <c r="G408" i="1"/>
  <c r="K408" i="1" s="1"/>
  <c r="H409" i="1"/>
  <c r="I267" i="1"/>
  <c r="J267" i="1" s="1"/>
  <c r="L267" i="1" s="1"/>
  <c r="E411" i="1" l="1"/>
  <c r="D411" i="1" s="1"/>
  <c r="F409" i="1"/>
  <c r="G409" i="1"/>
  <c r="K409" i="1" s="1"/>
  <c r="H410" i="1"/>
  <c r="M267" i="1"/>
  <c r="O267" i="1" s="1"/>
  <c r="E412" i="1" l="1"/>
  <c r="D412" i="1" s="1"/>
  <c r="F410" i="1"/>
  <c r="G410" i="1"/>
  <c r="K410" i="1" s="1"/>
  <c r="H411" i="1"/>
  <c r="I268" i="1"/>
  <c r="J268" i="1" s="1"/>
  <c r="L268" i="1" s="1"/>
  <c r="E413" i="1" l="1"/>
  <c r="D413" i="1" s="1"/>
  <c r="F411" i="1"/>
  <c r="G411" i="1"/>
  <c r="K411" i="1" s="1"/>
  <c r="H412" i="1"/>
  <c r="M268" i="1"/>
  <c r="O268" i="1" s="1"/>
  <c r="E414" i="1" l="1"/>
  <c r="D414" i="1" s="1"/>
  <c r="F412" i="1"/>
  <c r="G412" i="1"/>
  <c r="K412" i="1" s="1"/>
  <c r="H413" i="1"/>
  <c r="I269" i="1"/>
  <c r="J269" i="1" s="1"/>
  <c r="L269" i="1" s="1"/>
  <c r="E415" i="1" l="1"/>
  <c r="D415" i="1" s="1"/>
  <c r="F413" i="1"/>
  <c r="G413" i="1"/>
  <c r="K413" i="1" s="1"/>
  <c r="H414" i="1"/>
  <c r="M269" i="1"/>
  <c r="O269" i="1" s="1"/>
  <c r="E416" i="1" l="1"/>
  <c r="D416" i="1" s="1"/>
  <c r="F414" i="1"/>
  <c r="G414" i="1"/>
  <c r="K414" i="1" s="1"/>
  <c r="H415" i="1"/>
  <c r="I270" i="1"/>
  <c r="J270" i="1" s="1"/>
  <c r="L270" i="1" s="1"/>
  <c r="E417" i="1" l="1"/>
  <c r="D417" i="1" s="1"/>
  <c r="F415" i="1"/>
  <c r="G415" i="1"/>
  <c r="K415" i="1" s="1"/>
  <c r="H416" i="1"/>
  <c r="M270" i="1"/>
  <c r="O270" i="1" s="1"/>
  <c r="E418" i="1" l="1"/>
  <c r="D418" i="1" s="1"/>
  <c r="F416" i="1"/>
  <c r="G416" i="1"/>
  <c r="K416" i="1" s="1"/>
  <c r="H417" i="1"/>
  <c r="I271" i="1"/>
  <c r="J271" i="1" s="1"/>
  <c r="L271" i="1" s="1"/>
  <c r="E419" i="1" l="1"/>
  <c r="D419" i="1" s="1"/>
  <c r="F417" i="1"/>
  <c r="G417" i="1"/>
  <c r="K417" i="1" s="1"/>
  <c r="H418" i="1"/>
  <c r="M271" i="1"/>
  <c r="O271" i="1" s="1"/>
  <c r="E420" i="1" l="1"/>
  <c r="D420" i="1" s="1"/>
  <c r="F418" i="1"/>
  <c r="G418" i="1"/>
  <c r="K418" i="1" s="1"/>
  <c r="H419" i="1"/>
  <c r="I272" i="1"/>
  <c r="J272" i="1" s="1"/>
  <c r="L272" i="1" s="1"/>
  <c r="E421" i="1" l="1"/>
  <c r="D421" i="1" s="1"/>
  <c r="F419" i="1"/>
  <c r="G419" i="1"/>
  <c r="K419" i="1" s="1"/>
  <c r="H420" i="1"/>
  <c r="M272" i="1"/>
  <c r="O272" i="1" s="1"/>
  <c r="E422" i="1" l="1"/>
  <c r="D422" i="1" s="1"/>
  <c r="F420" i="1"/>
  <c r="G420" i="1"/>
  <c r="K420" i="1" s="1"/>
  <c r="H421" i="1"/>
  <c r="I273" i="1"/>
  <c r="J273" i="1" s="1"/>
  <c r="L273" i="1" s="1"/>
  <c r="E423" i="1" l="1"/>
  <c r="D423" i="1" s="1"/>
  <c r="F421" i="1"/>
  <c r="G421" i="1"/>
  <c r="K421" i="1" s="1"/>
  <c r="H422" i="1"/>
  <c r="M273" i="1"/>
  <c r="O273" i="1" s="1"/>
  <c r="E424" i="1" l="1"/>
  <c r="D424" i="1" s="1"/>
  <c r="F422" i="1"/>
  <c r="G422" i="1"/>
  <c r="K422" i="1" s="1"/>
  <c r="H423" i="1"/>
  <c r="I274" i="1"/>
  <c r="J274" i="1" s="1"/>
  <c r="L274" i="1" s="1"/>
  <c r="E425" i="1" l="1"/>
  <c r="D425" i="1" s="1"/>
  <c r="F423" i="1"/>
  <c r="G423" i="1"/>
  <c r="K423" i="1" s="1"/>
  <c r="H424" i="1"/>
  <c r="M274" i="1"/>
  <c r="O274" i="1" s="1"/>
  <c r="E426" i="1" l="1"/>
  <c r="D426" i="1" s="1"/>
  <c r="F424" i="1"/>
  <c r="G424" i="1"/>
  <c r="K424" i="1" s="1"/>
  <c r="H425" i="1"/>
  <c r="I275" i="1"/>
  <c r="J275" i="1" s="1"/>
  <c r="L275" i="1" s="1"/>
  <c r="E427" i="1" l="1"/>
  <c r="D427" i="1" s="1"/>
  <c r="F425" i="1"/>
  <c r="G425" i="1"/>
  <c r="K425" i="1" s="1"/>
  <c r="H426" i="1"/>
  <c r="M275" i="1"/>
  <c r="O275" i="1" s="1"/>
  <c r="E428" i="1" l="1"/>
  <c r="D428" i="1" s="1"/>
  <c r="F426" i="1"/>
  <c r="G426" i="1"/>
  <c r="K426" i="1" s="1"/>
  <c r="H427" i="1"/>
  <c r="I276" i="1"/>
  <c r="J276" i="1" s="1"/>
  <c r="L276" i="1" s="1"/>
  <c r="E429" i="1" l="1"/>
  <c r="D429" i="1" s="1"/>
  <c r="F427" i="1"/>
  <c r="G427" i="1"/>
  <c r="K427" i="1" s="1"/>
  <c r="H428" i="1"/>
  <c r="M276" i="1"/>
  <c r="O276" i="1" s="1"/>
  <c r="E430" i="1" l="1"/>
  <c r="D430" i="1" s="1"/>
  <c r="F428" i="1"/>
  <c r="G428" i="1"/>
  <c r="K428" i="1" s="1"/>
  <c r="H429" i="1"/>
  <c r="I277" i="1"/>
  <c r="J277" i="1" s="1"/>
  <c r="L277" i="1" s="1"/>
  <c r="E431" i="1" l="1"/>
  <c r="D431" i="1" s="1"/>
  <c r="F429" i="1"/>
  <c r="G429" i="1"/>
  <c r="K429" i="1" s="1"/>
  <c r="H430" i="1"/>
  <c r="M277" i="1"/>
  <c r="O277" i="1" s="1"/>
  <c r="E432" i="1" l="1"/>
  <c r="D432" i="1" s="1"/>
  <c r="F430" i="1"/>
  <c r="G430" i="1"/>
  <c r="K430" i="1" s="1"/>
  <c r="H431" i="1"/>
  <c r="I278" i="1"/>
  <c r="J278" i="1" s="1"/>
  <c r="L278" i="1" s="1"/>
  <c r="E433" i="1" l="1"/>
  <c r="D433" i="1" s="1"/>
  <c r="F431" i="1"/>
  <c r="G431" i="1"/>
  <c r="K431" i="1" s="1"/>
  <c r="H432" i="1"/>
  <c r="M278" i="1"/>
  <c r="O278" i="1" s="1"/>
  <c r="E434" i="1" l="1"/>
  <c r="D434" i="1" s="1"/>
  <c r="F432" i="1"/>
  <c r="G432" i="1"/>
  <c r="K432" i="1" s="1"/>
  <c r="H433" i="1"/>
  <c r="I279" i="1"/>
  <c r="J279" i="1" s="1"/>
  <c r="L279" i="1" s="1"/>
  <c r="E435" i="1" l="1"/>
  <c r="D435" i="1" s="1"/>
  <c r="F433" i="1"/>
  <c r="G433" i="1"/>
  <c r="K433" i="1" s="1"/>
  <c r="H434" i="1"/>
  <c r="M279" i="1"/>
  <c r="O279" i="1" s="1"/>
  <c r="E436" i="1" l="1"/>
  <c r="D436" i="1" s="1"/>
  <c r="F434" i="1"/>
  <c r="G434" i="1"/>
  <c r="K434" i="1" s="1"/>
  <c r="H435" i="1"/>
  <c r="I280" i="1"/>
  <c r="J280" i="1" s="1"/>
  <c r="L280" i="1" s="1"/>
  <c r="E437" i="1" l="1"/>
  <c r="D437" i="1" s="1"/>
  <c r="F435" i="1"/>
  <c r="G435" i="1"/>
  <c r="K435" i="1" s="1"/>
  <c r="H436" i="1"/>
  <c r="M280" i="1"/>
  <c r="O280" i="1" s="1"/>
  <c r="E438" i="1" l="1"/>
  <c r="D438" i="1" s="1"/>
  <c r="F436" i="1"/>
  <c r="G436" i="1"/>
  <c r="K436" i="1" s="1"/>
  <c r="H437" i="1"/>
  <c r="I281" i="1"/>
  <c r="J281" i="1" s="1"/>
  <c r="L281" i="1" s="1"/>
  <c r="E439" i="1" l="1"/>
  <c r="D439" i="1" s="1"/>
  <c r="F437" i="1"/>
  <c r="G437" i="1"/>
  <c r="K437" i="1" s="1"/>
  <c r="H438" i="1"/>
  <c r="M281" i="1"/>
  <c r="O281" i="1" s="1"/>
  <c r="E440" i="1" l="1"/>
  <c r="D440" i="1" s="1"/>
  <c r="F438" i="1"/>
  <c r="G438" i="1"/>
  <c r="K438" i="1" s="1"/>
  <c r="H439" i="1"/>
  <c r="I282" i="1"/>
  <c r="J282" i="1" s="1"/>
  <c r="L282" i="1" s="1"/>
  <c r="E441" i="1" l="1"/>
  <c r="D441" i="1" s="1"/>
  <c r="F439" i="1"/>
  <c r="G439" i="1"/>
  <c r="K439" i="1" s="1"/>
  <c r="H440" i="1"/>
  <c r="M282" i="1"/>
  <c r="O282" i="1" s="1"/>
  <c r="E442" i="1" l="1"/>
  <c r="D442" i="1" s="1"/>
  <c r="F440" i="1"/>
  <c r="G440" i="1"/>
  <c r="K440" i="1" s="1"/>
  <c r="H441" i="1"/>
  <c r="I283" i="1"/>
  <c r="J283" i="1" s="1"/>
  <c r="L283" i="1" s="1"/>
  <c r="E443" i="1" l="1"/>
  <c r="D443" i="1" s="1"/>
  <c r="F441" i="1"/>
  <c r="G441" i="1"/>
  <c r="K441" i="1" s="1"/>
  <c r="H442" i="1"/>
  <c r="M283" i="1"/>
  <c r="O283" i="1" s="1"/>
  <c r="E444" i="1" l="1"/>
  <c r="D444" i="1" s="1"/>
  <c r="F442" i="1"/>
  <c r="G442" i="1"/>
  <c r="K442" i="1" s="1"/>
  <c r="H443" i="1"/>
  <c r="I284" i="1"/>
  <c r="J284" i="1" s="1"/>
  <c r="L284" i="1" s="1"/>
  <c r="E445" i="1" l="1"/>
  <c r="D445" i="1" s="1"/>
  <c r="F443" i="1"/>
  <c r="G443" i="1"/>
  <c r="K443" i="1" s="1"/>
  <c r="H444" i="1"/>
  <c r="M284" i="1"/>
  <c r="O284" i="1" s="1"/>
  <c r="E446" i="1" l="1"/>
  <c r="D446" i="1" s="1"/>
  <c r="F444" i="1"/>
  <c r="G444" i="1"/>
  <c r="K444" i="1" s="1"/>
  <c r="H445" i="1"/>
  <c r="I285" i="1"/>
  <c r="J285" i="1" s="1"/>
  <c r="L285" i="1" s="1"/>
  <c r="E447" i="1" l="1"/>
  <c r="D447" i="1" s="1"/>
  <c r="F445" i="1"/>
  <c r="G445" i="1"/>
  <c r="K445" i="1" s="1"/>
  <c r="H446" i="1"/>
  <c r="M285" i="1"/>
  <c r="O285" i="1" s="1"/>
  <c r="E448" i="1" l="1"/>
  <c r="D448" i="1" s="1"/>
  <c r="F446" i="1"/>
  <c r="G446" i="1"/>
  <c r="K446" i="1" s="1"/>
  <c r="H447" i="1"/>
  <c r="I286" i="1"/>
  <c r="J286" i="1" s="1"/>
  <c r="L286" i="1" s="1"/>
  <c r="E449" i="1" l="1"/>
  <c r="D449" i="1" s="1"/>
  <c r="F447" i="1"/>
  <c r="G447" i="1"/>
  <c r="K447" i="1" s="1"/>
  <c r="H448" i="1"/>
  <c r="M286" i="1"/>
  <c r="O286" i="1" s="1"/>
  <c r="E450" i="1" l="1"/>
  <c r="D450" i="1" s="1"/>
  <c r="F448" i="1"/>
  <c r="G448" i="1"/>
  <c r="K448" i="1" s="1"/>
  <c r="H449" i="1"/>
  <c r="I287" i="1"/>
  <c r="J287" i="1" s="1"/>
  <c r="L287" i="1" s="1"/>
  <c r="E451" i="1" l="1"/>
  <c r="D451" i="1" s="1"/>
  <c r="F449" i="1"/>
  <c r="G449" i="1"/>
  <c r="K449" i="1" s="1"/>
  <c r="H450" i="1"/>
  <c r="M287" i="1"/>
  <c r="O287" i="1" s="1"/>
  <c r="E452" i="1" l="1"/>
  <c r="D452" i="1" s="1"/>
  <c r="F450" i="1"/>
  <c r="G450" i="1"/>
  <c r="K450" i="1" s="1"/>
  <c r="H451" i="1"/>
  <c r="I288" i="1"/>
  <c r="J288" i="1" s="1"/>
  <c r="L288" i="1" s="1"/>
  <c r="E453" i="1" l="1"/>
  <c r="D453" i="1" s="1"/>
  <c r="F451" i="1"/>
  <c r="G451" i="1"/>
  <c r="K451" i="1" s="1"/>
  <c r="H452" i="1"/>
  <c r="M288" i="1"/>
  <c r="O288" i="1" s="1"/>
  <c r="E454" i="1" l="1"/>
  <c r="D454" i="1" s="1"/>
  <c r="F452" i="1"/>
  <c r="G452" i="1"/>
  <c r="K452" i="1" s="1"/>
  <c r="H453" i="1"/>
  <c r="I289" i="1"/>
  <c r="J289" i="1" s="1"/>
  <c r="L289" i="1" s="1"/>
  <c r="E455" i="1" l="1"/>
  <c r="D455" i="1" s="1"/>
  <c r="F453" i="1"/>
  <c r="G453" i="1"/>
  <c r="K453" i="1" s="1"/>
  <c r="H454" i="1"/>
  <c r="M289" i="1"/>
  <c r="O289" i="1" s="1"/>
  <c r="E456" i="1" l="1"/>
  <c r="D456" i="1" s="1"/>
  <c r="F454" i="1"/>
  <c r="G454" i="1"/>
  <c r="K454" i="1" s="1"/>
  <c r="H455" i="1"/>
  <c r="I290" i="1"/>
  <c r="J290" i="1" s="1"/>
  <c r="L290" i="1" s="1"/>
  <c r="E457" i="1" l="1"/>
  <c r="D457" i="1" s="1"/>
  <c r="F455" i="1"/>
  <c r="G455" i="1"/>
  <c r="K455" i="1" s="1"/>
  <c r="H456" i="1"/>
  <c r="M290" i="1"/>
  <c r="O290" i="1" s="1"/>
  <c r="E458" i="1" l="1"/>
  <c r="D458" i="1" s="1"/>
  <c r="F456" i="1"/>
  <c r="G456" i="1"/>
  <c r="K456" i="1" s="1"/>
  <c r="H457" i="1"/>
  <c r="I291" i="1"/>
  <c r="J291" i="1" s="1"/>
  <c r="L291" i="1" s="1"/>
  <c r="E459" i="1" l="1"/>
  <c r="D459" i="1" s="1"/>
  <c r="F457" i="1"/>
  <c r="G457" i="1"/>
  <c r="K457" i="1" s="1"/>
  <c r="H458" i="1"/>
  <c r="M291" i="1"/>
  <c r="O291" i="1" s="1"/>
  <c r="E460" i="1" l="1"/>
  <c r="D460" i="1" s="1"/>
  <c r="F458" i="1"/>
  <c r="G458" i="1"/>
  <c r="K458" i="1" s="1"/>
  <c r="H459" i="1"/>
  <c r="I292" i="1"/>
  <c r="J292" i="1" s="1"/>
  <c r="L292" i="1" s="1"/>
  <c r="E461" i="1" l="1"/>
  <c r="D461" i="1" s="1"/>
  <c r="F459" i="1"/>
  <c r="G459" i="1"/>
  <c r="K459" i="1" s="1"/>
  <c r="H460" i="1"/>
  <c r="M292" i="1"/>
  <c r="O292" i="1" s="1"/>
  <c r="E462" i="1" l="1"/>
  <c r="D462" i="1" s="1"/>
  <c r="F460" i="1"/>
  <c r="G460" i="1"/>
  <c r="K460" i="1" s="1"/>
  <c r="H461" i="1"/>
  <c r="I293" i="1"/>
  <c r="J293" i="1" s="1"/>
  <c r="L293" i="1" s="1"/>
  <c r="E463" i="1" l="1"/>
  <c r="D463" i="1" s="1"/>
  <c r="F461" i="1"/>
  <c r="G461" i="1"/>
  <c r="K461" i="1" s="1"/>
  <c r="H462" i="1"/>
  <c r="M293" i="1"/>
  <c r="O293" i="1" s="1"/>
  <c r="E464" i="1" l="1"/>
  <c r="D464" i="1" s="1"/>
  <c r="F462" i="1"/>
  <c r="G462" i="1"/>
  <c r="K462" i="1" s="1"/>
  <c r="H463" i="1"/>
  <c r="I294" i="1"/>
  <c r="J294" i="1" s="1"/>
  <c r="L294" i="1" s="1"/>
  <c r="E465" i="1" l="1"/>
  <c r="D465" i="1" s="1"/>
  <c r="F463" i="1"/>
  <c r="G463" i="1"/>
  <c r="K463" i="1" s="1"/>
  <c r="H464" i="1"/>
  <c r="M294" i="1"/>
  <c r="O294" i="1" s="1"/>
  <c r="E466" i="1" l="1"/>
  <c r="D466" i="1" s="1"/>
  <c r="F464" i="1"/>
  <c r="G464" i="1"/>
  <c r="K464" i="1" s="1"/>
  <c r="H465" i="1"/>
  <c r="I295" i="1"/>
  <c r="J295" i="1" s="1"/>
  <c r="L295" i="1" s="1"/>
  <c r="E467" i="1" l="1"/>
  <c r="D467" i="1" s="1"/>
  <c r="F465" i="1"/>
  <c r="G465" i="1"/>
  <c r="K465" i="1" s="1"/>
  <c r="H466" i="1"/>
  <c r="M295" i="1"/>
  <c r="O295" i="1" s="1"/>
  <c r="E468" i="1" l="1"/>
  <c r="D468" i="1" s="1"/>
  <c r="F466" i="1"/>
  <c r="G466" i="1"/>
  <c r="K466" i="1" s="1"/>
  <c r="H467" i="1"/>
  <c r="I296" i="1"/>
  <c r="J296" i="1" s="1"/>
  <c r="L296" i="1" s="1"/>
  <c r="E469" i="1" l="1"/>
  <c r="D469" i="1" s="1"/>
  <c r="F467" i="1"/>
  <c r="G467" i="1"/>
  <c r="K467" i="1" s="1"/>
  <c r="H468" i="1"/>
  <c r="M296" i="1"/>
  <c r="O296" i="1" s="1"/>
  <c r="E470" i="1" l="1"/>
  <c r="D470" i="1" s="1"/>
  <c r="F468" i="1"/>
  <c r="G468" i="1"/>
  <c r="K468" i="1" s="1"/>
  <c r="H469" i="1"/>
  <c r="I297" i="1"/>
  <c r="J297" i="1" s="1"/>
  <c r="L297" i="1" s="1"/>
  <c r="E471" i="1" l="1"/>
  <c r="D471" i="1" s="1"/>
  <c r="F469" i="1"/>
  <c r="G469" i="1"/>
  <c r="K469" i="1" s="1"/>
  <c r="H470" i="1"/>
  <c r="M297" i="1"/>
  <c r="O297" i="1" s="1"/>
  <c r="E472" i="1" l="1"/>
  <c r="D472" i="1" s="1"/>
  <c r="F470" i="1"/>
  <c r="G470" i="1"/>
  <c r="K470" i="1" s="1"/>
  <c r="H471" i="1"/>
  <c r="I298" i="1"/>
  <c r="J298" i="1" s="1"/>
  <c r="L298" i="1" s="1"/>
  <c r="E473" i="1" l="1"/>
  <c r="D473" i="1" s="1"/>
  <c r="F471" i="1"/>
  <c r="G471" i="1"/>
  <c r="K471" i="1" s="1"/>
  <c r="H472" i="1"/>
  <c r="M298" i="1"/>
  <c r="O298" i="1" s="1"/>
  <c r="E474" i="1" l="1"/>
  <c r="D474" i="1" s="1"/>
  <c r="F472" i="1"/>
  <c r="G472" i="1"/>
  <c r="K472" i="1" s="1"/>
  <c r="H473" i="1"/>
  <c r="I299" i="1"/>
  <c r="J299" i="1" s="1"/>
  <c r="L299" i="1" s="1"/>
  <c r="E475" i="1" l="1"/>
  <c r="D475" i="1" s="1"/>
  <c r="F473" i="1"/>
  <c r="G473" i="1"/>
  <c r="K473" i="1" s="1"/>
  <c r="H474" i="1"/>
  <c r="M299" i="1"/>
  <c r="O299" i="1" s="1"/>
  <c r="E476" i="1" l="1"/>
  <c r="D476" i="1" s="1"/>
  <c r="F474" i="1"/>
  <c r="G474" i="1"/>
  <c r="K474" i="1" s="1"/>
  <c r="H475" i="1"/>
  <c r="I300" i="1"/>
  <c r="J300" i="1" s="1"/>
  <c r="L300" i="1" s="1"/>
  <c r="E477" i="1" l="1"/>
  <c r="D477" i="1" s="1"/>
  <c r="F475" i="1"/>
  <c r="G475" i="1"/>
  <c r="K475" i="1" s="1"/>
  <c r="H476" i="1"/>
  <c r="M300" i="1"/>
  <c r="O300" i="1" s="1"/>
  <c r="E478" i="1" l="1"/>
  <c r="D478" i="1" s="1"/>
  <c r="F476" i="1"/>
  <c r="G476" i="1"/>
  <c r="K476" i="1" s="1"/>
  <c r="H477" i="1"/>
  <c r="I301" i="1"/>
  <c r="J301" i="1" s="1"/>
  <c r="L301" i="1" s="1"/>
  <c r="E479" i="1" l="1"/>
  <c r="D479" i="1" s="1"/>
  <c r="F477" i="1"/>
  <c r="G477" i="1"/>
  <c r="K477" i="1" s="1"/>
  <c r="H478" i="1"/>
  <c r="M301" i="1"/>
  <c r="O301" i="1" s="1"/>
  <c r="E480" i="1" l="1"/>
  <c r="D480" i="1" s="1"/>
  <c r="F478" i="1"/>
  <c r="G478" i="1"/>
  <c r="K478" i="1" s="1"/>
  <c r="H479" i="1"/>
  <c r="I302" i="1"/>
  <c r="J302" i="1" s="1"/>
  <c r="L302" i="1" s="1"/>
  <c r="E481" i="1" l="1"/>
  <c r="D481" i="1" s="1"/>
  <c r="F479" i="1"/>
  <c r="G479" i="1"/>
  <c r="K479" i="1" s="1"/>
  <c r="H480" i="1"/>
  <c r="M302" i="1"/>
  <c r="O302" i="1" s="1"/>
  <c r="E482" i="1" l="1"/>
  <c r="D482" i="1" s="1"/>
  <c r="F480" i="1"/>
  <c r="G480" i="1"/>
  <c r="K480" i="1" s="1"/>
  <c r="H481" i="1"/>
  <c r="I303" i="1"/>
  <c r="J303" i="1" s="1"/>
  <c r="L303" i="1" s="1"/>
  <c r="E483" i="1" l="1"/>
  <c r="D483" i="1" s="1"/>
  <c r="F481" i="1"/>
  <c r="G481" i="1"/>
  <c r="K481" i="1" s="1"/>
  <c r="H482" i="1"/>
  <c r="M303" i="1"/>
  <c r="O303" i="1" s="1"/>
  <c r="E484" i="1" l="1"/>
  <c r="D484" i="1" s="1"/>
  <c r="F482" i="1"/>
  <c r="G482" i="1"/>
  <c r="K482" i="1" s="1"/>
  <c r="H483" i="1"/>
  <c r="I304" i="1"/>
  <c r="J304" i="1" s="1"/>
  <c r="L304" i="1" s="1"/>
  <c r="E485" i="1" l="1"/>
  <c r="D485" i="1" s="1"/>
  <c r="F483" i="1"/>
  <c r="G483" i="1"/>
  <c r="K483" i="1" s="1"/>
  <c r="H484" i="1"/>
  <c r="M304" i="1"/>
  <c r="O304" i="1" s="1"/>
  <c r="E486" i="1" l="1"/>
  <c r="D486" i="1" s="1"/>
  <c r="F484" i="1"/>
  <c r="G484" i="1"/>
  <c r="K484" i="1" s="1"/>
  <c r="H485" i="1"/>
  <c r="I305" i="1"/>
  <c r="J305" i="1" s="1"/>
  <c r="L305" i="1" s="1"/>
  <c r="E487" i="1" l="1"/>
  <c r="D487" i="1" s="1"/>
  <c r="F485" i="1"/>
  <c r="G485" i="1"/>
  <c r="K485" i="1" s="1"/>
  <c r="H486" i="1"/>
  <c r="M305" i="1"/>
  <c r="O305" i="1" s="1"/>
  <c r="E488" i="1" l="1"/>
  <c r="D488" i="1" s="1"/>
  <c r="F486" i="1"/>
  <c r="G486" i="1"/>
  <c r="K486" i="1" s="1"/>
  <c r="H487" i="1"/>
  <c r="I306" i="1"/>
  <c r="J306" i="1" s="1"/>
  <c r="L306" i="1" s="1"/>
  <c r="E489" i="1" l="1"/>
  <c r="D489" i="1" s="1"/>
  <c r="F487" i="1"/>
  <c r="G487" i="1"/>
  <c r="K487" i="1" s="1"/>
  <c r="H488" i="1"/>
  <c r="M306" i="1"/>
  <c r="O306" i="1" s="1"/>
  <c r="E490" i="1" l="1"/>
  <c r="D490" i="1" s="1"/>
  <c r="F488" i="1"/>
  <c r="G488" i="1"/>
  <c r="K488" i="1" s="1"/>
  <c r="H489" i="1"/>
  <c r="I307" i="1"/>
  <c r="J307" i="1" s="1"/>
  <c r="L307" i="1" s="1"/>
  <c r="E491" i="1" l="1"/>
  <c r="D491" i="1" s="1"/>
  <c r="F489" i="1"/>
  <c r="G489" i="1"/>
  <c r="K489" i="1" s="1"/>
  <c r="H490" i="1"/>
  <c r="M307" i="1"/>
  <c r="O307" i="1" s="1"/>
  <c r="E492" i="1" l="1"/>
  <c r="D492" i="1" s="1"/>
  <c r="F490" i="1"/>
  <c r="G490" i="1"/>
  <c r="K490" i="1" s="1"/>
  <c r="H491" i="1"/>
  <c r="I308" i="1"/>
  <c r="J308" i="1" s="1"/>
  <c r="L308" i="1" s="1"/>
  <c r="E493" i="1" l="1"/>
  <c r="D493" i="1" s="1"/>
  <c r="F491" i="1"/>
  <c r="G491" i="1"/>
  <c r="K491" i="1" s="1"/>
  <c r="H492" i="1"/>
  <c r="M308" i="1"/>
  <c r="O308" i="1" s="1"/>
  <c r="E494" i="1" l="1"/>
  <c r="D494" i="1" s="1"/>
  <c r="F492" i="1"/>
  <c r="G492" i="1"/>
  <c r="K492" i="1" s="1"/>
  <c r="H493" i="1"/>
  <c r="I309" i="1"/>
  <c r="J309" i="1" s="1"/>
  <c r="L309" i="1" s="1"/>
  <c r="E495" i="1" l="1"/>
  <c r="D495" i="1" s="1"/>
  <c r="F493" i="1"/>
  <c r="G493" i="1"/>
  <c r="K493" i="1" s="1"/>
  <c r="H494" i="1"/>
  <c r="M309" i="1"/>
  <c r="O309" i="1" s="1"/>
  <c r="E496" i="1" l="1"/>
  <c r="D496" i="1" s="1"/>
  <c r="F494" i="1"/>
  <c r="G494" i="1"/>
  <c r="K494" i="1" s="1"/>
  <c r="H495" i="1"/>
  <c r="I310" i="1"/>
  <c r="J310" i="1" s="1"/>
  <c r="L310" i="1" s="1"/>
  <c r="E497" i="1" l="1"/>
  <c r="D497" i="1" s="1"/>
  <c r="F495" i="1"/>
  <c r="G495" i="1"/>
  <c r="K495" i="1" s="1"/>
  <c r="H496" i="1"/>
  <c r="M310" i="1"/>
  <c r="O310" i="1" s="1"/>
  <c r="E498" i="1" l="1"/>
  <c r="D498" i="1" s="1"/>
  <c r="F496" i="1"/>
  <c r="G496" i="1"/>
  <c r="K496" i="1" s="1"/>
  <c r="H497" i="1"/>
  <c r="I311" i="1"/>
  <c r="J311" i="1" s="1"/>
  <c r="L311" i="1" s="1"/>
  <c r="E499" i="1" l="1"/>
  <c r="D499" i="1" s="1"/>
  <c r="F497" i="1"/>
  <c r="G497" i="1"/>
  <c r="K497" i="1" s="1"/>
  <c r="H498" i="1"/>
  <c r="M311" i="1"/>
  <c r="O311" i="1" s="1"/>
  <c r="E500" i="1" l="1"/>
  <c r="D500" i="1" s="1"/>
  <c r="F498" i="1"/>
  <c r="G498" i="1"/>
  <c r="K498" i="1" s="1"/>
  <c r="H500" i="1"/>
  <c r="H499" i="1"/>
  <c r="I312" i="1"/>
  <c r="J312" i="1" s="1"/>
  <c r="L312" i="1" s="1"/>
  <c r="F499" i="1" l="1"/>
  <c r="G499" i="1"/>
  <c r="K499" i="1" s="1"/>
  <c r="M312" i="1"/>
  <c r="O312" i="1" s="1"/>
  <c r="F500" i="1" l="1"/>
  <c r="G500" i="1"/>
  <c r="K500" i="1" s="1"/>
  <c r="I313" i="1"/>
  <c r="J313" i="1" s="1"/>
  <c r="L313" i="1" s="1"/>
  <c r="M313" i="1" l="1"/>
  <c r="O313" i="1" s="1"/>
  <c r="I314" i="1" l="1"/>
  <c r="J314" i="1" s="1"/>
  <c r="L314" i="1" s="1"/>
  <c r="M314" i="1" l="1"/>
  <c r="O314" i="1" s="1"/>
  <c r="I315" i="1" l="1"/>
  <c r="J315" i="1" s="1"/>
  <c r="L315" i="1" s="1"/>
  <c r="M315" i="1" l="1"/>
  <c r="O315" i="1" s="1"/>
  <c r="I316" i="1" l="1"/>
  <c r="J316" i="1" s="1"/>
  <c r="L316" i="1" s="1"/>
  <c r="M316" i="1" l="1"/>
  <c r="O316" i="1" s="1"/>
  <c r="I317" i="1" l="1"/>
  <c r="J317" i="1" s="1"/>
  <c r="L317" i="1" s="1"/>
  <c r="M317" i="1" l="1"/>
  <c r="O317" i="1" s="1"/>
  <c r="I318" i="1" l="1"/>
  <c r="J318" i="1" s="1"/>
  <c r="L318" i="1" s="1"/>
  <c r="M318" i="1" l="1"/>
  <c r="O318" i="1" s="1"/>
  <c r="I319" i="1" l="1"/>
  <c r="J319" i="1" s="1"/>
  <c r="L319" i="1" s="1"/>
  <c r="M319" i="1" l="1"/>
  <c r="O319" i="1" s="1"/>
  <c r="I320" i="1" l="1"/>
  <c r="J320" i="1" s="1"/>
  <c r="L320" i="1" s="1"/>
  <c r="M320" i="1" s="1"/>
  <c r="O320" i="1" s="1"/>
  <c r="I321" i="1" l="1"/>
  <c r="J321" i="1" s="1"/>
  <c r="L321" i="1" s="1"/>
  <c r="M321" i="1" s="1"/>
  <c r="O321" i="1" s="1"/>
  <c r="I322" i="1" l="1"/>
  <c r="J322" i="1" s="1"/>
  <c r="L322" i="1" s="1"/>
  <c r="I323" i="1" l="1"/>
  <c r="J323" i="1" s="1"/>
  <c r="L323" i="1" s="1"/>
  <c r="M322" i="1"/>
  <c r="O322" i="1" s="1"/>
  <c r="M323" i="1" l="1"/>
  <c r="O323" i="1" s="1"/>
  <c r="I324" i="1" l="1"/>
  <c r="J324" i="1" s="1"/>
  <c r="L324" i="1" s="1"/>
  <c r="M324" i="1" l="1"/>
  <c r="O324" i="1" s="1"/>
  <c r="I325" i="1" l="1"/>
  <c r="J325" i="1" s="1"/>
  <c r="L325" i="1" s="1"/>
  <c r="M325" i="1" l="1"/>
  <c r="O325" i="1" s="1"/>
  <c r="I326" i="1" l="1"/>
  <c r="J326" i="1" s="1"/>
  <c r="L326" i="1" s="1"/>
  <c r="M326" i="1" l="1"/>
  <c r="O326" i="1" s="1"/>
  <c r="I327" i="1" l="1"/>
  <c r="J327" i="1" s="1"/>
  <c r="L327" i="1" s="1"/>
  <c r="M327" i="1" l="1"/>
  <c r="O327" i="1" s="1"/>
  <c r="I328" i="1" l="1"/>
  <c r="J328" i="1" s="1"/>
  <c r="L328" i="1" s="1"/>
  <c r="M328" i="1" l="1"/>
  <c r="O328" i="1" s="1"/>
  <c r="I329" i="1" l="1"/>
  <c r="J329" i="1" s="1"/>
  <c r="L329" i="1" s="1"/>
  <c r="M329" i="1" l="1"/>
  <c r="O329" i="1" s="1"/>
  <c r="I330" i="1" l="1"/>
  <c r="J330" i="1" s="1"/>
  <c r="L330" i="1" s="1"/>
  <c r="M330" i="1" l="1"/>
  <c r="O330" i="1" s="1"/>
  <c r="I331" i="1" l="1"/>
  <c r="J331" i="1" s="1"/>
  <c r="L331" i="1" s="1"/>
  <c r="M331" i="1" l="1"/>
  <c r="O331" i="1" s="1"/>
  <c r="I332" i="1" l="1"/>
  <c r="J332" i="1" s="1"/>
  <c r="L332" i="1" s="1"/>
  <c r="M332" i="1" l="1"/>
  <c r="O332" i="1" s="1"/>
  <c r="I333" i="1" l="1"/>
  <c r="J333" i="1" s="1"/>
  <c r="L333" i="1" s="1"/>
  <c r="M333" i="1" l="1"/>
  <c r="O333" i="1" s="1"/>
  <c r="I334" i="1" l="1"/>
  <c r="J334" i="1" s="1"/>
  <c r="L334" i="1" s="1"/>
  <c r="M334" i="1" l="1"/>
  <c r="O334" i="1" s="1"/>
  <c r="I335" i="1" l="1"/>
  <c r="J335" i="1" s="1"/>
  <c r="L335" i="1" s="1"/>
  <c r="M335" i="1" l="1"/>
  <c r="O335" i="1" s="1"/>
  <c r="I336" i="1" l="1"/>
  <c r="J336" i="1" s="1"/>
  <c r="L336" i="1" s="1"/>
  <c r="M336" i="1" l="1"/>
  <c r="O336" i="1" s="1"/>
  <c r="I337" i="1" l="1"/>
  <c r="J337" i="1" s="1"/>
  <c r="L337" i="1" s="1"/>
  <c r="M337" i="1" l="1"/>
  <c r="O337" i="1" s="1"/>
  <c r="I338" i="1" l="1"/>
  <c r="J338" i="1" s="1"/>
  <c r="L338" i="1" s="1"/>
  <c r="M338" i="1" l="1"/>
  <c r="O338" i="1" s="1"/>
  <c r="I339" i="1" l="1"/>
  <c r="J339" i="1" s="1"/>
  <c r="L339" i="1" s="1"/>
  <c r="M339" i="1" l="1"/>
  <c r="O339" i="1" s="1"/>
  <c r="I340" i="1" l="1"/>
  <c r="J340" i="1" s="1"/>
  <c r="L340" i="1" s="1"/>
  <c r="M340" i="1" l="1"/>
  <c r="O340" i="1" s="1"/>
  <c r="I341" i="1" l="1"/>
  <c r="J341" i="1" s="1"/>
  <c r="L341" i="1" s="1"/>
  <c r="M341" i="1" l="1"/>
  <c r="O341" i="1" s="1"/>
  <c r="I342" i="1" l="1"/>
  <c r="J342" i="1" s="1"/>
  <c r="L342" i="1" s="1"/>
  <c r="M342" i="1" l="1"/>
  <c r="O342" i="1" s="1"/>
  <c r="I343" i="1" l="1"/>
  <c r="J343" i="1" s="1"/>
  <c r="L343" i="1" s="1"/>
  <c r="M343" i="1" l="1"/>
  <c r="O343" i="1" s="1"/>
  <c r="I344" i="1" l="1"/>
  <c r="J344" i="1" s="1"/>
  <c r="L344" i="1" s="1"/>
  <c r="M344" i="1" l="1"/>
  <c r="O344" i="1" s="1"/>
  <c r="I345" i="1" l="1"/>
  <c r="J345" i="1" s="1"/>
  <c r="L345" i="1" s="1"/>
  <c r="M345" i="1" l="1"/>
  <c r="O345" i="1" s="1"/>
  <c r="I346" i="1" l="1"/>
  <c r="J346" i="1" s="1"/>
  <c r="L346" i="1" s="1"/>
  <c r="M346" i="1" l="1"/>
  <c r="O346" i="1" s="1"/>
  <c r="I347" i="1" l="1"/>
  <c r="J347" i="1" s="1"/>
  <c r="L347" i="1" s="1"/>
  <c r="M347" i="1" l="1"/>
  <c r="O347" i="1" s="1"/>
  <c r="I348" i="1" l="1"/>
  <c r="J348" i="1" s="1"/>
  <c r="L348" i="1" s="1"/>
  <c r="M348" i="1" l="1"/>
  <c r="O348" i="1" s="1"/>
  <c r="I349" i="1" l="1"/>
  <c r="J349" i="1" s="1"/>
  <c r="L349" i="1" s="1"/>
  <c r="M349" i="1" l="1"/>
  <c r="O349" i="1" s="1"/>
  <c r="I350" i="1" l="1"/>
  <c r="J350" i="1" s="1"/>
  <c r="L350" i="1" s="1"/>
  <c r="M350" i="1" l="1"/>
  <c r="O350" i="1" s="1"/>
  <c r="I351" i="1" l="1"/>
  <c r="J351" i="1" s="1"/>
  <c r="L351" i="1" s="1"/>
  <c r="M351" i="1" l="1"/>
  <c r="O351" i="1" s="1"/>
  <c r="I352" i="1" l="1"/>
  <c r="J352" i="1" s="1"/>
  <c r="L352" i="1" s="1"/>
  <c r="M352" i="1" l="1"/>
  <c r="O352" i="1" s="1"/>
  <c r="I353" i="1" l="1"/>
  <c r="J353" i="1" s="1"/>
  <c r="L353" i="1" s="1"/>
  <c r="M353" i="1" l="1"/>
  <c r="O353" i="1" s="1"/>
  <c r="I354" i="1" l="1"/>
  <c r="J354" i="1" s="1"/>
  <c r="L354" i="1" s="1"/>
  <c r="M354" i="1" l="1"/>
  <c r="O354" i="1" s="1"/>
  <c r="I355" i="1" l="1"/>
  <c r="J355" i="1" s="1"/>
  <c r="L355" i="1" s="1"/>
  <c r="M355" i="1" l="1"/>
  <c r="O355" i="1" s="1"/>
  <c r="I356" i="1" l="1"/>
  <c r="J356" i="1" s="1"/>
  <c r="L356" i="1" s="1"/>
  <c r="M356" i="1" l="1"/>
  <c r="O356" i="1" s="1"/>
  <c r="I357" i="1" l="1"/>
  <c r="J357" i="1" s="1"/>
  <c r="L357" i="1" s="1"/>
  <c r="M357" i="1" l="1"/>
  <c r="O357" i="1" s="1"/>
  <c r="I358" i="1" l="1"/>
  <c r="J358" i="1" s="1"/>
  <c r="L358" i="1" s="1"/>
  <c r="M358" i="1" l="1"/>
  <c r="O358" i="1" s="1"/>
  <c r="I359" i="1" l="1"/>
  <c r="J359" i="1" s="1"/>
  <c r="L359" i="1" s="1"/>
  <c r="M359" i="1" l="1"/>
  <c r="O359" i="1" s="1"/>
  <c r="I360" i="1" l="1"/>
  <c r="J360" i="1" s="1"/>
  <c r="L360" i="1" s="1"/>
  <c r="M360" i="1" l="1"/>
  <c r="O360" i="1" s="1"/>
  <c r="I361" i="1" l="1"/>
  <c r="J361" i="1" s="1"/>
  <c r="L361" i="1" s="1"/>
  <c r="M361" i="1" l="1"/>
  <c r="O361" i="1" s="1"/>
  <c r="I362" i="1" l="1"/>
  <c r="J362" i="1" s="1"/>
  <c r="L362" i="1" s="1"/>
  <c r="M362" i="1" l="1"/>
  <c r="O362" i="1" s="1"/>
  <c r="I363" i="1" l="1"/>
  <c r="J363" i="1" s="1"/>
  <c r="L363" i="1" s="1"/>
  <c r="M363" i="1" l="1"/>
  <c r="O363" i="1" s="1"/>
  <c r="I364" i="1" l="1"/>
  <c r="J364" i="1" s="1"/>
  <c r="L364" i="1" s="1"/>
  <c r="M364" i="1" l="1"/>
  <c r="O364" i="1" s="1"/>
  <c r="I365" i="1" l="1"/>
  <c r="J365" i="1" s="1"/>
  <c r="L365" i="1" s="1"/>
  <c r="M365" i="1" l="1"/>
  <c r="O365" i="1" s="1"/>
  <c r="I366" i="1" l="1"/>
  <c r="J366" i="1" s="1"/>
  <c r="L366" i="1" s="1"/>
  <c r="M366" i="1" l="1"/>
  <c r="O366" i="1" s="1"/>
  <c r="I367" i="1" l="1"/>
  <c r="J367" i="1" s="1"/>
  <c r="L367" i="1" s="1"/>
  <c r="M367" i="1" l="1"/>
  <c r="O367" i="1" s="1"/>
  <c r="I368" i="1" l="1"/>
  <c r="J368" i="1" s="1"/>
  <c r="L368" i="1" s="1"/>
  <c r="M368" i="1" l="1"/>
  <c r="O368" i="1" s="1"/>
  <c r="I369" i="1" l="1"/>
  <c r="J369" i="1" s="1"/>
  <c r="L369" i="1" s="1"/>
  <c r="M369" i="1" l="1"/>
  <c r="O369" i="1" s="1"/>
  <c r="I370" i="1" l="1"/>
  <c r="J370" i="1" s="1"/>
  <c r="L370" i="1" s="1"/>
  <c r="M370" i="1" l="1"/>
  <c r="O370" i="1" s="1"/>
  <c r="I371" i="1" l="1"/>
  <c r="J371" i="1" s="1"/>
  <c r="L371" i="1" s="1"/>
  <c r="M371" i="1" l="1"/>
  <c r="O371" i="1" s="1"/>
  <c r="I372" i="1" l="1"/>
  <c r="J372" i="1" s="1"/>
  <c r="L372" i="1" s="1"/>
  <c r="M372" i="1" l="1"/>
  <c r="O372" i="1" s="1"/>
  <c r="I373" i="1" l="1"/>
  <c r="J373" i="1" s="1"/>
  <c r="L373" i="1" s="1"/>
  <c r="M373" i="1" l="1"/>
  <c r="O373" i="1" s="1"/>
  <c r="I374" i="1" l="1"/>
  <c r="J374" i="1" s="1"/>
  <c r="L374" i="1" s="1"/>
  <c r="M374" i="1" l="1"/>
  <c r="O374" i="1" s="1"/>
  <c r="I375" i="1" l="1"/>
  <c r="J375" i="1" s="1"/>
  <c r="L375" i="1" s="1"/>
  <c r="M375" i="1" l="1"/>
  <c r="O375" i="1" s="1"/>
  <c r="I376" i="1" l="1"/>
  <c r="J376" i="1" s="1"/>
  <c r="L376" i="1" s="1"/>
  <c r="M376" i="1" l="1"/>
  <c r="O376" i="1" s="1"/>
  <c r="I377" i="1" l="1"/>
  <c r="J377" i="1" s="1"/>
  <c r="L377" i="1" s="1"/>
  <c r="M377" i="1" l="1"/>
  <c r="O377" i="1" s="1"/>
  <c r="I378" i="1" l="1"/>
  <c r="J378" i="1" s="1"/>
  <c r="L378" i="1" s="1"/>
  <c r="M378" i="1" l="1"/>
  <c r="O378" i="1" s="1"/>
  <c r="I379" i="1" l="1"/>
  <c r="J379" i="1" s="1"/>
  <c r="L379" i="1" s="1"/>
  <c r="M379" i="1" l="1"/>
  <c r="O379" i="1" s="1"/>
  <c r="I380" i="1" l="1"/>
  <c r="J380" i="1" s="1"/>
  <c r="L380" i="1" s="1"/>
  <c r="M380" i="1" l="1"/>
  <c r="O380" i="1" s="1"/>
  <c r="I381" i="1" l="1"/>
  <c r="J381" i="1" s="1"/>
  <c r="L381" i="1" s="1"/>
  <c r="M381" i="1" l="1"/>
  <c r="O381" i="1" s="1"/>
  <c r="I382" i="1" l="1"/>
  <c r="J382" i="1" s="1"/>
  <c r="L382" i="1" s="1"/>
  <c r="M382" i="1" l="1"/>
  <c r="O382" i="1" s="1"/>
  <c r="I383" i="1" l="1"/>
  <c r="J383" i="1" s="1"/>
  <c r="L383" i="1" s="1"/>
  <c r="M383" i="1" l="1"/>
  <c r="O383" i="1" s="1"/>
  <c r="I384" i="1" l="1"/>
  <c r="J384" i="1" s="1"/>
  <c r="L384" i="1" s="1"/>
  <c r="M384" i="1" l="1"/>
  <c r="O384" i="1" s="1"/>
  <c r="I385" i="1" l="1"/>
  <c r="J385" i="1" s="1"/>
  <c r="L385" i="1" s="1"/>
  <c r="M385" i="1" l="1"/>
  <c r="O385" i="1" s="1"/>
  <c r="I386" i="1" l="1"/>
  <c r="J386" i="1" s="1"/>
  <c r="L386" i="1" s="1"/>
  <c r="M386" i="1" l="1"/>
  <c r="O386" i="1" s="1"/>
  <c r="I387" i="1" l="1"/>
  <c r="J387" i="1" s="1"/>
  <c r="L387" i="1" s="1"/>
  <c r="M387" i="1" l="1"/>
  <c r="O387" i="1" s="1"/>
  <c r="I388" i="1" l="1"/>
  <c r="J388" i="1" s="1"/>
  <c r="L388" i="1" s="1"/>
  <c r="M388" i="1" l="1"/>
  <c r="O388" i="1" s="1"/>
  <c r="I389" i="1" l="1"/>
  <c r="J389" i="1" s="1"/>
  <c r="L389" i="1" s="1"/>
  <c r="M389" i="1" l="1"/>
  <c r="O389" i="1" s="1"/>
  <c r="I390" i="1" l="1"/>
  <c r="J390" i="1" s="1"/>
  <c r="L390" i="1" s="1"/>
  <c r="M390" i="1" l="1"/>
  <c r="O390" i="1" s="1"/>
  <c r="I391" i="1" l="1"/>
  <c r="J391" i="1" s="1"/>
  <c r="L391" i="1" s="1"/>
  <c r="M391" i="1" l="1"/>
  <c r="O391" i="1" s="1"/>
  <c r="I392" i="1" l="1"/>
  <c r="J392" i="1" s="1"/>
  <c r="L392" i="1" s="1"/>
  <c r="M392" i="1" l="1"/>
  <c r="O392" i="1" s="1"/>
  <c r="I393" i="1" l="1"/>
  <c r="J393" i="1" s="1"/>
  <c r="L393" i="1" s="1"/>
  <c r="M393" i="1" l="1"/>
  <c r="O393" i="1" s="1"/>
  <c r="I394" i="1" l="1"/>
  <c r="J394" i="1" s="1"/>
  <c r="L394" i="1" s="1"/>
  <c r="M394" i="1" l="1"/>
  <c r="O394" i="1" s="1"/>
  <c r="I395" i="1" l="1"/>
  <c r="J395" i="1" s="1"/>
  <c r="L395" i="1" s="1"/>
  <c r="M395" i="1" l="1"/>
  <c r="O395" i="1" s="1"/>
  <c r="I396" i="1" l="1"/>
  <c r="J396" i="1" s="1"/>
  <c r="L396" i="1" s="1"/>
  <c r="M396" i="1" l="1"/>
  <c r="O396" i="1" s="1"/>
  <c r="I397" i="1" l="1"/>
  <c r="J397" i="1" s="1"/>
  <c r="L397" i="1" s="1"/>
  <c r="M397" i="1" l="1"/>
  <c r="O397" i="1" s="1"/>
  <c r="I398" i="1" l="1"/>
  <c r="J398" i="1" s="1"/>
  <c r="L398" i="1" s="1"/>
  <c r="M398" i="1" l="1"/>
  <c r="O398" i="1" s="1"/>
  <c r="I399" i="1" l="1"/>
  <c r="J399" i="1" s="1"/>
  <c r="L399" i="1" s="1"/>
  <c r="M399" i="1" l="1"/>
  <c r="O399" i="1" s="1"/>
  <c r="I400" i="1" l="1"/>
  <c r="J400" i="1" s="1"/>
  <c r="L400" i="1" s="1"/>
  <c r="M400" i="1" l="1"/>
  <c r="O400" i="1" s="1"/>
  <c r="I401" i="1" l="1"/>
  <c r="J401" i="1" s="1"/>
  <c r="L401" i="1" s="1"/>
  <c r="M401" i="1" l="1"/>
  <c r="O401" i="1" s="1"/>
  <c r="I402" i="1" l="1"/>
  <c r="J402" i="1" s="1"/>
  <c r="L402" i="1" s="1"/>
  <c r="M402" i="1" l="1"/>
  <c r="O402" i="1" s="1"/>
  <c r="I403" i="1" l="1"/>
  <c r="J403" i="1" s="1"/>
  <c r="L403" i="1" s="1"/>
  <c r="M403" i="1" l="1"/>
  <c r="O403" i="1" s="1"/>
  <c r="I404" i="1" l="1"/>
  <c r="J404" i="1" s="1"/>
  <c r="L404" i="1" s="1"/>
  <c r="M404" i="1" l="1"/>
  <c r="O404" i="1" s="1"/>
  <c r="I405" i="1" l="1"/>
  <c r="J405" i="1" s="1"/>
  <c r="L405" i="1" s="1"/>
  <c r="M405" i="1" l="1"/>
  <c r="O405" i="1" s="1"/>
  <c r="I406" i="1" l="1"/>
  <c r="J406" i="1" s="1"/>
  <c r="L406" i="1" s="1"/>
  <c r="M406" i="1" l="1"/>
  <c r="O406" i="1" s="1"/>
  <c r="I407" i="1" l="1"/>
  <c r="J407" i="1" s="1"/>
  <c r="L407" i="1" s="1"/>
  <c r="M407" i="1" l="1"/>
  <c r="O407" i="1" s="1"/>
  <c r="I408" i="1" l="1"/>
  <c r="J408" i="1" s="1"/>
  <c r="L408" i="1" s="1"/>
  <c r="M408" i="1" l="1"/>
  <c r="O408" i="1" s="1"/>
  <c r="I409" i="1" l="1"/>
  <c r="J409" i="1" s="1"/>
  <c r="L409" i="1" s="1"/>
  <c r="M409" i="1" l="1"/>
  <c r="O409" i="1" s="1"/>
  <c r="I410" i="1" l="1"/>
  <c r="J410" i="1" s="1"/>
  <c r="L410" i="1" s="1"/>
  <c r="M410" i="1" l="1"/>
  <c r="O410" i="1" s="1"/>
  <c r="I411" i="1" l="1"/>
  <c r="J411" i="1" s="1"/>
  <c r="L411" i="1" s="1"/>
  <c r="M411" i="1" l="1"/>
  <c r="O411" i="1" s="1"/>
  <c r="I412" i="1" l="1"/>
  <c r="J412" i="1" s="1"/>
  <c r="L412" i="1" s="1"/>
  <c r="M412" i="1" l="1"/>
  <c r="O412" i="1" s="1"/>
  <c r="I413" i="1" l="1"/>
  <c r="J413" i="1" s="1"/>
  <c r="L413" i="1" s="1"/>
  <c r="M413" i="1" l="1"/>
  <c r="O413" i="1" s="1"/>
  <c r="I414" i="1" l="1"/>
  <c r="J414" i="1" s="1"/>
  <c r="L414" i="1" s="1"/>
  <c r="M414" i="1" l="1"/>
  <c r="O414" i="1" s="1"/>
  <c r="I415" i="1" l="1"/>
  <c r="J415" i="1" s="1"/>
  <c r="L415" i="1" s="1"/>
  <c r="M415" i="1" l="1"/>
  <c r="O415" i="1" s="1"/>
  <c r="I416" i="1" l="1"/>
  <c r="J416" i="1" s="1"/>
  <c r="L416" i="1" s="1"/>
  <c r="M416" i="1" l="1"/>
  <c r="O416" i="1" s="1"/>
  <c r="I417" i="1" l="1"/>
  <c r="J417" i="1" s="1"/>
  <c r="L417" i="1" s="1"/>
  <c r="M417" i="1" l="1"/>
  <c r="O417" i="1" s="1"/>
  <c r="I418" i="1" l="1"/>
  <c r="J418" i="1" s="1"/>
  <c r="L418" i="1" s="1"/>
  <c r="M418" i="1" l="1"/>
  <c r="O418" i="1" s="1"/>
  <c r="I419" i="1" l="1"/>
  <c r="J419" i="1" s="1"/>
  <c r="L419" i="1" s="1"/>
  <c r="M419" i="1" l="1"/>
  <c r="O419" i="1" s="1"/>
  <c r="I420" i="1" l="1"/>
  <c r="J420" i="1" s="1"/>
  <c r="L420" i="1" s="1"/>
  <c r="M420" i="1" l="1"/>
  <c r="O420" i="1" s="1"/>
  <c r="I421" i="1" l="1"/>
  <c r="J421" i="1" s="1"/>
  <c r="L421" i="1" s="1"/>
  <c r="M421" i="1" l="1"/>
  <c r="O421" i="1" s="1"/>
  <c r="I422" i="1" l="1"/>
  <c r="J422" i="1" s="1"/>
  <c r="L422" i="1" s="1"/>
  <c r="M422" i="1" l="1"/>
  <c r="O422" i="1" s="1"/>
  <c r="I423" i="1" l="1"/>
  <c r="J423" i="1" s="1"/>
  <c r="L423" i="1" s="1"/>
  <c r="M423" i="1" l="1"/>
  <c r="O423" i="1" s="1"/>
  <c r="I424" i="1" l="1"/>
  <c r="J424" i="1" s="1"/>
  <c r="L424" i="1" s="1"/>
  <c r="M424" i="1" l="1"/>
  <c r="O424" i="1" s="1"/>
  <c r="I425" i="1" l="1"/>
  <c r="J425" i="1" s="1"/>
  <c r="L425" i="1" s="1"/>
  <c r="M425" i="1" l="1"/>
  <c r="O425" i="1" s="1"/>
  <c r="I426" i="1" l="1"/>
  <c r="J426" i="1" s="1"/>
  <c r="L426" i="1" s="1"/>
  <c r="M426" i="1" l="1"/>
  <c r="O426" i="1" s="1"/>
  <c r="I427" i="1" l="1"/>
  <c r="J427" i="1" s="1"/>
  <c r="L427" i="1" s="1"/>
  <c r="M427" i="1" l="1"/>
  <c r="O427" i="1" s="1"/>
  <c r="I428" i="1" l="1"/>
  <c r="J428" i="1" s="1"/>
  <c r="L428" i="1" s="1"/>
  <c r="M428" i="1" l="1"/>
  <c r="O428" i="1" s="1"/>
  <c r="I429" i="1" l="1"/>
  <c r="J429" i="1" s="1"/>
  <c r="L429" i="1" s="1"/>
  <c r="M429" i="1" l="1"/>
  <c r="O429" i="1" s="1"/>
  <c r="I430" i="1" l="1"/>
  <c r="J430" i="1" s="1"/>
  <c r="L430" i="1" s="1"/>
  <c r="M430" i="1" l="1"/>
  <c r="O430" i="1" s="1"/>
  <c r="I431" i="1" l="1"/>
  <c r="J431" i="1" s="1"/>
  <c r="L431" i="1" s="1"/>
  <c r="M431" i="1" l="1"/>
  <c r="O431" i="1" s="1"/>
  <c r="I432" i="1" l="1"/>
  <c r="J432" i="1" s="1"/>
  <c r="L432" i="1" s="1"/>
  <c r="M432" i="1" l="1"/>
  <c r="O432" i="1" s="1"/>
  <c r="I433" i="1" l="1"/>
  <c r="J433" i="1" s="1"/>
  <c r="L433" i="1" s="1"/>
  <c r="M433" i="1" l="1"/>
  <c r="O433" i="1" s="1"/>
  <c r="I434" i="1" l="1"/>
  <c r="J434" i="1" s="1"/>
  <c r="L434" i="1" s="1"/>
  <c r="M434" i="1" l="1"/>
  <c r="O434" i="1" s="1"/>
  <c r="I435" i="1" l="1"/>
  <c r="J435" i="1" s="1"/>
  <c r="L435" i="1" s="1"/>
  <c r="M435" i="1" l="1"/>
  <c r="O435" i="1" s="1"/>
  <c r="I436" i="1" l="1"/>
  <c r="J436" i="1" s="1"/>
  <c r="L436" i="1" s="1"/>
  <c r="M436" i="1" l="1"/>
  <c r="O436" i="1" s="1"/>
  <c r="I437" i="1" l="1"/>
  <c r="J437" i="1" s="1"/>
  <c r="L437" i="1" s="1"/>
  <c r="M437" i="1" l="1"/>
  <c r="O437" i="1" s="1"/>
  <c r="I438" i="1" l="1"/>
  <c r="J438" i="1" s="1"/>
  <c r="L438" i="1" s="1"/>
  <c r="M438" i="1" l="1"/>
  <c r="O438" i="1" s="1"/>
  <c r="I439" i="1" l="1"/>
  <c r="J439" i="1" s="1"/>
  <c r="L439" i="1" s="1"/>
  <c r="M439" i="1" l="1"/>
  <c r="O439" i="1" s="1"/>
  <c r="I440" i="1" l="1"/>
  <c r="J440" i="1" s="1"/>
  <c r="L440" i="1" s="1"/>
  <c r="M440" i="1" l="1"/>
  <c r="O440" i="1" s="1"/>
  <c r="I441" i="1" l="1"/>
  <c r="J441" i="1" s="1"/>
  <c r="L441" i="1" s="1"/>
  <c r="M441" i="1" l="1"/>
  <c r="O441" i="1" s="1"/>
  <c r="I442" i="1" l="1"/>
  <c r="J442" i="1" s="1"/>
  <c r="L442" i="1" s="1"/>
  <c r="M442" i="1" l="1"/>
  <c r="O442" i="1" s="1"/>
  <c r="I443" i="1" l="1"/>
  <c r="J443" i="1" s="1"/>
  <c r="L443" i="1" s="1"/>
  <c r="M443" i="1" l="1"/>
  <c r="O443" i="1" s="1"/>
  <c r="I444" i="1" l="1"/>
  <c r="J444" i="1" s="1"/>
  <c r="L444" i="1" s="1"/>
  <c r="M444" i="1" l="1"/>
  <c r="O444" i="1" s="1"/>
  <c r="I445" i="1" l="1"/>
  <c r="J445" i="1" s="1"/>
  <c r="L445" i="1" s="1"/>
  <c r="M445" i="1" l="1"/>
  <c r="O445" i="1" s="1"/>
  <c r="I446" i="1" l="1"/>
  <c r="J446" i="1" s="1"/>
  <c r="L446" i="1" s="1"/>
  <c r="M446" i="1" l="1"/>
  <c r="O446" i="1" s="1"/>
  <c r="I447" i="1" l="1"/>
  <c r="J447" i="1" s="1"/>
  <c r="L447" i="1" s="1"/>
  <c r="M447" i="1" l="1"/>
  <c r="O447" i="1" s="1"/>
  <c r="I448" i="1" l="1"/>
  <c r="J448" i="1" s="1"/>
  <c r="L448" i="1" s="1"/>
  <c r="M448" i="1" l="1"/>
  <c r="O448" i="1" s="1"/>
  <c r="I449" i="1" l="1"/>
  <c r="J449" i="1" s="1"/>
  <c r="L449" i="1" s="1"/>
  <c r="M449" i="1" l="1"/>
  <c r="O449" i="1" s="1"/>
  <c r="I450" i="1" l="1"/>
  <c r="J450" i="1" s="1"/>
  <c r="L450" i="1" s="1"/>
  <c r="M450" i="1" l="1"/>
  <c r="O450" i="1" s="1"/>
  <c r="I451" i="1" l="1"/>
  <c r="J451" i="1" s="1"/>
  <c r="L451" i="1" s="1"/>
  <c r="M451" i="1" l="1"/>
  <c r="O451" i="1" s="1"/>
  <c r="I452" i="1" l="1"/>
  <c r="J452" i="1" s="1"/>
  <c r="L452" i="1" s="1"/>
  <c r="M452" i="1" l="1"/>
  <c r="O452" i="1" s="1"/>
  <c r="I453" i="1" l="1"/>
  <c r="J453" i="1" s="1"/>
  <c r="L453" i="1" s="1"/>
  <c r="M453" i="1" l="1"/>
  <c r="O453" i="1" s="1"/>
  <c r="I454" i="1" l="1"/>
  <c r="J454" i="1" s="1"/>
  <c r="L454" i="1" s="1"/>
  <c r="M454" i="1" l="1"/>
  <c r="O454" i="1" s="1"/>
  <c r="I455" i="1" l="1"/>
  <c r="J455" i="1" s="1"/>
  <c r="L455" i="1" s="1"/>
  <c r="M455" i="1" l="1"/>
  <c r="O455" i="1" s="1"/>
  <c r="I456" i="1" l="1"/>
  <c r="J456" i="1" s="1"/>
  <c r="L456" i="1" s="1"/>
  <c r="M456" i="1" l="1"/>
  <c r="O456" i="1" s="1"/>
  <c r="I457" i="1" l="1"/>
  <c r="J457" i="1" s="1"/>
  <c r="L457" i="1" s="1"/>
  <c r="M457" i="1" l="1"/>
  <c r="O457" i="1" s="1"/>
  <c r="I458" i="1" l="1"/>
  <c r="J458" i="1" s="1"/>
  <c r="L458" i="1" s="1"/>
  <c r="M458" i="1" l="1"/>
  <c r="O458" i="1" s="1"/>
  <c r="I459" i="1" l="1"/>
  <c r="J459" i="1" s="1"/>
  <c r="L459" i="1" s="1"/>
  <c r="M459" i="1" l="1"/>
  <c r="O459" i="1" s="1"/>
  <c r="I460" i="1" l="1"/>
  <c r="J460" i="1" s="1"/>
  <c r="L460" i="1" s="1"/>
  <c r="M460" i="1" l="1"/>
  <c r="O460" i="1" s="1"/>
  <c r="I461" i="1" l="1"/>
  <c r="J461" i="1" s="1"/>
  <c r="L461" i="1" s="1"/>
  <c r="M461" i="1" l="1"/>
  <c r="O461" i="1" s="1"/>
  <c r="I462" i="1" l="1"/>
  <c r="J462" i="1" s="1"/>
  <c r="L462" i="1" s="1"/>
  <c r="M462" i="1" l="1"/>
  <c r="O462" i="1" s="1"/>
  <c r="I463" i="1" l="1"/>
  <c r="J463" i="1" s="1"/>
  <c r="L463" i="1" s="1"/>
  <c r="M463" i="1" l="1"/>
  <c r="O463" i="1" s="1"/>
  <c r="I464" i="1" l="1"/>
  <c r="J464" i="1" s="1"/>
  <c r="L464" i="1" s="1"/>
  <c r="M464" i="1" l="1"/>
  <c r="O464" i="1" s="1"/>
  <c r="I465" i="1" l="1"/>
  <c r="J465" i="1" s="1"/>
  <c r="L465" i="1" s="1"/>
  <c r="M465" i="1" l="1"/>
  <c r="O465" i="1" s="1"/>
  <c r="I466" i="1" l="1"/>
  <c r="J466" i="1" s="1"/>
  <c r="L466" i="1" s="1"/>
  <c r="M466" i="1" l="1"/>
  <c r="O466" i="1" s="1"/>
  <c r="I467" i="1" l="1"/>
  <c r="J467" i="1" s="1"/>
  <c r="L467" i="1" s="1"/>
  <c r="M467" i="1" l="1"/>
  <c r="O467" i="1" s="1"/>
  <c r="I468" i="1" l="1"/>
  <c r="J468" i="1" s="1"/>
  <c r="L468" i="1" s="1"/>
  <c r="M468" i="1" l="1"/>
  <c r="O468" i="1" s="1"/>
  <c r="I469" i="1" l="1"/>
  <c r="J469" i="1" s="1"/>
  <c r="L469" i="1" s="1"/>
  <c r="M469" i="1" l="1"/>
  <c r="O469" i="1" s="1"/>
  <c r="I470" i="1" l="1"/>
  <c r="J470" i="1" s="1"/>
  <c r="L470" i="1" s="1"/>
  <c r="M470" i="1" l="1"/>
  <c r="O470" i="1" s="1"/>
  <c r="I471" i="1" l="1"/>
  <c r="J471" i="1" s="1"/>
  <c r="L471" i="1" s="1"/>
  <c r="M471" i="1" l="1"/>
  <c r="O471" i="1" s="1"/>
  <c r="I472" i="1" l="1"/>
  <c r="J472" i="1" s="1"/>
  <c r="L472" i="1" s="1"/>
  <c r="M472" i="1" l="1"/>
  <c r="O472" i="1" s="1"/>
  <c r="I473" i="1" l="1"/>
  <c r="J473" i="1" s="1"/>
  <c r="L473" i="1" s="1"/>
  <c r="M473" i="1" l="1"/>
  <c r="O473" i="1" s="1"/>
  <c r="I474" i="1" l="1"/>
  <c r="J474" i="1" s="1"/>
  <c r="L474" i="1" s="1"/>
  <c r="M474" i="1" l="1"/>
  <c r="O474" i="1" s="1"/>
  <c r="I475" i="1" l="1"/>
  <c r="J475" i="1" s="1"/>
  <c r="L475" i="1" s="1"/>
  <c r="M475" i="1" l="1"/>
  <c r="O475" i="1" s="1"/>
  <c r="I476" i="1" l="1"/>
  <c r="J476" i="1" s="1"/>
  <c r="L476" i="1" s="1"/>
  <c r="M476" i="1" l="1"/>
  <c r="O476" i="1" s="1"/>
  <c r="I477" i="1" l="1"/>
  <c r="J477" i="1" s="1"/>
  <c r="L477" i="1" s="1"/>
  <c r="M477" i="1" l="1"/>
  <c r="O477" i="1" s="1"/>
  <c r="I478" i="1" l="1"/>
  <c r="J478" i="1" s="1"/>
  <c r="L478" i="1" s="1"/>
  <c r="M478" i="1" l="1"/>
  <c r="O478" i="1" s="1"/>
  <c r="I479" i="1" l="1"/>
  <c r="J479" i="1" s="1"/>
  <c r="L479" i="1" s="1"/>
  <c r="M479" i="1" l="1"/>
  <c r="O479" i="1" s="1"/>
  <c r="I480" i="1" l="1"/>
  <c r="J480" i="1" s="1"/>
  <c r="L480" i="1" s="1"/>
  <c r="M480" i="1" l="1"/>
  <c r="O480" i="1" s="1"/>
  <c r="I481" i="1" l="1"/>
  <c r="J481" i="1" s="1"/>
  <c r="L481" i="1" s="1"/>
  <c r="M481" i="1" l="1"/>
  <c r="O481" i="1" s="1"/>
  <c r="I482" i="1" l="1"/>
  <c r="J482" i="1" s="1"/>
  <c r="L482" i="1" s="1"/>
  <c r="M482" i="1" l="1"/>
  <c r="O482" i="1" s="1"/>
  <c r="I483" i="1" l="1"/>
  <c r="J483" i="1" s="1"/>
  <c r="L483" i="1" s="1"/>
  <c r="M483" i="1" l="1"/>
  <c r="O483" i="1" s="1"/>
  <c r="I484" i="1" l="1"/>
  <c r="J484" i="1" s="1"/>
  <c r="L484" i="1" s="1"/>
  <c r="M484" i="1" l="1"/>
  <c r="O484" i="1" s="1"/>
  <c r="I485" i="1" l="1"/>
  <c r="J485" i="1" s="1"/>
  <c r="L485" i="1" s="1"/>
  <c r="M485" i="1" l="1"/>
  <c r="O485" i="1" s="1"/>
  <c r="I486" i="1" l="1"/>
  <c r="J486" i="1" s="1"/>
  <c r="L486" i="1" s="1"/>
  <c r="M486" i="1" l="1"/>
  <c r="O486" i="1" s="1"/>
  <c r="I487" i="1" l="1"/>
  <c r="J487" i="1" s="1"/>
  <c r="L487" i="1" s="1"/>
  <c r="M487" i="1" l="1"/>
  <c r="O487" i="1" s="1"/>
  <c r="I488" i="1" l="1"/>
  <c r="J488" i="1" s="1"/>
  <c r="L488" i="1" s="1"/>
  <c r="M488" i="1" l="1"/>
  <c r="O488" i="1" s="1"/>
  <c r="I489" i="1" l="1"/>
  <c r="J489" i="1" s="1"/>
  <c r="L489" i="1" s="1"/>
  <c r="M489" i="1" l="1"/>
  <c r="O489" i="1" s="1"/>
  <c r="I490" i="1" l="1"/>
  <c r="J490" i="1" s="1"/>
  <c r="L490" i="1" s="1"/>
  <c r="M490" i="1" l="1"/>
  <c r="O490" i="1" s="1"/>
  <c r="I491" i="1" l="1"/>
  <c r="J491" i="1" s="1"/>
  <c r="L491" i="1" s="1"/>
  <c r="M491" i="1" l="1"/>
  <c r="O491" i="1" s="1"/>
  <c r="I492" i="1" l="1"/>
  <c r="J492" i="1" s="1"/>
  <c r="L492" i="1" s="1"/>
  <c r="M492" i="1" l="1"/>
  <c r="O492" i="1" s="1"/>
  <c r="I493" i="1" l="1"/>
  <c r="J493" i="1" s="1"/>
  <c r="L493" i="1" s="1"/>
  <c r="M493" i="1" l="1"/>
  <c r="O493" i="1" s="1"/>
  <c r="I494" i="1" l="1"/>
  <c r="J494" i="1" s="1"/>
  <c r="L494" i="1" s="1"/>
  <c r="M494" i="1" l="1"/>
  <c r="O494" i="1" s="1"/>
  <c r="I495" i="1" l="1"/>
  <c r="J495" i="1" s="1"/>
  <c r="L495" i="1" s="1"/>
  <c r="M495" i="1" l="1"/>
  <c r="O495" i="1" s="1"/>
  <c r="I496" i="1" l="1"/>
  <c r="J496" i="1" s="1"/>
  <c r="L496" i="1" s="1"/>
  <c r="M496" i="1" l="1"/>
  <c r="O496" i="1" s="1"/>
  <c r="I497" i="1" l="1"/>
  <c r="J497" i="1" s="1"/>
  <c r="L497" i="1" s="1"/>
  <c r="M497" i="1" l="1"/>
  <c r="O497" i="1" s="1"/>
  <c r="I498" i="1" l="1"/>
  <c r="J498" i="1" s="1"/>
  <c r="L498" i="1" s="1"/>
  <c r="M498" i="1" l="1"/>
  <c r="O498" i="1" s="1"/>
  <c r="I499" i="1" l="1"/>
  <c r="J499" i="1" s="1"/>
  <c r="L499" i="1" s="1"/>
  <c r="M499" i="1" l="1"/>
  <c r="O499" i="1" s="1"/>
  <c r="I500" i="1" l="1"/>
  <c r="J500" i="1" s="1"/>
  <c r="L500" i="1" s="1"/>
  <c r="M500" i="1" l="1"/>
  <c r="O500" i="1" s="1"/>
</calcChain>
</file>

<file path=xl/sharedStrings.xml><?xml version="1.0" encoding="utf-8"?>
<sst xmlns="http://schemas.openxmlformats.org/spreadsheetml/2006/main" count="275" uniqueCount="72">
  <si>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</si>
  <si>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</si>
  <si>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</si>
  <si>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</si>
  <si>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</si>
  <si>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</si>
  <si>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</si>
  <si>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</si>
  <si>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</si>
  <si>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</si>
  <si>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</si>
  <si>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</si>
  <si>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</si>
  <si>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</si>
  <si>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</si>
  <si>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</si>
  <si>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</si>
  <si>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</si>
  <si>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</si>
  <si>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</si>
  <si>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</si>
  <si>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</si>
  <si>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</si>
  <si>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</si>
  <si>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</si>
  <si>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</si>
  <si>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</si>
  <si>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</si>
  <si>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</si>
  <si>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</si>
  <si>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pr lvl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</si>
  <si>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</si>
  <si>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</si>
  <si>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</si>
  <si>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</si>
  <si>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</si>
  <si>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</si>
  <si>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</si>
  <si>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</si>
  <si>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</si>
  <si>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</si>
  <si>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</si>
  <si>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</si>
  <si>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</si>
  <si>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</si>
  <si>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</si>
  <si>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</si>
  <si>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</si>
  <si>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</si>
  <si>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</si>
  <si>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</si>
  <si>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</si>
  <si>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</si>
  <si>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</si>
  <si>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</si>
  <si>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</si>
  <si>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</si>
  <si>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</si>
  <si>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</si>
  <si>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</si>
  <si>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</si>
  <si>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</si>
  <si>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</si>
  <si>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Next Bet =1</t>
  </si>
  <si>
    <t>Next Bet = 2</t>
  </si>
  <si>
    <t>Next bet = 3</t>
  </si>
  <si>
    <t>Next bet = 4</t>
  </si>
  <si>
    <t>Next bet = 5</t>
  </si>
  <si>
    <t>Next Bet = 3</t>
  </si>
  <si>
    <t>Next Bet = 4</t>
  </si>
  <si>
    <t>I STOPPED RIGHT HERE 119</t>
  </si>
  <si>
    <t>PLUS 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</si>
</sst>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6" borderId="0" xfId="0" applyNumberFormat="1" applyFont="1" applyFill="1" applyAlignment="1">
      <alignment horizontal="center"/>
    </xf>
    <xf numFmtId="0" fontId="1" fillId="6" borderId="0" xfId="0" quotePrefix="1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1">
    <dxf>
      <font>
        <b val="0"/>
        <condense val="0"/>
        <extend val="0"/>
        <color indexed="17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105" activePane="bottomLeft" state="frozen"/>
      <selection pane="bottomLeft" activeCell="O112" sqref="O112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7" hidden="1" customWidth="1"/>
    <col min="5" max="5" width="21.42578125" style="21" hidden="1" customWidth="1"/>
    <col min="6" max="6" width="10.42578125" style="18" customWidth="1"/>
    <col min="7" max="7" width="23.28515625" style="18" customWidth="1"/>
    <col min="8" max="8" width="4.7109375" style="1" customWidth="1"/>
    <col min="9" max="9" width="4.42578125" style="1" hidden="1" customWidth="1"/>
    <col min="10" max="11" width="4.7109375" style="1" customWidth="1"/>
    <col min="12" max="12" width="5.85546875" style="1" hidden="1" customWidth="1"/>
    <col min="13" max="13" width="6.5703125" style="1" hidden="1" customWidth="1"/>
    <col min="14" max="14" width="4.85546875" style="25" customWidth="1"/>
    <col min="15" max="15" width="24.28515625" style="1" customWidth="1"/>
    <col min="16" max="16" width="2.85546875" style="12" customWidth="1"/>
    <col min="17" max="17" width="4.7109375" style="1"/>
    <col min="18" max="18" width="5" style="1" bestFit="1" customWidth="1"/>
    <col min="19" max="19" width="12" style="1" customWidth="1"/>
    <col min="20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4"/>
      <c r="B1" s="14"/>
      <c r="C1" s="16" t="s">
        <v>60</v>
      </c>
      <c r="D1" s="18" t="s">
        <v>62</v>
      </c>
      <c r="H1" s="1" t="s">
        <v>29</v>
      </c>
      <c r="I1" s="1" t="s">
        <v>30</v>
      </c>
      <c r="J1" s="1" t="s">
        <v>31</v>
      </c>
      <c r="K1" s="1" t="s">
        <v>32</v>
      </c>
      <c r="L1" s="1" t="s">
        <v>33</v>
      </c>
      <c r="M1" s="9" t="s">
        <v>39</v>
      </c>
      <c r="N1" s="9"/>
      <c r="Q1" s="5" t="s">
        <v>34</v>
      </c>
      <c r="R1" s="5"/>
      <c r="S1" s="6" t="s">
        <v>36</v>
      </c>
      <c r="T1" s="8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30" t="s">
        <v>17</v>
      </c>
      <c r="AP1" s="30"/>
      <c r="AQ1" s="30"/>
      <c r="AR1" s="30"/>
      <c r="AS1" s="1" t="s">
        <v>18</v>
      </c>
    </row>
    <row r="2" spans="1:45" x14ac:dyDescent="0.2">
      <c r="A2" s="9" t="s">
        <v>41</v>
      </c>
      <c r="B2" s="14"/>
      <c r="L2" s="13">
        <f>SUM($L$3:$L$250)</f>
        <v>207</v>
      </c>
      <c r="M2" s="6" t="s">
        <v>33</v>
      </c>
      <c r="S2" s="6" t="s">
        <v>35</v>
      </c>
      <c r="T2" s="8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ht="15" x14ac:dyDescent="0.25">
      <c r="A3" s="29">
        <v>32</v>
      </c>
      <c r="B3" s="1" t="str">
        <f>IF($A3="","",LOOKUP($A3,$AG:$AG,$AM:$AM))</f>
        <v>17</v>
      </c>
      <c r="D3" s="17" t="s">
        <v>61</v>
      </c>
      <c r="J3" s="4"/>
      <c r="N3" s="25">
        <v>1</v>
      </c>
      <c r="Q3" s="1">
        <v>1</v>
      </c>
      <c r="R3" s="8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51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ht="15" x14ac:dyDescent="0.25">
      <c r="A4" s="29">
        <v>22</v>
      </c>
      <c r="B4" s="15" t="str">
        <f t="shared" ref="B4:B67" si="0">IF($A4="","",LOOKUP($A4,$AG:$AG,$AM:$AM))</f>
        <v>10</v>
      </c>
      <c r="C4" s="1" t="str">
        <f>IF(A3="","",IF(B3=0,"",B3))</f>
        <v>17</v>
      </c>
      <c r="D4" s="23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01-02-03-04-05-06-07-08-09-10-11-12-13-14-15-16-18</v>
      </c>
      <c r="N4" s="25">
        <v>2</v>
      </c>
      <c r="Q4" s="1">
        <v>2</v>
      </c>
      <c r="R4" s="8">
        <v>2</v>
      </c>
      <c r="S4" s="10" t="s">
        <v>37</v>
      </c>
      <c r="T4" s="8">
        <v>100</v>
      </c>
      <c r="AC4" s="2" t="s">
        <v>51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52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ht="15" x14ac:dyDescent="0.25">
      <c r="A5" s="29">
        <v>16</v>
      </c>
      <c r="B5" s="15" t="str">
        <f t="shared" si="0"/>
        <v>07</v>
      </c>
      <c r="C5" s="1" t="str">
        <f>IF(A4="","",IF(B4=0,C4,IF(B3=0,B4,IF(B4=B3,C4,CONCATENATE(C4,"-",B4)))))</f>
        <v>17-10</v>
      </c>
      <c r="D5" s="23" t="str">
        <f t="shared" si="1"/>
        <v>01-02-03-04-05-06-07-08-09-11-12-13-14-15-16-18</v>
      </c>
      <c r="N5" s="25">
        <v>3</v>
      </c>
      <c r="Q5" s="1">
        <v>3</v>
      </c>
      <c r="R5" s="8">
        <v>3</v>
      </c>
      <c r="S5" s="11" t="s">
        <v>38</v>
      </c>
      <c r="T5" s="8">
        <v>-300</v>
      </c>
      <c r="AC5" s="2" t="s">
        <v>52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53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ht="15" x14ac:dyDescent="0.25">
      <c r="A6" s="29">
        <v>11</v>
      </c>
      <c r="B6" s="15" t="str">
        <f t="shared" si="0"/>
        <v>05</v>
      </c>
      <c r="C6" s="1" t="str">
        <f>IF(A5="","",IF(AND(B4=0,B3=0),B5,IF(B5=0,C5,IF(B5=B4,C5,IF(B5=B3,C5,CONCATENATE(C5,"-",B5))))))</f>
        <v>17-10-07</v>
      </c>
      <c r="D6" s="23" t="str">
        <f t="shared" si="1"/>
        <v>01-02-03-04-05-06-08-09-11-12-13-14-15-16-18</v>
      </c>
      <c r="N6" s="25">
        <v>4</v>
      </c>
      <c r="Q6" s="1">
        <v>4</v>
      </c>
      <c r="R6" s="8">
        <v>4</v>
      </c>
      <c r="AC6" s="2" t="s">
        <v>53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51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ht="15" x14ac:dyDescent="0.25">
      <c r="A7" s="29">
        <v>20</v>
      </c>
      <c r="B7" s="15" t="str">
        <f t="shared" si="0"/>
        <v>11</v>
      </c>
      <c r="C7" s="24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17-10-07-05</v>
      </c>
      <c r="D7" s="23" t="str">
        <f t="shared" si="1"/>
        <v>01-02-03-04-06-08-09-11-12-13-14-15-16-18</v>
      </c>
      <c r="N7" s="25">
        <v>5</v>
      </c>
      <c r="Q7" s="1">
        <v>5</v>
      </c>
      <c r="R7" s="8">
        <v>5</v>
      </c>
      <c r="AC7" s="2" t="s">
        <v>54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52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ht="15" x14ac:dyDescent="0.25">
      <c r="A8" s="29">
        <v>10</v>
      </c>
      <c r="B8" s="15" t="str">
        <f t="shared" si="0"/>
        <v>04</v>
      </c>
      <c r="C8" s="23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17-10-07-05-11</v>
      </c>
      <c r="D8" s="23" t="str">
        <f t="shared" si="1"/>
        <v>01-02-03-04-06-08-09-12-13-14-15-16-18</v>
      </c>
      <c r="F8" s="20" t="str">
        <f t="shared" ref="F8:F71" si="3">IF(AND($H8="b",$G7=""),"last",IF(AND(K7="l",A7=0),F7,IF(AND($K7="w",$G7=$C7),"last",IF(AND($K7="w",$G7=$D7),"furthest",IF(AND($K7="l",$G7=$C7),"furthest",IF(AND($K7="l",$G7=$D7),"last",""))))))</f>
        <v/>
      </c>
      <c r="G8" s="20" t="str">
        <f t="shared" ref="G8:G22" si="4">IF(AND(H8="b",G7=""),C8,IF(AND(K7="l",A7=0),G7,IF(AND(K7="w",G7=C7),C8,IF(AND(K7="w",G7=D7),D8,IF(AND(K7="l",G7=C7),D8,IF(AND(K7="l",G7=D7),C8,""))))))</f>
        <v/>
      </c>
      <c r="H8" s="1" t="str">
        <f>IF(A7="","",IF(LEN(C8)=26,"b",""))</f>
        <v/>
      </c>
      <c r="I8" s="1">
        <v>1</v>
      </c>
      <c r="J8" s="1" t="str">
        <f>IF(H8="","",VLOOKUP(I8,$Q$3:$R$32,2,FALSE))</f>
        <v/>
      </c>
      <c r="K8" s="19" t="str">
        <f t="shared" ref="K8:K16" si="5">IF(A8="","",IF(H8="","",IF(AND(H8="b",OR(MID(G8,1,2)=B8,MID(G8,4,2)=B8,MID(G8,7,2)=B8,MID(G8,10,2)=B8,MID(G8,13,2)=B8,MID(G8,16,2)=B8,MID(G8,19,2)=B8,MID(G8,22,2)=B8,MID(G8,25,2)=B8)),"w","l")))</f>
        <v/>
      </c>
      <c r="L8" s="1">
        <f>IF(K8="",0,IF(K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J8,IF(K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J8)))</f>
        <v>0</v>
      </c>
      <c r="M8" s="1">
        <f>L8</f>
        <v>0</v>
      </c>
      <c r="N8" s="25">
        <v>6</v>
      </c>
      <c r="O8" s="1" t="str">
        <f>IF(K8="","",IF(M8&gt;=$T$4,$S$4,IF(M8&lt;=$T$5,$S$5,"")))</f>
        <v/>
      </c>
      <c r="Q8" s="1">
        <v>6</v>
      </c>
      <c r="R8" s="8">
        <v>6</v>
      </c>
      <c r="U8" s="4" t="s">
        <v>40</v>
      </c>
      <c r="AC8" s="2" t="s">
        <v>55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53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ht="15" x14ac:dyDescent="0.25">
      <c r="A9" s="29">
        <v>21</v>
      </c>
      <c r="B9" s="15" t="str">
        <f t="shared" si="0"/>
        <v>12</v>
      </c>
      <c r="C9" s="24" t="str">
        <f t="shared" ref="C9:C72" si="6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17-10-07-05-11-04</v>
      </c>
      <c r="D9" s="23" t="str">
        <f t="shared" si="1"/>
        <v>01-02-03-06-08-09-12-13-14-15-16-18</v>
      </c>
      <c r="F9" s="20" t="str">
        <f t="shared" si="3"/>
        <v/>
      </c>
      <c r="G9" s="20" t="str">
        <f t="shared" si="4"/>
        <v/>
      </c>
      <c r="H9" s="16" t="str">
        <f t="shared" ref="H9:H72" si="7">IF(A8="","",IF(LEN(C9)=26,"b",""))</f>
        <v/>
      </c>
      <c r="I9" s="6">
        <f>IF(K8="",I8,IF(SUM($L$8:$L8)&gt;=MAX($M$8:$M8),1,IF(K8="l",I8+$T$1,IF(AND(K8="w",I8&gt;$T$2),I8-$T$2,1))))</f>
        <v>1</v>
      </c>
      <c r="J9" s="1" t="str">
        <f t="shared" ref="J9:J20" si="8">IF(H9="","",VLOOKUP(I9,$Q$3:$R$32,2,FALSE))</f>
        <v/>
      </c>
      <c r="K9" s="19" t="str">
        <f t="shared" si="5"/>
        <v/>
      </c>
      <c r="L9" s="16">
        <f t="shared" ref="L9:L72" si="9">IF(K9="",0,IF(K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J9,IF(K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J9)))</f>
        <v>0</v>
      </c>
      <c r="M9" s="1">
        <f>L9+M8</f>
        <v>0</v>
      </c>
      <c r="N9" s="25">
        <v>7</v>
      </c>
      <c r="O9" s="6" t="str">
        <f t="shared" ref="O9:O72" si="10">IF(K9="","",IF(M9&gt;=$T$4,$S$4,IF(M9&lt;=$T$5,$S$5,"")))</f>
        <v/>
      </c>
      <c r="Q9" s="1">
        <v>7</v>
      </c>
      <c r="R9" s="8">
        <v>7</v>
      </c>
      <c r="U9" s="4"/>
      <c r="AC9" s="2" t="s">
        <v>56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54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ht="15" x14ac:dyDescent="0.25">
      <c r="A10" s="29">
        <v>14</v>
      </c>
      <c r="B10" s="15" t="str">
        <f t="shared" si="0"/>
        <v>08</v>
      </c>
      <c r="C10" s="24" t="str">
        <f t="shared" si="6"/>
        <v>17-10-07-05-11-04-12</v>
      </c>
      <c r="D10" s="23" t="str">
        <f t="shared" si="1"/>
        <v>01-02-03-06-08-09-13-14-15-16-18</v>
      </c>
      <c r="E10" s="22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20" t="str">
        <f t="shared" si="3"/>
        <v/>
      </c>
      <c r="G10" s="20" t="str">
        <f t="shared" si="4"/>
        <v/>
      </c>
      <c r="H10" s="16" t="str">
        <f t="shared" si="7"/>
        <v/>
      </c>
      <c r="I10" s="7">
        <f>IF(K9="",I9,IF(SUM($L$8:$L9)&gt;=MAX($M$8:$M9),1,IF(K9="l",I9+$T$1,IF(AND(K9="w",I9&gt;$T$2),I9-$T$2,1))))</f>
        <v>1</v>
      </c>
      <c r="J10" s="1" t="str">
        <f t="shared" si="8"/>
        <v/>
      </c>
      <c r="K10" s="19" t="str">
        <f t="shared" si="5"/>
        <v/>
      </c>
      <c r="L10" s="16">
        <f t="shared" si="9"/>
        <v>0</v>
      </c>
      <c r="M10" s="6">
        <f t="shared" ref="M10:M73" si="12">L10+M9</f>
        <v>0</v>
      </c>
      <c r="N10" s="25">
        <v>8</v>
      </c>
      <c r="O10" s="6" t="str">
        <f t="shared" si="10"/>
        <v/>
      </c>
      <c r="Q10" s="1">
        <v>8</v>
      </c>
      <c r="R10" s="8">
        <v>8</v>
      </c>
      <c r="U10" s="4"/>
      <c r="AC10" s="2" t="s">
        <v>57</v>
      </c>
      <c r="AD10" s="1">
        <v>1</v>
      </c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55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s="26" customFormat="1" ht="15" x14ac:dyDescent="0.25">
      <c r="A11" s="29">
        <v>12</v>
      </c>
      <c r="B11" s="26" t="str">
        <f t="shared" si="0"/>
        <v>06</v>
      </c>
      <c r="C11" s="26" t="str">
        <f t="shared" si="6"/>
        <v>17-10-07-05-11-04-12-08</v>
      </c>
      <c r="D11" s="26" t="str">
        <f t="shared" si="1"/>
        <v>01-02-03-06-09-13-14-15-16-18</v>
      </c>
      <c r="E11" s="26" t="str">
        <f t="shared" si="11"/>
        <v/>
      </c>
      <c r="F11" s="26" t="str">
        <f t="shared" si="3"/>
        <v/>
      </c>
      <c r="G11" s="26" t="str">
        <f t="shared" si="4"/>
        <v/>
      </c>
      <c r="H11" s="26" t="str">
        <f t="shared" si="7"/>
        <v/>
      </c>
      <c r="I11" s="26">
        <f>IF(K10="",I10,IF(SUM($L$8:$L10)&gt;=MAX($M$8:$M10),1,IF(K10="l",I10+$T$1,IF(AND(K10="w",I10&gt;$T$2),I10-$T$2,1))))</f>
        <v>1</v>
      </c>
      <c r="J11" s="26" t="str">
        <f t="shared" si="8"/>
        <v/>
      </c>
      <c r="K11" s="26" t="str">
        <f t="shared" si="5"/>
        <v/>
      </c>
      <c r="L11" s="26">
        <f t="shared" si="9"/>
        <v>0</v>
      </c>
      <c r="M11" s="26">
        <f t="shared" si="12"/>
        <v>0</v>
      </c>
      <c r="N11" s="26">
        <v>9</v>
      </c>
      <c r="O11" s="26" t="str">
        <f t="shared" si="10"/>
        <v/>
      </c>
      <c r="Q11" s="26">
        <v>9</v>
      </c>
      <c r="R11" s="26">
        <v>9</v>
      </c>
      <c r="AC11" s="27" t="s">
        <v>58</v>
      </c>
      <c r="AD11" s="26">
        <v>1</v>
      </c>
      <c r="AG11" s="26">
        <v>9</v>
      </c>
      <c r="AH11" s="26">
        <v>1</v>
      </c>
      <c r="AI11" s="26">
        <v>3</v>
      </c>
      <c r="AJ11" s="26" t="s">
        <v>3</v>
      </c>
      <c r="AK11" s="26" t="s">
        <v>8</v>
      </c>
      <c r="AL11" s="26" t="s">
        <v>6</v>
      </c>
      <c r="AM11" s="27" t="s">
        <v>56</v>
      </c>
      <c r="AN11" s="26" t="s">
        <v>13</v>
      </c>
      <c r="AO11" s="26">
        <v>14</v>
      </c>
      <c r="AP11" s="26">
        <v>31</v>
      </c>
      <c r="AQ11" s="26">
        <v>22</v>
      </c>
      <c r="AR11" s="26">
        <v>18</v>
      </c>
      <c r="AS11" s="27" t="s">
        <v>28</v>
      </c>
    </row>
    <row r="12" spans="1:45" ht="15" x14ac:dyDescent="0.25">
      <c r="A12" s="29">
        <v>24</v>
      </c>
      <c r="B12" s="15" t="str">
        <f t="shared" si="0"/>
        <v>12</v>
      </c>
      <c r="C12" s="24" t="str">
        <f t="shared" si="6"/>
        <v>17-10-07-05-11-04-12-08-06</v>
      </c>
      <c r="D12" s="23" t="str">
        <f t="shared" si="1"/>
        <v>01-02-03-09-13-14-15-16-18</v>
      </c>
      <c r="E12" s="22" t="str">
        <f t="shared" si="11"/>
        <v/>
      </c>
      <c r="F12" s="20" t="str">
        <f t="shared" si="3"/>
        <v>last</v>
      </c>
      <c r="G12" s="20" t="str">
        <f t="shared" si="4"/>
        <v>17-10-07-05-11-04-12-08-06</v>
      </c>
      <c r="H12" s="16" t="str">
        <f t="shared" si="7"/>
        <v>b</v>
      </c>
      <c r="I12" s="7">
        <f>IF(K11="",I11,IF(SUM($L$8:$L11)&gt;=MAX($M$8:$M11),1,IF(K11="l",I11+$T$1,IF(AND(K11="w",I11&gt;$T$2),I11-$T$2,1))))</f>
        <v>1</v>
      </c>
      <c r="J12" s="1">
        <f t="shared" si="8"/>
        <v>1</v>
      </c>
      <c r="K12" s="19" t="str">
        <f t="shared" si="5"/>
        <v>w</v>
      </c>
      <c r="L12" s="16">
        <f t="shared" si="9"/>
        <v>9</v>
      </c>
      <c r="M12" s="6">
        <f t="shared" si="12"/>
        <v>9</v>
      </c>
      <c r="N12" s="25">
        <v>1</v>
      </c>
      <c r="O12" s="6" t="str">
        <f t="shared" si="10"/>
        <v/>
      </c>
      <c r="Q12" s="1">
        <v>10</v>
      </c>
      <c r="R12" s="8">
        <v>10</v>
      </c>
      <c r="AC12" s="2" t="s">
        <v>59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54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ht="15" x14ac:dyDescent="0.25">
      <c r="A13" s="29">
        <v>10</v>
      </c>
      <c r="B13" s="15" t="str">
        <f t="shared" si="0"/>
        <v>04</v>
      </c>
      <c r="C13" s="24" t="str">
        <f t="shared" si="6"/>
        <v>17-10-07-05-11-04-12-08-06</v>
      </c>
      <c r="D13" s="23" t="str">
        <f t="shared" si="1"/>
        <v>01-02-03-09-13-14-15-16-18</v>
      </c>
      <c r="E13" s="22" t="str">
        <f t="shared" si="11"/>
        <v/>
      </c>
      <c r="F13" s="20" t="str">
        <f t="shared" si="3"/>
        <v>last</v>
      </c>
      <c r="G13" s="20" t="str">
        <f t="shared" si="4"/>
        <v>17-10-07-05-11-04-12-08-06</v>
      </c>
      <c r="H13" s="16" t="str">
        <f t="shared" si="7"/>
        <v>b</v>
      </c>
      <c r="I13" s="7">
        <f>IF(K12="",I12,IF(SUM($L$8:$L12)&gt;=MAX($M$8:$M12),1,IF(K12="l",I12+$T$1,IF(AND(K12="w",I12&gt;$T$2),I12-$T$2,1))))</f>
        <v>1</v>
      </c>
      <c r="J13" s="1">
        <f t="shared" si="8"/>
        <v>1</v>
      </c>
      <c r="K13" s="19" t="str">
        <f t="shared" si="5"/>
        <v>w</v>
      </c>
      <c r="L13" s="16">
        <f t="shared" si="9"/>
        <v>9</v>
      </c>
      <c r="M13" s="6">
        <f t="shared" si="12"/>
        <v>18</v>
      </c>
      <c r="N13" s="25">
        <v>2</v>
      </c>
      <c r="O13" s="6">
        <v>9</v>
      </c>
      <c r="Q13" s="1">
        <v>11</v>
      </c>
      <c r="R13" s="8">
        <v>11</v>
      </c>
      <c r="AC13" s="2" t="s">
        <v>42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55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ht="15" x14ac:dyDescent="0.25">
      <c r="A14" s="29">
        <v>6</v>
      </c>
      <c r="B14" s="15" t="str">
        <f t="shared" si="0"/>
        <v>03</v>
      </c>
      <c r="C14" s="24" t="str">
        <f t="shared" si="6"/>
        <v>17-10-07-05-11-12-08-06-04</v>
      </c>
      <c r="D14" s="23" t="str">
        <f t="shared" si="1"/>
        <v>01-02-03-09-13-14-15-16-18</v>
      </c>
      <c r="E14" s="21" t="str">
        <f t="shared" si="11"/>
        <v/>
      </c>
      <c r="F14" s="20" t="str">
        <f t="shared" si="3"/>
        <v>last</v>
      </c>
      <c r="G14" s="20" t="str">
        <f t="shared" si="4"/>
        <v>17-10-07-05-11-12-08-06-04</v>
      </c>
      <c r="H14" s="16" t="str">
        <f t="shared" si="7"/>
        <v>b</v>
      </c>
      <c r="I14" s="7">
        <f>IF(K13="",I13,IF(SUM($L$8:$L13)&gt;=MAX($M$8:$M13),1,IF(K13="l",I13+$T$1,IF(AND(K13="w",I13&gt;$T$2),I13-$T$2,1))))</f>
        <v>1</v>
      </c>
      <c r="J14" s="1">
        <f t="shared" si="8"/>
        <v>1</v>
      </c>
      <c r="K14" s="19" t="str">
        <f t="shared" si="5"/>
        <v>l</v>
      </c>
      <c r="L14" s="16">
        <f t="shared" si="9"/>
        <v>-9</v>
      </c>
      <c r="M14" s="6">
        <f t="shared" si="12"/>
        <v>9</v>
      </c>
      <c r="N14" s="25">
        <v>3</v>
      </c>
      <c r="O14" s="6" t="s">
        <v>63</v>
      </c>
      <c r="Q14" s="1">
        <v>12</v>
      </c>
      <c r="R14" s="8">
        <v>12</v>
      </c>
      <c r="AC14" s="2" t="s">
        <v>43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56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ht="15" x14ac:dyDescent="0.25">
      <c r="A15" s="29">
        <v>15</v>
      </c>
      <c r="B15" s="15" t="str">
        <f t="shared" si="0"/>
        <v>09</v>
      </c>
      <c r="C15" s="24" t="str">
        <f t="shared" si="6"/>
        <v>10-07-05-11-12-08-06-04-03</v>
      </c>
      <c r="D15" s="23" t="str">
        <f t="shared" si="1"/>
        <v>01-02-09-13-14-15-16-18-17</v>
      </c>
      <c r="E15" s="21" t="str">
        <f t="shared" si="11"/>
        <v>01-02-09-13-14-15-16-18</v>
      </c>
      <c r="F15" s="20" t="str">
        <f t="shared" si="3"/>
        <v>furthest</v>
      </c>
      <c r="G15" s="20" t="str">
        <f t="shared" si="4"/>
        <v>01-02-09-13-14-15-16-18-17</v>
      </c>
      <c r="H15" s="16" t="str">
        <f t="shared" si="7"/>
        <v>b</v>
      </c>
      <c r="I15" s="7">
        <f>IF(K14="",I14,IF(SUM($L$8:$L14)&gt;=MAX($M$8:$M14),1,IF(K14="l",I14+$T$1,IF(AND(K14="w",I14&gt;$T$2),I14-$T$2,1))))</f>
        <v>2</v>
      </c>
      <c r="J15" s="1">
        <f t="shared" si="8"/>
        <v>2</v>
      </c>
      <c r="K15" s="19" t="str">
        <f t="shared" si="5"/>
        <v>w</v>
      </c>
      <c r="L15" s="16">
        <f t="shared" si="9"/>
        <v>18</v>
      </c>
      <c r="M15" s="6">
        <f t="shared" si="12"/>
        <v>27</v>
      </c>
      <c r="N15" s="25">
        <v>4</v>
      </c>
      <c r="O15" s="6" t="str">
        <f t="shared" si="10"/>
        <v/>
      </c>
      <c r="Q15" s="1">
        <v>13</v>
      </c>
      <c r="R15" s="8">
        <v>13</v>
      </c>
      <c r="AC15" s="2" t="s">
        <v>44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57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ht="15" x14ac:dyDescent="0.25">
      <c r="A16" s="29">
        <v>7</v>
      </c>
      <c r="B16" s="15" t="str">
        <f t="shared" si="0"/>
        <v>04</v>
      </c>
      <c r="C16" s="24" t="str">
        <f t="shared" si="6"/>
        <v>07-05-11-12-08-06-04-03-09</v>
      </c>
      <c r="D16" s="23" t="str">
        <f t="shared" si="1"/>
        <v>01-02-13-14-15-16-18-17-10</v>
      </c>
      <c r="E16" s="21" t="str">
        <f t="shared" si="11"/>
        <v>01-02-13-14-15-16-18-17</v>
      </c>
      <c r="F16" s="20" t="str">
        <f t="shared" si="3"/>
        <v>furthest</v>
      </c>
      <c r="G16" s="20" t="str">
        <f t="shared" si="4"/>
        <v>01-02-13-14-15-16-18-17-10</v>
      </c>
      <c r="H16" s="16" t="str">
        <f t="shared" si="7"/>
        <v>b</v>
      </c>
      <c r="I16" s="7">
        <f>IF(K15="",I15,IF(SUM($L$8:$L15)&gt;=MAX($M$8:$M15),1,IF(K15="l",I15+$T$1,IF(AND(K15="w",I15&gt;$T$2),I15-$T$2,1))))</f>
        <v>1</v>
      </c>
      <c r="J16" s="1">
        <f t="shared" si="8"/>
        <v>1</v>
      </c>
      <c r="K16" s="19" t="str">
        <f t="shared" si="5"/>
        <v>l</v>
      </c>
      <c r="L16" s="16">
        <f t="shared" si="9"/>
        <v>-9</v>
      </c>
      <c r="M16" s="6">
        <f t="shared" si="12"/>
        <v>18</v>
      </c>
      <c r="N16" s="25">
        <v>5</v>
      </c>
      <c r="O16" s="6" t="str">
        <f t="shared" si="10"/>
        <v/>
      </c>
      <c r="Q16" s="1">
        <v>14</v>
      </c>
      <c r="R16" s="8">
        <v>14</v>
      </c>
      <c r="AC16" s="2" t="s">
        <v>45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58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ht="15" x14ac:dyDescent="0.25">
      <c r="A17" s="29">
        <v>24</v>
      </c>
      <c r="B17" s="15" t="str">
        <f t="shared" si="0"/>
        <v>12</v>
      </c>
      <c r="C17" s="24" t="str">
        <f t="shared" si="6"/>
        <v>07-05-11-12-08-06-04-03-09</v>
      </c>
      <c r="D17" s="23" t="str">
        <f t="shared" si="1"/>
        <v>01-02-13-14-15-16-18-17-10</v>
      </c>
      <c r="E17" s="21" t="str">
        <f t="shared" si="11"/>
        <v/>
      </c>
      <c r="F17" s="20" t="str">
        <f t="shared" si="3"/>
        <v>last</v>
      </c>
      <c r="G17" s="20" t="str">
        <f t="shared" si="4"/>
        <v>07-05-11-12-08-06-04-03-09</v>
      </c>
      <c r="H17" s="16" t="str">
        <f t="shared" si="7"/>
        <v>b</v>
      </c>
      <c r="I17" s="7">
        <f>IF(K16="",I16,IF(SUM($L$8:$L16)&gt;=MAX($M$8:$M16),1,IF(K16="l",I16+$T$1,IF(AND(K16="w",I16&gt;$T$2),I16-$T$2,1))))</f>
        <v>2</v>
      </c>
      <c r="J17" s="1">
        <f t="shared" si="8"/>
        <v>2</v>
      </c>
      <c r="K17" s="16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L17" s="16">
        <f t="shared" si="9"/>
        <v>18</v>
      </c>
      <c r="M17" s="6">
        <f t="shared" si="12"/>
        <v>36</v>
      </c>
      <c r="N17" s="25">
        <v>6</v>
      </c>
      <c r="O17" s="6" t="str">
        <f t="shared" si="10"/>
        <v/>
      </c>
      <c r="Q17" s="1">
        <v>15</v>
      </c>
      <c r="R17" s="8">
        <v>15</v>
      </c>
      <c r="AC17" s="2" t="s">
        <v>46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59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ht="15" x14ac:dyDescent="0.25">
      <c r="A18" s="29">
        <v>18</v>
      </c>
      <c r="B18" s="15" t="str">
        <f t="shared" si="0"/>
        <v>09</v>
      </c>
      <c r="C18" s="24" t="str">
        <f t="shared" si="6"/>
        <v>07-05-11-08-06-04-03-09-12</v>
      </c>
      <c r="D18" s="23" t="str">
        <f t="shared" si="1"/>
        <v>01-02-13-14-15-16-18-17-10</v>
      </c>
      <c r="E18" s="21" t="str">
        <f t="shared" si="11"/>
        <v/>
      </c>
      <c r="F18" s="20" t="str">
        <f t="shared" si="3"/>
        <v>last</v>
      </c>
      <c r="G18" s="20" t="str">
        <f t="shared" si="4"/>
        <v>07-05-11-08-06-04-03-09-12</v>
      </c>
      <c r="H18" s="16" t="str">
        <f t="shared" si="7"/>
        <v>b</v>
      </c>
      <c r="I18" s="7">
        <f>IF(K17="",I17,IF(SUM($L$8:$L17)&gt;=MAX($M$8:$M17),1,IF(K17="l",I17+$T$1,IF(AND(K17="w",I17&gt;$T$2),I17-$T$2,1))))</f>
        <v>1</v>
      </c>
      <c r="J18" s="1">
        <f t="shared" si="8"/>
        <v>1</v>
      </c>
      <c r="K18" s="19" t="str">
        <f t="shared" ref="K18:K81" si="13">IF(A18="","",IF(H18="","",IF(AND(H18="b",OR(MID(G18,1,2)=B18,MID(G18,4,2)=B18,MID(G18,7,2)=B18,MID(G18,10,2)=B18,MID(G18,13,2)=B18,MID(G18,16,2)=B18,MID(G18,19,2)=B18,MID(G18,22,2)=B18,MID(G18,25,2)=B18)),"w","l")))</f>
        <v>w</v>
      </c>
      <c r="L18" s="16">
        <f t="shared" si="9"/>
        <v>9</v>
      </c>
      <c r="M18" s="6">
        <f t="shared" si="12"/>
        <v>45</v>
      </c>
      <c r="N18" s="25">
        <v>7</v>
      </c>
      <c r="O18" s="6" t="str">
        <f t="shared" si="10"/>
        <v/>
      </c>
      <c r="Q18" s="1">
        <v>16</v>
      </c>
      <c r="R18" s="8">
        <v>16</v>
      </c>
      <c r="AC18" s="2" t="s">
        <v>47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57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ht="15" x14ac:dyDescent="0.25">
      <c r="A19" s="29">
        <v>31</v>
      </c>
      <c r="B19" s="15" t="str">
        <f t="shared" si="0"/>
        <v>16</v>
      </c>
      <c r="C19" s="24" t="str">
        <f t="shared" si="6"/>
        <v>07-05-11-08-06-04-03-09-12</v>
      </c>
      <c r="D19" s="23" t="str">
        <f t="shared" si="1"/>
        <v>01-02-13-14-15-16-18-17-10</v>
      </c>
      <c r="E19" s="21" t="str">
        <f t="shared" si="11"/>
        <v/>
      </c>
      <c r="F19" s="20" t="str">
        <f t="shared" si="3"/>
        <v>last</v>
      </c>
      <c r="G19" s="20" t="str">
        <f t="shared" si="4"/>
        <v>07-05-11-08-06-04-03-09-12</v>
      </c>
      <c r="H19" s="16" t="str">
        <f t="shared" si="7"/>
        <v>b</v>
      </c>
      <c r="I19" s="7">
        <f>IF(K18="",I18,IF(SUM($L$8:$L18)&gt;=MAX($M$8:$M18),1,IF(K18="l",I18+$T$1,IF(AND(K18="w",I18&gt;$T$2),I18-$T$2,1))))</f>
        <v>1</v>
      </c>
      <c r="J19" s="1">
        <f t="shared" si="8"/>
        <v>1</v>
      </c>
      <c r="K19" s="19" t="str">
        <f t="shared" si="13"/>
        <v>l</v>
      </c>
      <c r="L19" s="16">
        <f t="shared" si="9"/>
        <v>-9</v>
      </c>
      <c r="M19" s="6">
        <f t="shared" si="12"/>
        <v>36</v>
      </c>
      <c r="N19" s="25">
        <v>8</v>
      </c>
      <c r="O19" s="6" t="str">
        <f t="shared" si="10"/>
        <v/>
      </c>
      <c r="Q19" s="1">
        <v>17</v>
      </c>
      <c r="R19" s="8">
        <v>17</v>
      </c>
      <c r="AC19" s="2" t="s">
        <v>48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58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s="26" customFormat="1" ht="15" x14ac:dyDescent="0.25">
      <c r="A20" s="29">
        <v>3</v>
      </c>
      <c r="B20" s="26" t="str">
        <f t="shared" si="0"/>
        <v>03</v>
      </c>
      <c r="C20" s="26" t="str">
        <f t="shared" si="6"/>
        <v>05-11-08-06-04-03-09-12-16</v>
      </c>
      <c r="D20" s="26" t="str">
        <f t="shared" si="1"/>
        <v>01-02-13-14-15-18-17-10-07</v>
      </c>
      <c r="E20" s="26" t="str">
        <f t="shared" si="11"/>
        <v>01-02-13-14-15-18-17-10</v>
      </c>
      <c r="F20" s="26" t="str">
        <f t="shared" si="3"/>
        <v>furthest</v>
      </c>
      <c r="G20" s="26" t="str">
        <f t="shared" si="4"/>
        <v>01-02-13-14-15-18-17-10-07</v>
      </c>
      <c r="H20" s="26" t="str">
        <f t="shared" si="7"/>
        <v>b</v>
      </c>
      <c r="I20" s="26">
        <f>IF(K19="",I19,IF(SUM($L$8:$L19)&gt;=MAX($M$8:$M19),1,IF(K19="l",I19+$T$1,IF(AND(K19="w",I19&gt;$T$2),I19-$T$2,1))))</f>
        <v>2</v>
      </c>
      <c r="J20" s="26">
        <f t="shared" si="8"/>
        <v>2</v>
      </c>
      <c r="K20" s="26" t="str">
        <f t="shared" si="13"/>
        <v>l</v>
      </c>
      <c r="L20" s="26">
        <f t="shared" si="9"/>
        <v>-18</v>
      </c>
      <c r="M20" s="26">
        <f t="shared" si="12"/>
        <v>18</v>
      </c>
      <c r="N20" s="26">
        <v>9</v>
      </c>
      <c r="O20" s="26" t="str">
        <f t="shared" si="10"/>
        <v/>
      </c>
      <c r="Q20" s="26">
        <v>18</v>
      </c>
      <c r="R20" s="26">
        <v>18</v>
      </c>
      <c r="AC20" s="27" t="s">
        <v>49</v>
      </c>
      <c r="AD20" s="26">
        <v>1</v>
      </c>
      <c r="AG20" s="26">
        <v>18</v>
      </c>
      <c r="AH20" s="26">
        <v>2</v>
      </c>
      <c r="AI20" s="26">
        <v>3</v>
      </c>
      <c r="AJ20" s="26" t="s">
        <v>3</v>
      </c>
      <c r="AK20" s="26" t="s">
        <v>9</v>
      </c>
      <c r="AL20" s="26" t="s">
        <v>6</v>
      </c>
      <c r="AM20" s="27" t="s">
        <v>59</v>
      </c>
      <c r="AN20" s="26" t="s">
        <v>16</v>
      </c>
      <c r="AO20" s="26">
        <v>9</v>
      </c>
      <c r="AP20" s="26">
        <v>22</v>
      </c>
      <c r="AQ20" s="26">
        <v>29</v>
      </c>
      <c r="AR20" s="26">
        <v>7</v>
      </c>
      <c r="AS20" s="27" t="s">
        <v>27</v>
      </c>
    </row>
    <row r="21" spans="1:45" ht="15" x14ac:dyDescent="0.25">
      <c r="A21" s="29">
        <v>36</v>
      </c>
      <c r="B21" s="15" t="str">
        <f t="shared" si="0"/>
        <v>18</v>
      </c>
      <c r="C21" s="24" t="str">
        <f t="shared" si="6"/>
        <v>05-11-08-06-04-09-12-16-03</v>
      </c>
      <c r="D21" s="23" t="str">
        <f t="shared" si="1"/>
        <v>01-02-13-14-15-18-17-10-07</v>
      </c>
      <c r="E21" s="21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20" t="str">
        <f t="shared" si="3"/>
        <v>last</v>
      </c>
      <c r="G21" s="20" t="str">
        <f t="shared" si="4"/>
        <v>05-11-08-06-04-09-12-16-03</v>
      </c>
      <c r="H21" s="16" t="str">
        <f t="shared" si="7"/>
        <v>b</v>
      </c>
      <c r="I21" s="7">
        <f>IF(K20="",I20,IF(SUM($L$8:$L20)&gt;=MAX($M$8:$M20),1,IF(K20="l",I20+$T$1,IF(AND(K20="w",I20&gt;$T$2),I20-$T$2,1))))</f>
        <v>3</v>
      </c>
      <c r="J21" s="1">
        <f t="shared" ref="J21:J40" si="14">IF(H21="","",VLOOKUP(I21,$Q$3:$R$32,2,FALSE))</f>
        <v>3</v>
      </c>
      <c r="K21" s="19" t="str">
        <f t="shared" si="13"/>
        <v>l</v>
      </c>
      <c r="L21" s="16">
        <f t="shared" si="9"/>
        <v>-27</v>
      </c>
      <c r="M21" s="6">
        <f t="shared" si="12"/>
        <v>-9</v>
      </c>
      <c r="N21" s="25">
        <v>1</v>
      </c>
      <c r="O21" s="6" t="str">
        <f t="shared" si="10"/>
        <v/>
      </c>
      <c r="Q21" s="1">
        <v>19</v>
      </c>
      <c r="R21" s="8">
        <v>19</v>
      </c>
      <c r="AC21" s="2" t="s">
        <v>50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42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ht="15" x14ac:dyDescent="0.25">
      <c r="A22" s="29">
        <v>22</v>
      </c>
      <c r="B22" s="15" t="str">
        <f t="shared" si="0"/>
        <v>10</v>
      </c>
      <c r="C22" s="24" t="str">
        <f t="shared" si="6"/>
        <v>11-08-06-04-09-12-16-03-18</v>
      </c>
      <c r="D22" s="23" t="str">
        <f t="shared" si="1"/>
        <v>01-02-13-14-15-17-10-07-05</v>
      </c>
      <c r="E22" s="21" t="str">
        <f t="shared" ref="E22:E85" si="15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01-02-13-14-15-17-10-07</v>
      </c>
      <c r="F22" s="20" t="str">
        <f t="shared" si="3"/>
        <v>furthest</v>
      </c>
      <c r="G22" s="20" t="str">
        <f t="shared" si="4"/>
        <v>01-02-13-14-15-17-10-07-05</v>
      </c>
      <c r="H22" s="16" t="str">
        <f t="shared" si="7"/>
        <v>b</v>
      </c>
      <c r="I22" s="7">
        <f>IF(K21="",I21,IF(SUM($L$8:$L21)&gt;=MAX($M$8:$M21),1,IF(K21="l",I21+$T$1,IF(AND(K21="w",I21&gt;$T$2),I21-$T$2,1))))</f>
        <v>4</v>
      </c>
      <c r="J22" s="1">
        <f t="shared" si="14"/>
        <v>4</v>
      </c>
      <c r="K22" s="19" t="str">
        <f t="shared" si="13"/>
        <v>w</v>
      </c>
      <c r="L22" s="16">
        <f t="shared" si="9"/>
        <v>36</v>
      </c>
      <c r="M22" s="6">
        <f t="shared" si="12"/>
        <v>27</v>
      </c>
      <c r="N22" s="25">
        <v>2</v>
      </c>
      <c r="O22" s="6">
        <v>18</v>
      </c>
      <c r="Q22" s="1">
        <v>20</v>
      </c>
      <c r="R22" s="8">
        <v>20</v>
      </c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43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3</v>
      </c>
      <c r="B23" s="15" t="str">
        <f t="shared" si="0"/>
        <v>03</v>
      </c>
      <c r="C23" s="24" t="str">
        <f t="shared" si="6"/>
        <v>08-06-04-09-12-16-03-18-10</v>
      </c>
      <c r="D23" s="23" t="str">
        <f t="shared" si="1"/>
        <v>01-02-13-14-15-17-07-05-11</v>
      </c>
      <c r="E23" s="21" t="str">
        <f t="shared" si="15"/>
        <v>01-02-13-14-15-17-07-05</v>
      </c>
      <c r="F23" s="20" t="str">
        <f t="shared" si="3"/>
        <v>furthest</v>
      </c>
      <c r="G23" s="20" t="str">
        <f>IF(AND(H23="b",G22=""),C23,IF(AND(K22="l",A22=0),G22,IF(AND(K22="w",G22=C22),C23,IF(AND(K22="w",G22=D22),D23,IF(AND(K22="l",G22=C22),D23,IF(AND(K22="l",G22=D22),C23,""))))))</f>
        <v>01-02-13-14-15-17-07-05-11</v>
      </c>
      <c r="H23" s="16" t="str">
        <f t="shared" si="7"/>
        <v>b</v>
      </c>
      <c r="I23" s="7">
        <f>IF(K22="",I22,IF(SUM($L$8:$L22)&gt;=MAX($M$8:$M22),1,IF(K22="l",I22+$T$1,IF(AND(K22="w",I22&gt;$T$2),I22-$T$2,1))))</f>
        <v>3</v>
      </c>
      <c r="J23" s="1">
        <f t="shared" si="14"/>
        <v>3</v>
      </c>
      <c r="K23" s="19" t="str">
        <f t="shared" si="13"/>
        <v>l</v>
      </c>
      <c r="L23" s="16">
        <f t="shared" si="9"/>
        <v>-27</v>
      </c>
      <c r="M23" s="6">
        <f t="shared" si="12"/>
        <v>0</v>
      </c>
      <c r="N23" s="25">
        <v>3</v>
      </c>
      <c r="O23" s="6" t="s">
        <v>63</v>
      </c>
      <c r="Q23" s="1">
        <v>21</v>
      </c>
      <c r="R23" s="8">
        <v>21</v>
      </c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44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24</v>
      </c>
      <c r="B24" s="15" t="str">
        <f t="shared" si="0"/>
        <v>12</v>
      </c>
      <c r="C24" s="24" t="str">
        <f t="shared" si="6"/>
        <v>08-06-04-09-12-16-03-18-10</v>
      </c>
      <c r="D24" s="23" t="str">
        <f t="shared" si="1"/>
        <v>01-02-13-14-15-17-07-05-11</v>
      </c>
      <c r="E24" s="21" t="str">
        <f t="shared" si="15"/>
        <v/>
      </c>
      <c r="F24" s="20" t="str">
        <f t="shared" si="3"/>
        <v>last</v>
      </c>
      <c r="G24" s="20" t="str">
        <f t="shared" ref="G24:G87" si="16">IF(AND(H24="b",G23=""),C24,IF(AND(K23="l",A23=0),G23,IF(AND(K23="w",G23=C23),C24,IF(AND(K23="w",G23=D23),D24,IF(AND(K23="l",G23=C23),D24,IF(AND(K23="l",G23=D23),C24,""))))))</f>
        <v>08-06-04-09-12-16-03-18-10</v>
      </c>
      <c r="H24" s="16" t="str">
        <f t="shared" si="7"/>
        <v>b</v>
      </c>
      <c r="I24" s="7">
        <f>IF(K23="",I23,IF(SUM($L$8:$L23)&gt;=MAX($M$8:$M23),1,IF(K23="l",I23+$T$1,IF(AND(K23="w",I23&gt;$T$2),I23-$T$2,1))))</f>
        <v>4</v>
      </c>
      <c r="J24" s="1">
        <f t="shared" si="14"/>
        <v>4</v>
      </c>
      <c r="K24" s="19" t="str">
        <f t="shared" si="13"/>
        <v>w</v>
      </c>
      <c r="L24" s="16">
        <f t="shared" si="9"/>
        <v>36</v>
      </c>
      <c r="M24" s="6">
        <f t="shared" si="12"/>
        <v>36</v>
      </c>
      <c r="N24" s="25">
        <v>4</v>
      </c>
      <c r="O24" s="6" t="str">
        <f t="shared" si="10"/>
        <v/>
      </c>
      <c r="Q24" s="1">
        <v>22</v>
      </c>
      <c r="R24" s="8">
        <v>22</v>
      </c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42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28</v>
      </c>
      <c r="B25" s="15" t="str">
        <f t="shared" si="0"/>
        <v>13</v>
      </c>
      <c r="C25" s="24" t="str">
        <f t="shared" si="6"/>
        <v>08-06-04-09-16-03-18-10-12</v>
      </c>
      <c r="D25" s="23" t="str">
        <f t="shared" si="1"/>
        <v>01-02-13-14-15-17-07-05-11</v>
      </c>
      <c r="E25" s="21" t="str">
        <f t="shared" si="15"/>
        <v/>
      </c>
      <c r="F25" s="20" t="str">
        <f t="shared" si="3"/>
        <v>last</v>
      </c>
      <c r="G25" s="20" t="str">
        <f t="shared" si="16"/>
        <v>08-06-04-09-16-03-18-10-12</v>
      </c>
      <c r="H25" s="16" t="str">
        <f t="shared" si="7"/>
        <v>b</v>
      </c>
      <c r="I25" s="7">
        <f>IF(K24="",I24,IF(SUM($L$8:$L24)&gt;=MAX($M$8:$M24),1,IF(K24="l",I24+$T$1,IF(AND(K24="w",I24&gt;$T$2),I24-$T$2,1))))</f>
        <v>3</v>
      </c>
      <c r="J25" s="1">
        <f t="shared" si="14"/>
        <v>3</v>
      </c>
      <c r="K25" s="19" t="str">
        <f t="shared" si="13"/>
        <v>l</v>
      </c>
      <c r="L25" s="16">
        <f t="shared" si="9"/>
        <v>-27</v>
      </c>
      <c r="M25" s="6">
        <f t="shared" si="12"/>
        <v>9</v>
      </c>
      <c r="N25" s="25">
        <v>5</v>
      </c>
      <c r="O25" s="6" t="str">
        <f t="shared" si="10"/>
        <v/>
      </c>
      <c r="Q25" s="1">
        <v>23</v>
      </c>
      <c r="R25" s="8">
        <v>23</v>
      </c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43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20</v>
      </c>
      <c r="B26" s="15" t="str">
        <f t="shared" si="0"/>
        <v>11</v>
      </c>
      <c r="C26" s="24" t="str">
        <f t="shared" si="6"/>
        <v>06-04-09-16-03-18-10-12-13</v>
      </c>
      <c r="D26" s="23" t="str">
        <f t="shared" si="1"/>
        <v>01-02-14-15-17-07-05-11-08</v>
      </c>
      <c r="E26" s="21" t="str">
        <f t="shared" si="15"/>
        <v>01-02-14-15-17-07-05-11</v>
      </c>
      <c r="F26" s="20" t="str">
        <f t="shared" si="3"/>
        <v>furthest</v>
      </c>
      <c r="G26" s="20" t="str">
        <f t="shared" si="16"/>
        <v>01-02-14-15-17-07-05-11-08</v>
      </c>
      <c r="H26" s="16" t="str">
        <f t="shared" si="7"/>
        <v>b</v>
      </c>
      <c r="I26" s="7">
        <f>IF(K25="",I25,IF(SUM($L$8:$L25)&gt;=MAX($M$8:$M25),1,IF(K25="l",I25+$T$1,IF(AND(K25="w",I25&gt;$T$2),I25-$T$2,1))))</f>
        <v>4</v>
      </c>
      <c r="J26" s="1">
        <f t="shared" si="14"/>
        <v>4</v>
      </c>
      <c r="K26" s="19" t="str">
        <f t="shared" si="13"/>
        <v>w</v>
      </c>
      <c r="L26" s="16">
        <f t="shared" si="9"/>
        <v>36</v>
      </c>
      <c r="M26" s="6">
        <f t="shared" si="12"/>
        <v>45</v>
      </c>
      <c r="N26" s="25">
        <v>6</v>
      </c>
      <c r="O26" s="6" t="str">
        <f t="shared" si="10"/>
        <v/>
      </c>
      <c r="Q26" s="1">
        <v>24</v>
      </c>
      <c r="R26" s="8">
        <v>24</v>
      </c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44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8</v>
      </c>
      <c r="B27" s="15" t="str">
        <f t="shared" si="0"/>
        <v>05</v>
      </c>
      <c r="C27" s="24" t="str">
        <f t="shared" si="6"/>
        <v>04-09-16-03-18-10-12-13-11</v>
      </c>
      <c r="D27" s="23" t="str">
        <f t="shared" si="1"/>
        <v>01-02-14-15-17-07-05-08-06</v>
      </c>
      <c r="E27" s="21" t="str">
        <f t="shared" si="15"/>
        <v>01-02-14-15-17-07-05-08</v>
      </c>
      <c r="F27" s="20" t="str">
        <f t="shared" si="3"/>
        <v>furthest</v>
      </c>
      <c r="G27" s="20" t="str">
        <f t="shared" si="16"/>
        <v>01-02-14-15-17-07-05-08-06</v>
      </c>
      <c r="H27" s="16" t="str">
        <f t="shared" si="7"/>
        <v>b</v>
      </c>
      <c r="I27" s="7">
        <f>IF(K26="",I26,IF(SUM($L$8:$L26)&gt;=MAX($M$8:$M26),1,IF(K26="l",I26+$T$1,IF(AND(K26="w",I26&gt;$T$2),I26-$T$2,1))))</f>
        <v>1</v>
      </c>
      <c r="J27" s="1">
        <f t="shared" si="14"/>
        <v>1</v>
      </c>
      <c r="K27" s="19" t="str">
        <f t="shared" si="13"/>
        <v>w</v>
      </c>
      <c r="L27" s="16">
        <f t="shared" si="9"/>
        <v>9</v>
      </c>
      <c r="M27" s="6">
        <f t="shared" si="12"/>
        <v>54</v>
      </c>
      <c r="N27" s="25">
        <v>7</v>
      </c>
      <c r="O27" s="6" t="str">
        <f t="shared" si="10"/>
        <v/>
      </c>
      <c r="Q27" s="1">
        <v>25</v>
      </c>
      <c r="R27" s="8">
        <v>25</v>
      </c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45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25</v>
      </c>
      <c r="B28" s="15" t="str">
        <f t="shared" si="0"/>
        <v>13</v>
      </c>
      <c r="C28" s="24" t="str">
        <f t="shared" si="6"/>
        <v>09-16-03-18-10-12-13-11-05</v>
      </c>
      <c r="D28" s="23" t="str">
        <f t="shared" si="1"/>
        <v>01-02-14-15-17-07-08-06-04</v>
      </c>
      <c r="E28" s="21" t="str">
        <f t="shared" si="15"/>
        <v>01-02-14-15-17-07-08-06</v>
      </c>
      <c r="F28" s="20" t="str">
        <f t="shared" si="3"/>
        <v>furthest</v>
      </c>
      <c r="G28" s="20" t="str">
        <f t="shared" si="16"/>
        <v>01-02-14-15-17-07-08-06-04</v>
      </c>
      <c r="H28" s="16" t="str">
        <f t="shared" si="7"/>
        <v>b</v>
      </c>
      <c r="I28" s="7">
        <f>IF(K27="",I27,IF(SUM($L$8:$L27)&gt;=MAX($M$8:$M27),1,IF(K27="l",I27+$T$1,IF(AND(K27="w",I27&gt;$T$2),I27-$T$2,1))))</f>
        <v>1</v>
      </c>
      <c r="J28" s="1">
        <f t="shared" si="14"/>
        <v>1</v>
      </c>
      <c r="K28" s="19" t="str">
        <f t="shared" si="13"/>
        <v>l</v>
      </c>
      <c r="L28" s="16">
        <f t="shared" si="9"/>
        <v>-9</v>
      </c>
      <c r="M28" s="6">
        <f t="shared" si="12"/>
        <v>45</v>
      </c>
      <c r="N28" s="25">
        <v>8</v>
      </c>
      <c r="O28" s="6" t="str">
        <f t="shared" si="10"/>
        <v/>
      </c>
      <c r="Q28" s="1">
        <v>26</v>
      </c>
      <c r="R28" s="8">
        <v>26</v>
      </c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46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s="26" customFormat="1" x14ac:dyDescent="0.2">
      <c r="A29" s="26">
        <v>28</v>
      </c>
      <c r="B29" s="26" t="str">
        <f t="shared" si="0"/>
        <v>13</v>
      </c>
      <c r="C29" s="26" t="str">
        <f t="shared" si="6"/>
        <v>09-16-03-18-10-12-13-11-05</v>
      </c>
      <c r="D29" s="26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01-02-14-15-17-07-08-06-04</v>
      </c>
      <c r="E29" s="26" t="str">
        <f t="shared" si="15"/>
        <v/>
      </c>
      <c r="F29" s="26" t="str">
        <f t="shared" si="3"/>
        <v>last</v>
      </c>
      <c r="G29" s="26" t="str">
        <f t="shared" si="16"/>
        <v>09-16-03-18-10-12-13-11-05</v>
      </c>
      <c r="H29" s="26" t="str">
        <f t="shared" si="7"/>
        <v>b</v>
      </c>
      <c r="I29" s="26">
        <f>IF(K28="",I28,IF(SUM($L$8:$L28)&gt;=MAX($M$8:$M28),1,IF(K28="l",I28+$T$1,IF(AND(K28="w",I28&gt;$T$2),I28-$T$2,1))))</f>
        <v>2</v>
      </c>
      <c r="J29" s="26">
        <f t="shared" si="14"/>
        <v>2</v>
      </c>
      <c r="K29" s="26" t="str">
        <f t="shared" si="13"/>
        <v>w</v>
      </c>
      <c r="L29" s="26">
        <f t="shared" si="9"/>
        <v>18</v>
      </c>
      <c r="M29" s="26">
        <f t="shared" si="12"/>
        <v>63</v>
      </c>
      <c r="N29" s="26">
        <v>9</v>
      </c>
      <c r="O29" s="26" t="str">
        <f t="shared" si="10"/>
        <v/>
      </c>
      <c r="Q29" s="26">
        <v>27</v>
      </c>
      <c r="R29" s="26">
        <v>27</v>
      </c>
      <c r="AG29" s="26">
        <v>27</v>
      </c>
      <c r="AH29" s="26">
        <v>3</v>
      </c>
      <c r="AI29" s="26">
        <v>3</v>
      </c>
      <c r="AJ29" s="26" t="s">
        <v>3</v>
      </c>
      <c r="AK29" s="26" t="s">
        <v>8</v>
      </c>
      <c r="AL29" s="26" t="s">
        <v>7</v>
      </c>
      <c r="AM29" s="27" t="s">
        <v>47</v>
      </c>
      <c r="AN29" s="26" t="s">
        <v>13</v>
      </c>
      <c r="AO29" s="26">
        <v>34</v>
      </c>
      <c r="AP29" s="26">
        <v>6</v>
      </c>
      <c r="AQ29" s="26">
        <v>13</v>
      </c>
      <c r="AR29" s="26">
        <v>36</v>
      </c>
      <c r="AS29" s="27" t="s">
        <v>26</v>
      </c>
    </row>
    <row r="30" spans="1:45" x14ac:dyDescent="0.2">
      <c r="A30" s="28">
        <v>23</v>
      </c>
      <c r="B30" s="15" t="str">
        <f t="shared" si="0"/>
        <v>11</v>
      </c>
      <c r="C30" s="24" t="str">
        <f t="shared" si="6"/>
        <v>09-16-03-18-10-12-13-11-05</v>
      </c>
      <c r="D30" s="23" t="str">
        <f t="shared" ref="D30:D93" si="17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01-02-14-15-17-07-08-06-04</v>
      </c>
      <c r="E30" s="21" t="str">
        <f t="shared" si="15"/>
        <v/>
      </c>
      <c r="F30" s="20" t="str">
        <f t="shared" si="3"/>
        <v>last</v>
      </c>
      <c r="G30" s="20" t="str">
        <f t="shared" si="16"/>
        <v>09-16-03-18-10-12-13-11-05</v>
      </c>
      <c r="H30" s="16" t="str">
        <f t="shared" si="7"/>
        <v>b</v>
      </c>
      <c r="I30" s="7">
        <f>IF(K29="",I29,IF(SUM($L$8:$L29)&gt;=MAX($M$8:$M29),1,IF(K29="l",I29+$T$1,IF(AND(K29="w",I29&gt;$T$2),I29-$T$2,1))))</f>
        <v>1</v>
      </c>
      <c r="J30" s="1">
        <f t="shared" si="14"/>
        <v>1</v>
      </c>
      <c r="K30" s="19" t="str">
        <f t="shared" si="13"/>
        <v>w</v>
      </c>
      <c r="L30" s="16">
        <f t="shared" si="9"/>
        <v>9</v>
      </c>
      <c r="M30" s="6">
        <f t="shared" si="12"/>
        <v>72</v>
      </c>
      <c r="N30" s="25">
        <v>1</v>
      </c>
      <c r="O30" s="6" t="str">
        <f t="shared" si="10"/>
        <v/>
      </c>
      <c r="Q30" s="1">
        <v>28</v>
      </c>
      <c r="R30" s="8">
        <v>28</v>
      </c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45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9</v>
      </c>
      <c r="B31" s="15" t="str">
        <f t="shared" si="0"/>
        <v>06</v>
      </c>
      <c r="C31" s="24" t="str">
        <f t="shared" si="6"/>
        <v>09-16-03-18-10-12-13-05-11</v>
      </c>
      <c r="D31" s="23" t="str">
        <f t="shared" si="17"/>
        <v>01-02-14-15-17-07-08-06-04</v>
      </c>
      <c r="E31" s="21" t="str">
        <f t="shared" si="15"/>
        <v/>
      </c>
      <c r="F31" s="20" t="str">
        <f t="shared" si="3"/>
        <v>last</v>
      </c>
      <c r="G31" s="20" t="str">
        <f t="shared" si="16"/>
        <v>09-16-03-18-10-12-13-05-11</v>
      </c>
      <c r="H31" s="16" t="str">
        <f t="shared" si="7"/>
        <v>b</v>
      </c>
      <c r="I31" s="7">
        <f>IF(K30="",I30,IF(SUM($L$8:$L30)&gt;=MAX($M$8:$M30),1,IF(K30="l",I30+$T$1,IF(AND(K30="w",I30&gt;$T$2),I30-$T$2,1))))</f>
        <v>1</v>
      </c>
      <c r="J31" s="1">
        <f t="shared" si="14"/>
        <v>1</v>
      </c>
      <c r="K31" s="19" t="str">
        <f t="shared" si="13"/>
        <v>l</v>
      </c>
      <c r="L31" s="16">
        <f t="shared" si="9"/>
        <v>-9</v>
      </c>
      <c r="M31" s="6">
        <f t="shared" si="12"/>
        <v>63</v>
      </c>
      <c r="N31" s="25">
        <v>2</v>
      </c>
      <c r="O31" s="6">
        <v>9</v>
      </c>
      <c r="Q31" s="1">
        <v>29</v>
      </c>
      <c r="R31" s="8">
        <v>29</v>
      </c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46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9</v>
      </c>
      <c r="B32" s="15" t="str">
        <f t="shared" si="0"/>
        <v>06</v>
      </c>
      <c r="C32" s="24" t="str">
        <f t="shared" si="6"/>
        <v>16-03-18-10-12-13-05-11-06</v>
      </c>
      <c r="D32" s="23" t="str">
        <f t="shared" si="17"/>
        <v>01-02-14-15-17-07-08-04-09</v>
      </c>
      <c r="E32" s="21" t="str">
        <f t="shared" si="15"/>
        <v>01-02-14-15-17-07-08-04</v>
      </c>
      <c r="F32" s="20" t="str">
        <f t="shared" si="3"/>
        <v>furthest</v>
      </c>
      <c r="G32" s="20" t="str">
        <f t="shared" si="16"/>
        <v>01-02-14-15-17-07-08-04-09</v>
      </c>
      <c r="H32" s="16" t="str">
        <f t="shared" si="7"/>
        <v>b</v>
      </c>
      <c r="I32" s="7">
        <f>IF(K31="",I31,IF(SUM($L$8:$L31)&gt;=MAX($M$8:$M31),1,IF(K31="l",I31+$T$1,IF(AND(K31="w",I31&gt;$T$2),I31-$T$2,1))))</f>
        <v>2</v>
      </c>
      <c r="J32" s="1">
        <f t="shared" si="14"/>
        <v>2</v>
      </c>
      <c r="K32" s="19" t="str">
        <f t="shared" si="13"/>
        <v>l</v>
      </c>
      <c r="L32" s="16">
        <f t="shared" si="9"/>
        <v>-18</v>
      </c>
      <c r="M32" s="6">
        <f t="shared" si="12"/>
        <v>45</v>
      </c>
      <c r="N32" s="25">
        <v>3</v>
      </c>
      <c r="O32" s="6" t="s">
        <v>64</v>
      </c>
      <c r="Q32" s="1">
        <v>30</v>
      </c>
      <c r="R32" s="8">
        <v>30</v>
      </c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47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4</v>
      </c>
      <c r="B33" s="15" t="str">
        <f t="shared" si="0"/>
        <v>01</v>
      </c>
      <c r="C33" s="24" t="str">
        <f t="shared" si="6"/>
        <v>16-03-18-10-12-13-05-11-06</v>
      </c>
      <c r="D33" s="23" t="str">
        <f t="shared" si="17"/>
        <v>01-02-14-15-17-07-08-04-09</v>
      </c>
      <c r="E33" s="21" t="str">
        <f t="shared" si="15"/>
        <v/>
      </c>
      <c r="F33" s="20" t="str">
        <f t="shared" si="3"/>
        <v>last</v>
      </c>
      <c r="G33" s="20" t="str">
        <f t="shared" si="16"/>
        <v>16-03-18-10-12-13-05-11-06</v>
      </c>
      <c r="H33" s="16" t="str">
        <f t="shared" si="7"/>
        <v>b</v>
      </c>
      <c r="I33" s="7">
        <f>IF(K32="",I32,IF(SUM($L$8:$L32)&gt;=MAX($M$8:$M32),1,IF(K32="l",I32+$T$1,IF(AND(K32="w",I32&gt;$T$2),I32-$T$2,1))))</f>
        <v>3</v>
      </c>
      <c r="J33" s="1">
        <f t="shared" si="14"/>
        <v>3</v>
      </c>
      <c r="K33" s="19" t="str">
        <f t="shared" si="13"/>
        <v>l</v>
      </c>
      <c r="L33" s="16">
        <f t="shared" si="9"/>
        <v>-27</v>
      </c>
      <c r="M33" s="6">
        <f t="shared" si="12"/>
        <v>18</v>
      </c>
      <c r="N33" s="25">
        <v>4</v>
      </c>
      <c r="O33" s="6" t="str">
        <f t="shared" si="10"/>
        <v/>
      </c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48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20</v>
      </c>
      <c r="B34" s="15" t="str">
        <f t="shared" si="0"/>
        <v>11</v>
      </c>
      <c r="C34" s="24" t="str">
        <f t="shared" si="6"/>
        <v>03-18-10-12-13-05-11-06-01</v>
      </c>
      <c r="D34" s="23" t="str">
        <f t="shared" si="17"/>
        <v>02-14-15-17-07-08-04-09-16</v>
      </c>
      <c r="E34" s="21" t="str">
        <f t="shared" si="15"/>
        <v>02-14-15-17-07-08-04-09</v>
      </c>
      <c r="F34" s="20" t="str">
        <f t="shared" si="3"/>
        <v>furthest</v>
      </c>
      <c r="G34" s="20" t="str">
        <f t="shared" si="16"/>
        <v>02-14-15-17-07-08-04-09-16</v>
      </c>
      <c r="H34" s="16" t="str">
        <f t="shared" si="7"/>
        <v>b</v>
      </c>
      <c r="I34" s="7">
        <f>IF(K33="",I33,IF(SUM($L$8:$L33)&gt;=MAX($M$8:$M33),1,IF(K33="l",I33+$T$1,IF(AND(K33="w",I33&gt;$T$2),I33-$T$2,1))))</f>
        <v>4</v>
      </c>
      <c r="J34" s="1">
        <f t="shared" si="14"/>
        <v>4</v>
      </c>
      <c r="K34" s="19" t="str">
        <f t="shared" si="13"/>
        <v>l</v>
      </c>
      <c r="L34" s="16">
        <f t="shared" si="9"/>
        <v>-36</v>
      </c>
      <c r="M34" s="6">
        <f t="shared" si="12"/>
        <v>-18</v>
      </c>
      <c r="N34" s="25">
        <v>5</v>
      </c>
      <c r="O34" s="6" t="str">
        <f t="shared" si="10"/>
        <v/>
      </c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49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9</v>
      </c>
      <c r="B35" s="15" t="str">
        <f t="shared" si="0"/>
        <v>06</v>
      </c>
      <c r="C35" s="24" t="str">
        <f t="shared" si="6"/>
        <v>03-18-10-12-13-05-06-01-11</v>
      </c>
      <c r="D35" s="23" t="str">
        <f t="shared" si="17"/>
        <v>02-14-15-17-07-08-04-09-16</v>
      </c>
      <c r="E35" s="21" t="str">
        <f t="shared" si="15"/>
        <v/>
      </c>
      <c r="F35" s="20" t="str">
        <f t="shared" si="3"/>
        <v>last</v>
      </c>
      <c r="G35" s="20" t="str">
        <f t="shared" si="16"/>
        <v>03-18-10-12-13-05-06-01-11</v>
      </c>
      <c r="H35" s="16" t="str">
        <f t="shared" si="7"/>
        <v>b</v>
      </c>
      <c r="I35" s="7">
        <f>IF(K34="",I34,IF(SUM($L$8:$L34)&gt;=MAX($M$8:$M34),1,IF(K34="l",I34+$T$1,IF(AND(K34="w",I34&gt;$T$2),I34-$T$2,1))))</f>
        <v>5</v>
      </c>
      <c r="J35" s="1">
        <f t="shared" si="14"/>
        <v>5</v>
      </c>
      <c r="K35" s="19" t="str">
        <f t="shared" si="13"/>
        <v>w</v>
      </c>
      <c r="L35" s="16">
        <f t="shared" si="9"/>
        <v>45</v>
      </c>
      <c r="M35" s="6">
        <f t="shared" si="12"/>
        <v>27</v>
      </c>
      <c r="N35" s="25">
        <v>6</v>
      </c>
      <c r="O35" s="6" t="str">
        <f t="shared" si="10"/>
        <v/>
      </c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50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13</v>
      </c>
      <c r="B36" s="15" t="str">
        <f t="shared" si="0"/>
        <v>07</v>
      </c>
      <c r="C36" s="24" t="str">
        <f t="shared" si="6"/>
        <v>03-18-10-12-13-05-06-01-11</v>
      </c>
      <c r="D36" s="23" t="str">
        <f t="shared" si="17"/>
        <v>02-14-15-17-07-08-04-09-16</v>
      </c>
      <c r="E36" s="21" t="str">
        <f t="shared" si="15"/>
        <v/>
      </c>
      <c r="F36" s="20" t="str">
        <f t="shared" si="3"/>
        <v>last</v>
      </c>
      <c r="G36" s="20" t="str">
        <f t="shared" si="16"/>
        <v>03-18-10-12-13-05-06-01-11</v>
      </c>
      <c r="H36" s="16" t="str">
        <f t="shared" si="7"/>
        <v>b</v>
      </c>
      <c r="I36" s="7">
        <f>IF(K35="",I35,IF(SUM($L$8:$L35)&gt;=MAX($M$8:$M35),1,IF(K35="l",I35+$T$1,IF(AND(K35="w",I35&gt;$T$2),I35-$T$2,1))))</f>
        <v>4</v>
      </c>
      <c r="J36" s="1">
        <f t="shared" si="14"/>
        <v>4</v>
      </c>
      <c r="K36" s="19" t="str">
        <f t="shared" si="13"/>
        <v>l</v>
      </c>
      <c r="L36" s="16">
        <f t="shared" si="9"/>
        <v>-36</v>
      </c>
      <c r="M36" s="6">
        <f t="shared" si="12"/>
        <v>-9</v>
      </c>
      <c r="N36" s="25">
        <v>7</v>
      </c>
      <c r="O36" s="6" t="str">
        <f t="shared" si="10"/>
        <v/>
      </c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48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6</v>
      </c>
      <c r="B37" s="15" t="str">
        <f t="shared" si="0"/>
        <v>03</v>
      </c>
      <c r="C37" s="24" t="str">
        <f t="shared" si="6"/>
        <v>18-10-12-13-05-06-01-11-07</v>
      </c>
      <c r="D37" s="23" t="str">
        <f t="shared" si="17"/>
        <v>02-14-15-17-08-04-09-16-03</v>
      </c>
      <c r="E37" s="21" t="str">
        <f t="shared" si="15"/>
        <v>02-14-15-17-08-04-09-16</v>
      </c>
      <c r="F37" s="20" t="str">
        <f t="shared" si="3"/>
        <v>furthest</v>
      </c>
      <c r="G37" s="20" t="str">
        <f t="shared" si="16"/>
        <v>02-14-15-17-08-04-09-16-03</v>
      </c>
      <c r="H37" s="16" t="str">
        <f t="shared" si="7"/>
        <v>b</v>
      </c>
      <c r="I37" s="7">
        <f>IF(K36="",I36,IF(SUM($L$8:$L36)&gt;=MAX($M$8:$M36),1,IF(K36="l",I36+$T$1,IF(AND(K36="w",I36&gt;$T$2),I36-$T$2,1))))</f>
        <v>5</v>
      </c>
      <c r="J37" s="1">
        <f t="shared" si="14"/>
        <v>5</v>
      </c>
      <c r="K37" s="19" t="str">
        <f t="shared" si="13"/>
        <v>w</v>
      </c>
      <c r="L37" s="16">
        <f t="shared" si="9"/>
        <v>45</v>
      </c>
      <c r="M37" s="6">
        <f t="shared" si="12"/>
        <v>36</v>
      </c>
      <c r="N37" s="25">
        <v>8</v>
      </c>
      <c r="O37" s="6" t="str">
        <f t="shared" si="10"/>
        <v/>
      </c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49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s="26" customFormat="1" x14ac:dyDescent="0.2">
      <c r="A38" s="26">
        <v>7</v>
      </c>
      <c r="B38" s="26" t="str">
        <f t="shared" si="0"/>
        <v>04</v>
      </c>
      <c r="C38" s="26" t="str">
        <f t="shared" si="6"/>
        <v>10-12-13-05-06-01-11-07-03</v>
      </c>
      <c r="D38" s="26" t="str">
        <f t="shared" si="17"/>
        <v>02-14-15-17-08-04-09-16-18</v>
      </c>
      <c r="E38" s="26" t="str">
        <f t="shared" si="15"/>
        <v>02-14-15-17-08-04-09-16</v>
      </c>
      <c r="F38" s="26" t="str">
        <f t="shared" si="3"/>
        <v>furthest</v>
      </c>
      <c r="G38" s="26" t="str">
        <f t="shared" si="16"/>
        <v>02-14-15-17-08-04-09-16-18</v>
      </c>
      <c r="H38" s="26" t="str">
        <f t="shared" si="7"/>
        <v>b</v>
      </c>
      <c r="I38" s="26">
        <f>IF(K37="",I37,IF(SUM($L$8:$L37)&gt;=MAX($M$8:$M37),1,IF(K37="l",I37+$T$1,IF(AND(K37="w",I37&gt;$T$2),I37-$T$2,1))))</f>
        <v>4</v>
      </c>
      <c r="J38" s="26">
        <f t="shared" si="14"/>
        <v>4</v>
      </c>
      <c r="K38" s="26" t="str">
        <f t="shared" si="13"/>
        <v>w</v>
      </c>
      <c r="L38" s="26">
        <f t="shared" si="9"/>
        <v>36</v>
      </c>
      <c r="M38" s="26">
        <f t="shared" si="12"/>
        <v>72</v>
      </c>
      <c r="N38" s="26">
        <v>9</v>
      </c>
      <c r="O38" s="26" t="str">
        <f t="shared" si="10"/>
        <v/>
      </c>
      <c r="AG38" s="26">
        <v>36</v>
      </c>
      <c r="AH38" s="26">
        <v>3</v>
      </c>
      <c r="AI38" s="26">
        <v>3</v>
      </c>
      <c r="AJ38" s="26" t="s">
        <v>3</v>
      </c>
      <c r="AK38" s="26" t="s">
        <v>9</v>
      </c>
      <c r="AL38" s="26" t="s">
        <v>7</v>
      </c>
      <c r="AM38" s="27" t="s">
        <v>50</v>
      </c>
      <c r="AN38" s="26" t="s">
        <v>16</v>
      </c>
      <c r="AO38" s="26">
        <v>27</v>
      </c>
      <c r="AP38" s="26">
        <v>13</v>
      </c>
      <c r="AQ38" s="26">
        <v>11</v>
      </c>
      <c r="AR38" s="26">
        <v>30</v>
      </c>
      <c r="AS38" s="27" t="s">
        <v>19</v>
      </c>
    </row>
    <row r="39" spans="1:45" x14ac:dyDescent="0.2">
      <c r="A39" s="28">
        <v>11</v>
      </c>
      <c r="B39" s="15" t="str">
        <f t="shared" si="0"/>
        <v>05</v>
      </c>
      <c r="C39" s="24" t="str">
        <f t="shared" si="6"/>
        <v>12-13-05-06-01-11-07-03-04</v>
      </c>
      <c r="D39" s="23" t="str">
        <f t="shared" si="17"/>
        <v>02-14-15-17-08-09-16-18-10</v>
      </c>
      <c r="E39" s="21" t="str">
        <f t="shared" si="15"/>
        <v>02-14-15-17-08-09-16-18</v>
      </c>
      <c r="F39" s="20" t="str">
        <f t="shared" si="3"/>
        <v>furthest</v>
      </c>
      <c r="G39" s="20" t="str">
        <f t="shared" si="16"/>
        <v>02-14-15-17-08-09-16-18-10</v>
      </c>
      <c r="H39" s="16" t="str">
        <f t="shared" si="7"/>
        <v>b</v>
      </c>
      <c r="I39" s="7">
        <f>IF(K38="",I38,IF(SUM($L$8:$L38)&gt;=MAX($M$8:$M38),1,IF(K38="l",I38+$T$1,IF(AND(K38="w",I38&gt;$T$2),I38-$T$2,1))))</f>
        <v>1</v>
      </c>
      <c r="J39" s="1">
        <f t="shared" si="14"/>
        <v>1</v>
      </c>
      <c r="K39" s="19" t="str">
        <f t="shared" si="13"/>
        <v>l</v>
      </c>
      <c r="L39" s="16">
        <f t="shared" si="9"/>
        <v>-9</v>
      </c>
      <c r="M39" s="6">
        <f t="shared" si="12"/>
        <v>63</v>
      </c>
      <c r="N39" s="25">
        <v>1</v>
      </c>
      <c r="O39" s="6" t="str">
        <f t="shared" si="10"/>
        <v/>
      </c>
      <c r="AS39" s="3"/>
    </row>
    <row r="40" spans="1:45" x14ac:dyDescent="0.2">
      <c r="A40" s="28">
        <v>28</v>
      </c>
      <c r="B40" s="15" t="str">
        <f t="shared" si="0"/>
        <v>13</v>
      </c>
      <c r="C40" s="24" t="str">
        <f t="shared" si="6"/>
        <v>12-13-06-01-11-07-03-04-05</v>
      </c>
      <c r="D40" s="23" t="str">
        <f t="shared" si="17"/>
        <v>02-14-15-17-08-09-16-18-10</v>
      </c>
      <c r="E40" s="21" t="str">
        <f t="shared" si="15"/>
        <v/>
      </c>
      <c r="F40" s="20" t="str">
        <f t="shared" si="3"/>
        <v>last</v>
      </c>
      <c r="G40" s="20" t="str">
        <f t="shared" si="16"/>
        <v>12-13-06-01-11-07-03-04-05</v>
      </c>
      <c r="H40" s="16" t="str">
        <f t="shared" si="7"/>
        <v>b</v>
      </c>
      <c r="I40" s="7">
        <f>IF(K39="",I39,IF(SUM($L$8:$L39)&gt;=MAX($M$8:$M39),1,IF(K39="l",I39+$T$1,IF(AND(K39="w",I39&gt;$T$2),I39-$T$2,1))))</f>
        <v>2</v>
      </c>
      <c r="J40" s="1">
        <f t="shared" si="14"/>
        <v>2</v>
      </c>
      <c r="K40" s="19" t="str">
        <f t="shared" si="13"/>
        <v>w</v>
      </c>
      <c r="L40" s="16">
        <f t="shared" si="9"/>
        <v>18</v>
      </c>
      <c r="M40" s="6">
        <f t="shared" si="12"/>
        <v>81</v>
      </c>
      <c r="N40" s="25">
        <v>2</v>
      </c>
      <c r="O40" s="6" t="str">
        <f t="shared" si="10"/>
        <v/>
      </c>
      <c r="AS40" s="3"/>
    </row>
    <row r="41" spans="1:45" x14ac:dyDescent="0.2">
      <c r="A41" s="28">
        <v>6</v>
      </c>
      <c r="B41" s="15" t="str">
        <f t="shared" si="0"/>
        <v>03</v>
      </c>
      <c r="C41" s="24" t="str">
        <f t="shared" si="6"/>
        <v>12-06-01-11-07-03-04-05-13</v>
      </c>
      <c r="D41" s="23" t="str">
        <f t="shared" si="17"/>
        <v>02-14-15-17-08-09-16-18-10</v>
      </c>
      <c r="E41" s="21" t="str">
        <f t="shared" si="15"/>
        <v/>
      </c>
      <c r="F41" s="20" t="str">
        <f t="shared" si="3"/>
        <v>last</v>
      </c>
      <c r="G41" s="20" t="str">
        <f t="shared" si="16"/>
        <v>12-06-01-11-07-03-04-05-13</v>
      </c>
      <c r="H41" s="16" t="str">
        <f t="shared" si="7"/>
        <v>b</v>
      </c>
      <c r="I41" s="7">
        <f>IF(K40="",I40,IF(SUM($L$8:$L40)&gt;=MAX($M$8:$M40),1,IF(K40="l",I40+$T$1,IF(AND(K40="w",I40&gt;$T$2),I40-$T$2,1))))</f>
        <v>1</v>
      </c>
      <c r="J41" s="1">
        <f t="shared" ref="J41:J100" si="18">IF(H41="","",VLOOKUP(I41,$Q$3:$R$32,2,FALSE))</f>
        <v>1</v>
      </c>
      <c r="K41" s="19" t="str">
        <f t="shared" si="13"/>
        <v>w</v>
      </c>
      <c r="L41" s="16">
        <f t="shared" si="9"/>
        <v>9</v>
      </c>
      <c r="M41" s="6">
        <f t="shared" si="12"/>
        <v>90</v>
      </c>
      <c r="N41" s="25">
        <v>3</v>
      </c>
      <c r="O41" s="6">
        <v>-9</v>
      </c>
      <c r="AS41" s="3"/>
    </row>
    <row r="42" spans="1:45" x14ac:dyDescent="0.2">
      <c r="A42" s="28">
        <v>32</v>
      </c>
      <c r="B42" s="15" t="str">
        <f t="shared" si="0"/>
        <v>17</v>
      </c>
      <c r="C42" s="24" t="str">
        <f t="shared" si="6"/>
        <v>12-06-01-11-07-04-05-13-03</v>
      </c>
      <c r="D42" s="23" t="str">
        <f t="shared" si="17"/>
        <v>02-14-15-17-08-09-16-18-10</v>
      </c>
      <c r="E42" s="21" t="str">
        <f t="shared" si="15"/>
        <v/>
      </c>
      <c r="F42" s="20" t="str">
        <f t="shared" si="3"/>
        <v>last</v>
      </c>
      <c r="G42" s="20" t="str">
        <f t="shared" si="16"/>
        <v>12-06-01-11-07-04-05-13-03</v>
      </c>
      <c r="H42" s="16" t="str">
        <f t="shared" si="7"/>
        <v>b</v>
      </c>
      <c r="I42" s="7">
        <f>IF(K41="",I41,IF(SUM($L$8:$L41)&gt;=MAX($M$8:$M41),1,IF(K41="l",I41+$T$1,IF(AND(K41="w",I41&gt;$T$2),I41-$T$2,1))))</f>
        <v>1</v>
      </c>
      <c r="J42" s="1">
        <f t="shared" si="18"/>
        <v>1</v>
      </c>
      <c r="K42" s="19" t="str">
        <f t="shared" si="13"/>
        <v>l</v>
      </c>
      <c r="L42" s="16">
        <f t="shared" si="9"/>
        <v>-9</v>
      </c>
      <c r="M42" s="6">
        <f t="shared" si="12"/>
        <v>81</v>
      </c>
      <c r="N42" s="25">
        <v>4</v>
      </c>
      <c r="O42" s="6" t="s">
        <v>65</v>
      </c>
    </row>
    <row r="43" spans="1:45" x14ac:dyDescent="0.2">
      <c r="A43" s="28">
        <v>10</v>
      </c>
      <c r="B43" s="15" t="str">
        <f t="shared" si="0"/>
        <v>04</v>
      </c>
      <c r="C43" s="24" t="str">
        <f t="shared" si="6"/>
        <v>06-01-11-07-04-05-13-03-17</v>
      </c>
      <c r="D43" s="23" t="str">
        <f t="shared" si="17"/>
        <v>02-14-15-08-09-16-18-10-12</v>
      </c>
      <c r="E43" s="21" t="str">
        <f t="shared" si="15"/>
        <v>02-14-15-08-09-16-18-10</v>
      </c>
      <c r="F43" s="20" t="str">
        <f t="shared" si="3"/>
        <v>furthest</v>
      </c>
      <c r="G43" s="20" t="str">
        <f t="shared" si="16"/>
        <v>02-14-15-08-09-16-18-10-12</v>
      </c>
      <c r="H43" s="16" t="str">
        <f t="shared" si="7"/>
        <v>b</v>
      </c>
      <c r="I43" s="7">
        <f>IF(K42="",I42,IF(SUM($L$8:$L42)&gt;=MAX($M$8:$M42),1,IF(K42="l",I42+$T$1,IF(AND(K42="w",I42&gt;$T$2),I42-$T$2,1))))</f>
        <v>2</v>
      </c>
      <c r="J43" s="1">
        <f t="shared" si="18"/>
        <v>2</v>
      </c>
      <c r="K43" s="19" t="str">
        <f t="shared" si="13"/>
        <v>l</v>
      </c>
      <c r="L43" s="16">
        <f t="shared" si="9"/>
        <v>-18</v>
      </c>
      <c r="M43" s="6">
        <f t="shared" si="12"/>
        <v>63</v>
      </c>
      <c r="N43" s="25">
        <v>5</v>
      </c>
      <c r="O43" s="6" t="str">
        <f t="shared" si="10"/>
        <v/>
      </c>
    </row>
    <row r="44" spans="1:45" x14ac:dyDescent="0.2">
      <c r="A44" s="28">
        <v>14</v>
      </c>
      <c r="B44" s="15" t="str">
        <f t="shared" si="0"/>
        <v>08</v>
      </c>
      <c r="C44" s="24" t="str">
        <f t="shared" si="6"/>
        <v>06-01-11-07-05-13-03-17-04</v>
      </c>
      <c r="D44" s="23" t="str">
        <f t="shared" si="17"/>
        <v>02-14-15-08-09-16-18-10-12</v>
      </c>
      <c r="E44" s="21" t="str">
        <f t="shared" si="15"/>
        <v/>
      </c>
      <c r="F44" s="20" t="str">
        <f t="shared" si="3"/>
        <v>last</v>
      </c>
      <c r="G44" s="20" t="str">
        <f t="shared" si="16"/>
        <v>06-01-11-07-05-13-03-17-04</v>
      </c>
      <c r="H44" s="16" t="str">
        <f t="shared" si="7"/>
        <v>b</v>
      </c>
      <c r="I44" s="7">
        <f>IF(K43="",I43,IF(SUM($L$8:$L43)&gt;=MAX($M$8:$M43),1,IF(K43="l",I43+$T$1,IF(AND(K43="w",I43&gt;$T$2),I43-$T$2,1))))</f>
        <v>3</v>
      </c>
      <c r="J44" s="1">
        <f t="shared" si="18"/>
        <v>3</v>
      </c>
      <c r="K44" s="19" t="str">
        <f t="shared" si="13"/>
        <v>l</v>
      </c>
      <c r="L44" s="16">
        <f t="shared" si="9"/>
        <v>-27</v>
      </c>
      <c r="M44" s="6">
        <f t="shared" si="12"/>
        <v>36</v>
      </c>
      <c r="N44" s="25">
        <v>6</v>
      </c>
      <c r="O44" s="6" t="str">
        <f t="shared" si="10"/>
        <v/>
      </c>
    </row>
    <row r="45" spans="1:45" x14ac:dyDescent="0.2">
      <c r="A45" s="28">
        <v>15</v>
      </c>
      <c r="B45" s="15" t="str">
        <f t="shared" si="0"/>
        <v>09</v>
      </c>
      <c r="C45" s="24" t="str">
        <f t="shared" si="6"/>
        <v>01-11-07-05-13-03-17-04-08</v>
      </c>
      <c r="D45" s="23" t="str">
        <f t="shared" si="17"/>
        <v>02-14-15-09-16-18-10-12-06</v>
      </c>
      <c r="E45" s="21" t="str">
        <f t="shared" si="15"/>
        <v>02-14-15-09-16-18-10-12</v>
      </c>
      <c r="F45" s="20" t="str">
        <f t="shared" si="3"/>
        <v>furthest</v>
      </c>
      <c r="G45" s="20" t="str">
        <f t="shared" si="16"/>
        <v>02-14-15-09-16-18-10-12-06</v>
      </c>
      <c r="H45" s="16" t="str">
        <f t="shared" si="7"/>
        <v>b</v>
      </c>
      <c r="I45" s="7">
        <f>IF(K44="",I44,IF(SUM($L$8:$L44)&gt;=MAX($M$8:$M44),1,IF(K44="l",I44+$T$1,IF(AND(K44="w",I44&gt;$T$2),I44-$T$2,1))))</f>
        <v>4</v>
      </c>
      <c r="J45" s="1">
        <f t="shared" si="18"/>
        <v>4</v>
      </c>
      <c r="K45" s="19" t="str">
        <f t="shared" si="13"/>
        <v>w</v>
      </c>
      <c r="L45" s="16">
        <f t="shared" si="9"/>
        <v>36</v>
      </c>
      <c r="M45" s="6">
        <f t="shared" si="12"/>
        <v>72</v>
      </c>
      <c r="N45" s="25">
        <v>7</v>
      </c>
      <c r="O45" s="6" t="str">
        <f t="shared" si="10"/>
        <v/>
      </c>
    </row>
    <row r="46" spans="1:45" x14ac:dyDescent="0.2">
      <c r="A46" s="28">
        <v>5</v>
      </c>
      <c r="B46" s="15" t="str">
        <f t="shared" si="0"/>
        <v>02</v>
      </c>
      <c r="C46" s="24" t="str">
        <f t="shared" si="6"/>
        <v>11-07-05-13-03-17-04-08-09</v>
      </c>
      <c r="D46" s="23" t="str">
        <f t="shared" si="17"/>
        <v>02-14-15-16-18-10-12-06-01</v>
      </c>
      <c r="E46" s="21" t="str">
        <f t="shared" si="15"/>
        <v>02-14-15-16-18-10-12-06</v>
      </c>
      <c r="F46" s="20" t="str">
        <f t="shared" si="3"/>
        <v>furthest</v>
      </c>
      <c r="G46" s="20" t="str">
        <f t="shared" si="16"/>
        <v>02-14-15-16-18-10-12-06-01</v>
      </c>
      <c r="H46" s="16" t="str">
        <f t="shared" si="7"/>
        <v>b</v>
      </c>
      <c r="I46" s="7">
        <f>IF(K45="",I45,IF(SUM($L$8:$L45)&gt;=MAX($M$8:$M45),1,IF(K45="l",I45+$T$1,IF(AND(K45="w",I45&gt;$T$2),I45-$T$2,1))))</f>
        <v>3</v>
      </c>
      <c r="J46" s="1">
        <f t="shared" si="18"/>
        <v>3</v>
      </c>
      <c r="K46" s="19" t="str">
        <f t="shared" si="13"/>
        <v>w</v>
      </c>
      <c r="L46" s="16">
        <f t="shared" si="9"/>
        <v>27</v>
      </c>
      <c r="M46" s="6">
        <f t="shared" si="12"/>
        <v>99</v>
      </c>
      <c r="N46" s="25">
        <v>8</v>
      </c>
      <c r="O46" s="6" t="str">
        <f t="shared" si="10"/>
        <v/>
      </c>
    </row>
    <row r="47" spans="1:45" s="26" customFormat="1" x14ac:dyDescent="0.2">
      <c r="A47" s="26">
        <v>3</v>
      </c>
      <c r="B47" s="26" t="str">
        <f t="shared" si="0"/>
        <v>03</v>
      </c>
      <c r="C47" s="26" t="str">
        <f t="shared" si="6"/>
        <v>07-05-13-03-17-04-08-09-02</v>
      </c>
      <c r="D47" s="26" t="str">
        <f t="shared" si="17"/>
        <v>14-15-16-18-10-12-06-01-11</v>
      </c>
      <c r="E47" s="26" t="str">
        <f t="shared" si="15"/>
        <v>14-15-16-18-10-12-06-01</v>
      </c>
      <c r="F47" s="26" t="str">
        <f t="shared" si="3"/>
        <v>furthest</v>
      </c>
      <c r="G47" s="26" t="str">
        <f t="shared" si="16"/>
        <v>14-15-16-18-10-12-06-01-11</v>
      </c>
      <c r="H47" s="26" t="str">
        <f t="shared" si="7"/>
        <v>b</v>
      </c>
      <c r="I47" s="26">
        <f>IF(K46="",I46,IF(SUM($L$8:$L46)&gt;=MAX($M$8:$M46),1,IF(K46="l",I46+$T$1,IF(AND(K46="w",I46&gt;$T$2),I46-$T$2,1))))</f>
        <v>1</v>
      </c>
      <c r="J47" s="26">
        <f t="shared" si="18"/>
        <v>1</v>
      </c>
      <c r="K47" s="26" t="str">
        <f t="shared" si="13"/>
        <v>l</v>
      </c>
      <c r="L47" s="26">
        <f t="shared" si="9"/>
        <v>-9</v>
      </c>
      <c r="M47" s="26">
        <f t="shared" si="12"/>
        <v>90</v>
      </c>
      <c r="N47" s="26">
        <v>9</v>
      </c>
      <c r="O47" s="26" t="str">
        <f t="shared" si="10"/>
        <v/>
      </c>
    </row>
    <row r="48" spans="1:45" x14ac:dyDescent="0.2">
      <c r="A48" s="28">
        <v>19</v>
      </c>
      <c r="B48" s="15" t="str">
        <f t="shared" si="0"/>
        <v>10</v>
      </c>
      <c r="C48" s="24" t="str">
        <f t="shared" si="6"/>
        <v>07-05-13-17-04-08-09-02-03</v>
      </c>
      <c r="D48" s="23" t="str">
        <f t="shared" si="17"/>
        <v>14-15-16-18-10-12-06-01-11</v>
      </c>
      <c r="E48" s="21" t="str">
        <f t="shared" si="15"/>
        <v/>
      </c>
      <c r="F48" s="20" t="str">
        <f t="shared" si="3"/>
        <v>last</v>
      </c>
      <c r="G48" s="20" t="str">
        <f t="shared" si="16"/>
        <v>07-05-13-17-04-08-09-02-03</v>
      </c>
      <c r="H48" s="16" t="str">
        <f t="shared" si="7"/>
        <v>b</v>
      </c>
      <c r="I48" s="7">
        <f>IF(K47="",I47,IF(SUM($L$8:$L47)&gt;=MAX($M$8:$M47),1,IF(K47="l",I47+$T$1,IF(AND(K47="w",I47&gt;$T$2),I47-$T$2,1))))</f>
        <v>2</v>
      </c>
      <c r="J48" s="1">
        <f t="shared" si="18"/>
        <v>2</v>
      </c>
      <c r="K48" s="19" t="str">
        <f t="shared" si="13"/>
        <v>l</v>
      </c>
      <c r="L48" s="16">
        <f t="shared" si="9"/>
        <v>-18</v>
      </c>
      <c r="M48" s="6">
        <f t="shared" si="12"/>
        <v>72</v>
      </c>
      <c r="N48" s="25">
        <v>1</v>
      </c>
      <c r="O48" s="6" t="str">
        <f t="shared" si="10"/>
        <v/>
      </c>
    </row>
    <row r="49" spans="1:15" x14ac:dyDescent="0.2">
      <c r="A49" s="28">
        <v>8</v>
      </c>
      <c r="B49" s="15" t="str">
        <f t="shared" si="0"/>
        <v>05</v>
      </c>
      <c r="C49" s="24" t="str">
        <f t="shared" si="6"/>
        <v>05-13-17-04-08-09-02-03-10</v>
      </c>
      <c r="D49" s="23" t="str">
        <f t="shared" si="17"/>
        <v>14-15-16-18-12-06-01-11-07</v>
      </c>
      <c r="E49" s="21" t="str">
        <f t="shared" si="15"/>
        <v>14-15-16-18-12-06-01-11</v>
      </c>
      <c r="F49" s="20" t="str">
        <f t="shared" si="3"/>
        <v>furthest</v>
      </c>
      <c r="G49" s="20" t="str">
        <f t="shared" si="16"/>
        <v>14-15-16-18-12-06-01-11-07</v>
      </c>
      <c r="H49" s="16" t="str">
        <f t="shared" si="7"/>
        <v>b</v>
      </c>
      <c r="I49" s="7">
        <f>IF(K48="",I48,IF(SUM($L$8:$L48)&gt;=MAX($M$8:$M48),1,IF(K48="l",I48+$T$1,IF(AND(K48="w",I48&gt;$T$2),I48-$T$2,1))))</f>
        <v>3</v>
      </c>
      <c r="J49" s="1">
        <f t="shared" si="18"/>
        <v>3</v>
      </c>
      <c r="K49" s="19" t="str">
        <f t="shared" si="13"/>
        <v>l</v>
      </c>
      <c r="L49" s="16">
        <f t="shared" si="9"/>
        <v>-27</v>
      </c>
      <c r="M49" s="6">
        <f t="shared" si="12"/>
        <v>45</v>
      </c>
      <c r="N49" s="25">
        <v>2</v>
      </c>
      <c r="O49" s="6">
        <v>-90</v>
      </c>
    </row>
    <row r="50" spans="1:15" x14ac:dyDescent="0.2">
      <c r="A50" s="28">
        <v>22</v>
      </c>
      <c r="B50" s="15" t="str">
        <f t="shared" si="0"/>
        <v>10</v>
      </c>
      <c r="C50" s="24" t="str">
        <f t="shared" si="6"/>
        <v>13-17-04-08-09-02-03-10-05</v>
      </c>
      <c r="D50" s="23" t="str">
        <f t="shared" si="17"/>
        <v>14-15-16-18-12-06-01-11-07</v>
      </c>
      <c r="E50" s="21" t="str">
        <f t="shared" si="15"/>
        <v/>
      </c>
      <c r="F50" s="20" t="str">
        <f t="shared" si="3"/>
        <v>last</v>
      </c>
      <c r="G50" s="20" t="str">
        <f t="shared" si="16"/>
        <v>13-17-04-08-09-02-03-10-05</v>
      </c>
      <c r="H50" s="16" t="str">
        <f t="shared" si="7"/>
        <v>b</v>
      </c>
      <c r="I50" s="7">
        <f>IF(K49="",I49,IF(SUM($L$8:$L49)&gt;=MAX($M$8:$M49),1,IF(K49="l",I49+$T$1,IF(AND(K49="w",I49&gt;$T$2),I49-$T$2,1))))</f>
        <v>4</v>
      </c>
      <c r="J50" s="1">
        <f t="shared" si="18"/>
        <v>4</v>
      </c>
      <c r="K50" s="19" t="str">
        <f t="shared" si="13"/>
        <v>w</v>
      </c>
      <c r="L50" s="16">
        <f t="shared" si="9"/>
        <v>36</v>
      </c>
      <c r="M50" s="6">
        <f t="shared" si="12"/>
        <v>81</v>
      </c>
      <c r="N50" s="25">
        <v>3</v>
      </c>
      <c r="O50" s="6" t="s">
        <v>66</v>
      </c>
    </row>
    <row r="51" spans="1:15" x14ac:dyDescent="0.2">
      <c r="A51" s="28">
        <v>34</v>
      </c>
      <c r="B51" s="15" t="str">
        <f t="shared" si="0"/>
        <v>16</v>
      </c>
      <c r="C51" s="24" t="str">
        <f t="shared" si="6"/>
        <v>13-17-04-08-09-02-03-05-10</v>
      </c>
      <c r="D51" s="23" t="str">
        <f t="shared" si="17"/>
        <v>14-15-16-18-12-06-01-11-07</v>
      </c>
      <c r="E51" s="21" t="str">
        <f t="shared" si="15"/>
        <v/>
      </c>
      <c r="F51" s="20" t="str">
        <f t="shared" si="3"/>
        <v>last</v>
      </c>
      <c r="G51" s="20" t="str">
        <f t="shared" si="16"/>
        <v>13-17-04-08-09-02-03-05-10</v>
      </c>
      <c r="H51" s="16" t="str">
        <f t="shared" si="7"/>
        <v>b</v>
      </c>
      <c r="I51" s="7">
        <f>IF(K50="",I50,IF(SUM($L$8:$L50)&gt;=MAX($M$8:$M50),1,IF(K50="l",I50+$T$1,IF(AND(K50="w",I50&gt;$T$2),I50-$T$2,1))))</f>
        <v>3</v>
      </c>
      <c r="J51" s="1">
        <f t="shared" si="18"/>
        <v>3</v>
      </c>
      <c r="K51" s="19" t="str">
        <f t="shared" si="13"/>
        <v>l</v>
      </c>
      <c r="L51" s="16">
        <f t="shared" si="9"/>
        <v>-27</v>
      </c>
      <c r="M51" s="6">
        <f t="shared" si="12"/>
        <v>54</v>
      </c>
      <c r="N51" s="25">
        <v>4</v>
      </c>
      <c r="O51" s="6" t="str">
        <f t="shared" si="10"/>
        <v/>
      </c>
    </row>
    <row r="52" spans="1:15" x14ac:dyDescent="0.2">
      <c r="A52" s="28">
        <v>24</v>
      </c>
      <c r="B52" s="15" t="str">
        <f t="shared" si="0"/>
        <v>12</v>
      </c>
      <c r="C52" s="24" t="str">
        <f t="shared" si="6"/>
        <v>17-04-08-09-02-03-05-10-16</v>
      </c>
      <c r="D52" s="23" t="str">
        <f t="shared" si="17"/>
        <v>14-15-18-12-06-01-11-07-13</v>
      </c>
      <c r="E52" s="21" t="str">
        <f t="shared" si="15"/>
        <v>14-15-18-12-06-01-11-07</v>
      </c>
      <c r="F52" s="20" t="str">
        <f t="shared" si="3"/>
        <v>furthest</v>
      </c>
      <c r="G52" s="20" t="str">
        <f t="shared" si="16"/>
        <v>14-15-18-12-06-01-11-07-13</v>
      </c>
      <c r="H52" s="16" t="str">
        <f t="shared" si="7"/>
        <v>b</v>
      </c>
      <c r="I52" s="7">
        <f>IF(K51="",I51,IF(SUM($L$8:$L51)&gt;=MAX($M$8:$M51),1,IF(K51="l",I51+$T$1,IF(AND(K51="w",I51&gt;$T$2),I51-$T$2,1))))</f>
        <v>4</v>
      </c>
      <c r="J52" s="1">
        <f t="shared" si="18"/>
        <v>4</v>
      </c>
      <c r="K52" s="19" t="str">
        <f t="shared" si="13"/>
        <v>w</v>
      </c>
      <c r="L52" s="16">
        <f t="shared" si="9"/>
        <v>36</v>
      </c>
      <c r="M52" s="6">
        <f t="shared" si="12"/>
        <v>90</v>
      </c>
      <c r="N52" s="25">
        <v>5</v>
      </c>
      <c r="O52" s="6" t="str">
        <f t="shared" si="10"/>
        <v/>
      </c>
    </row>
    <row r="53" spans="1:15" x14ac:dyDescent="0.2">
      <c r="A53" s="28">
        <v>32</v>
      </c>
      <c r="B53" s="15" t="str">
        <f t="shared" si="0"/>
        <v>17</v>
      </c>
      <c r="C53" s="24" t="str">
        <f t="shared" si="6"/>
        <v>04-08-09-02-03-05-10-16-12</v>
      </c>
      <c r="D53" s="23" t="str">
        <f t="shared" si="17"/>
        <v>14-15-18-06-01-11-07-13-17</v>
      </c>
      <c r="E53" s="21" t="str">
        <f t="shared" si="15"/>
        <v>14-15-18-06-01-11-07-13</v>
      </c>
      <c r="F53" s="20" t="str">
        <f t="shared" si="3"/>
        <v>furthest</v>
      </c>
      <c r="G53" s="20" t="str">
        <f t="shared" si="16"/>
        <v>14-15-18-06-01-11-07-13-17</v>
      </c>
      <c r="H53" s="16" t="str">
        <f t="shared" si="7"/>
        <v>b</v>
      </c>
      <c r="I53" s="7">
        <f>IF(K52="",I52,IF(SUM($L$8:$L52)&gt;=MAX($M$8:$M52),1,IF(K52="l",I52+$T$1,IF(AND(K52="w",I52&gt;$T$2),I52-$T$2,1))))</f>
        <v>3</v>
      </c>
      <c r="J53" s="1">
        <f t="shared" si="18"/>
        <v>3</v>
      </c>
      <c r="K53" s="19" t="str">
        <f t="shared" si="13"/>
        <v>w</v>
      </c>
      <c r="L53" s="16">
        <f t="shared" si="9"/>
        <v>27</v>
      </c>
      <c r="M53" s="6">
        <f t="shared" si="12"/>
        <v>117</v>
      </c>
      <c r="N53" s="25">
        <v>6</v>
      </c>
      <c r="O53" s="6"/>
    </row>
    <row r="54" spans="1:15" x14ac:dyDescent="0.2">
      <c r="A54" s="28">
        <v>35</v>
      </c>
      <c r="B54" s="15" t="str">
        <f t="shared" si="0"/>
        <v>17</v>
      </c>
      <c r="C54" s="24" t="str">
        <f t="shared" si="6"/>
        <v>08-09-02-03-05-10-16-12-17</v>
      </c>
      <c r="D54" s="23" t="str">
        <f t="shared" si="17"/>
        <v>14-15-18-06-01-11-07-13-04</v>
      </c>
      <c r="E54" s="21" t="str">
        <f t="shared" si="15"/>
        <v>14-15-18-06-01-11-07-13</v>
      </c>
      <c r="F54" s="20" t="str">
        <f t="shared" si="3"/>
        <v>furthest</v>
      </c>
      <c r="G54" s="20" t="str">
        <f t="shared" si="16"/>
        <v>14-15-18-06-01-11-07-13-04</v>
      </c>
      <c r="H54" s="16" t="str">
        <f t="shared" si="7"/>
        <v>b</v>
      </c>
      <c r="I54" s="7">
        <f>IF(K53="",I53,IF(SUM($L$8:$L53)&gt;=MAX($M$8:$M53),1,IF(K53="l",I53+$T$1,IF(AND(K53="w",I53&gt;$T$2),I53-$T$2,1))))</f>
        <v>1</v>
      </c>
      <c r="J54" s="1">
        <f t="shared" si="18"/>
        <v>1</v>
      </c>
      <c r="K54" s="19" t="str">
        <f t="shared" si="13"/>
        <v>l</v>
      </c>
      <c r="L54" s="16">
        <f t="shared" si="9"/>
        <v>-9</v>
      </c>
      <c r="M54" s="6">
        <f t="shared" si="12"/>
        <v>108</v>
      </c>
      <c r="N54" s="25">
        <v>7</v>
      </c>
      <c r="O54" s="6"/>
    </row>
    <row r="55" spans="1:15" x14ac:dyDescent="0.2">
      <c r="A55" s="28">
        <v>30</v>
      </c>
      <c r="B55" s="15" t="str">
        <f t="shared" si="0"/>
        <v>15</v>
      </c>
      <c r="C55" s="24" t="str">
        <f t="shared" si="6"/>
        <v>08-09-02-03-05-10-16-12-17</v>
      </c>
      <c r="D55" s="23" t="str">
        <f t="shared" si="17"/>
        <v>14-15-18-06-01-11-07-13-04</v>
      </c>
      <c r="E55" s="21" t="str">
        <f t="shared" si="15"/>
        <v/>
      </c>
      <c r="F55" s="20" t="str">
        <f t="shared" si="3"/>
        <v>last</v>
      </c>
      <c r="G55" s="20" t="str">
        <f t="shared" si="16"/>
        <v>08-09-02-03-05-10-16-12-17</v>
      </c>
      <c r="H55" s="16" t="str">
        <f t="shared" si="7"/>
        <v>b</v>
      </c>
      <c r="I55" s="7">
        <f>IF(K54="",I54,IF(SUM($L$8:$L54)&gt;=MAX($M$8:$M54),1,IF(K54="l",I54+$T$1,IF(AND(K54="w",I54&gt;$T$2),I54-$T$2,1))))</f>
        <v>2</v>
      </c>
      <c r="J55" s="1">
        <f t="shared" si="18"/>
        <v>2</v>
      </c>
      <c r="K55" s="19" t="str">
        <f t="shared" si="13"/>
        <v>l</v>
      </c>
      <c r="L55" s="16">
        <f t="shared" si="9"/>
        <v>-18</v>
      </c>
      <c r="M55" s="6">
        <f t="shared" si="12"/>
        <v>90</v>
      </c>
      <c r="N55" s="25">
        <v>8</v>
      </c>
      <c r="O55" s="6" t="str">
        <f t="shared" si="10"/>
        <v/>
      </c>
    </row>
    <row r="56" spans="1:15" s="26" customFormat="1" x14ac:dyDescent="0.2">
      <c r="A56" s="26">
        <v>3</v>
      </c>
      <c r="B56" s="26" t="str">
        <f t="shared" si="0"/>
        <v>03</v>
      </c>
      <c r="C56" s="26" t="str">
        <f t="shared" si="6"/>
        <v>09-02-03-05-10-16-12-17-15</v>
      </c>
      <c r="D56" s="26" t="str">
        <f t="shared" si="17"/>
        <v>14-18-06-01-11-07-13-04-08</v>
      </c>
      <c r="E56" s="26" t="str">
        <f t="shared" si="15"/>
        <v>14-18-06-01-11-07-13-04</v>
      </c>
      <c r="F56" s="26" t="str">
        <f t="shared" si="3"/>
        <v>furthest</v>
      </c>
      <c r="G56" s="26" t="str">
        <f t="shared" si="16"/>
        <v>14-18-06-01-11-07-13-04-08</v>
      </c>
      <c r="H56" s="26" t="str">
        <f t="shared" si="7"/>
        <v>b</v>
      </c>
      <c r="I56" s="26">
        <f>IF(K55="",I55,IF(SUM($L$8:$L55)&gt;=MAX($M$8:$M55),1,IF(K55="l",I55+$T$1,IF(AND(K55="w",I55&gt;$T$2),I55-$T$2,1))))</f>
        <v>3</v>
      </c>
      <c r="J56" s="26">
        <f t="shared" si="18"/>
        <v>3</v>
      </c>
      <c r="K56" s="26" t="str">
        <f t="shared" si="13"/>
        <v>l</v>
      </c>
      <c r="L56" s="26">
        <f t="shared" si="9"/>
        <v>-27</v>
      </c>
      <c r="M56" s="26">
        <f t="shared" si="12"/>
        <v>63</v>
      </c>
      <c r="N56" s="26">
        <v>9</v>
      </c>
      <c r="O56" s="26" t="str">
        <f t="shared" si="10"/>
        <v/>
      </c>
    </row>
    <row r="57" spans="1:15" x14ac:dyDescent="0.2">
      <c r="A57" s="28">
        <v>28</v>
      </c>
      <c r="B57" s="15" t="str">
        <f t="shared" si="0"/>
        <v>13</v>
      </c>
      <c r="C57" s="24" t="str">
        <f t="shared" si="6"/>
        <v>09-02-05-10-16-12-17-15-03</v>
      </c>
      <c r="D57" s="23" t="str">
        <f t="shared" si="17"/>
        <v>14-18-06-01-11-07-13-04-08</v>
      </c>
      <c r="E57" s="21" t="str">
        <f t="shared" si="15"/>
        <v/>
      </c>
      <c r="F57" s="20" t="str">
        <f t="shared" si="3"/>
        <v>last</v>
      </c>
      <c r="G57" s="20" t="str">
        <f t="shared" si="16"/>
        <v>09-02-05-10-16-12-17-15-03</v>
      </c>
      <c r="H57" s="16" t="str">
        <f t="shared" si="7"/>
        <v>b</v>
      </c>
      <c r="I57" s="7">
        <f>IF(K56="",I56,IF(SUM($L$8:$L56)&gt;=MAX($M$8:$M56),1,IF(K56="l",I56+$T$1,IF(AND(K56="w",I56&gt;$T$2),I56-$T$2,1))))</f>
        <v>4</v>
      </c>
      <c r="J57" s="1">
        <f t="shared" si="18"/>
        <v>4</v>
      </c>
      <c r="K57" s="19" t="str">
        <f t="shared" si="13"/>
        <v>l</v>
      </c>
      <c r="L57" s="16">
        <f t="shared" si="9"/>
        <v>-36</v>
      </c>
      <c r="M57" s="6">
        <f t="shared" si="12"/>
        <v>27</v>
      </c>
      <c r="N57" s="25">
        <v>1</v>
      </c>
      <c r="O57" s="6" t="str">
        <f t="shared" si="10"/>
        <v/>
      </c>
    </row>
    <row r="58" spans="1:15" x14ac:dyDescent="0.2">
      <c r="A58" s="28">
        <v>13</v>
      </c>
      <c r="B58" s="15" t="str">
        <f t="shared" si="0"/>
        <v>07</v>
      </c>
      <c r="C58" s="24" t="str">
        <f t="shared" si="6"/>
        <v>02-05-10-16-12-17-15-03-13</v>
      </c>
      <c r="D58" s="23" t="str">
        <f t="shared" si="17"/>
        <v>14-18-06-01-11-07-04-08-09</v>
      </c>
      <c r="E58" s="21" t="str">
        <f t="shared" si="15"/>
        <v>14-18-06-01-11-07-04-08</v>
      </c>
      <c r="F58" s="20" t="str">
        <f t="shared" si="3"/>
        <v>furthest</v>
      </c>
      <c r="G58" s="20" t="str">
        <f t="shared" si="16"/>
        <v>14-18-06-01-11-07-04-08-09</v>
      </c>
      <c r="H58" s="16" t="str">
        <f t="shared" si="7"/>
        <v>b</v>
      </c>
      <c r="I58" s="7">
        <f>IF(K57="",I57,IF(SUM($L$8:$L57)&gt;=MAX($M$8:$M57),1,IF(K57="l",I57+$T$1,IF(AND(K57="w",I57&gt;$T$2),I57-$T$2,1))))</f>
        <v>5</v>
      </c>
      <c r="J58" s="1">
        <f t="shared" si="18"/>
        <v>5</v>
      </c>
      <c r="K58" s="19" t="str">
        <f t="shared" si="13"/>
        <v>w</v>
      </c>
      <c r="L58" s="16">
        <f t="shared" si="9"/>
        <v>45</v>
      </c>
      <c r="M58" s="6">
        <f t="shared" si="12"/>
        <v>72</v>
      </c>
      <c r="N58" s="25">
        <v>2</v>
      </c>
      <c r="O58" s="6">
        <v>-342</v>
      </c>
    </row>
    <row r="59" spans="1:15" x14ac:dyDescent="0.2">
      <c r="A59" s="28">
        <v>6</v>
      </c>
      <c r="B59" s="15" t="str">
        <f t="shared" si="0"/>
        <v>03</v>
      </c>
      <c r="C59" s="24" t="str">
        <f t="shared" si="6"/>
        <v>05-10-16-12-17-15-03-13-07</v>
      </c>
      <c r="D59" s="23" t="str">
        <f t="shared" si="17"/>
        <v>14-18-06-01-11-04-08-09-02</v>
      </c>
      <c r="E59" s="21" t="str">
        <f t="shared" si="15"/>
        <v>14-18-06-01-11-04-08-09</v>
      </c>
      <c r="F59" s="20" t="str">
        <f t="shared" si="3"/>
        <v>furthest</v>
      </c>
      <c r="G59" s="20" t="str">
        <f t="shared" si="16"/>
        <v>14-18-06-01-11-04-08-09-02</v>
      </c>
      <c r="H59" s="16" t="str">
        <f t="shared" si="7"/>
        <v>b</v>
      </c>
      <c r="I59" s="7">
        <f>IF(K58="",I58,IF(SUM($L$8:$L58)&gt;=MAX($M$8:$M58),1,IF(K58="l",I58+$T$1,IF(AND(K58="w",I58&gt;$T$2),I58-$T$2,1))))</f>
        <v>4</v>
      </c>
      <c r="J59" s="1">
        <f t="shared" si="18"/>
        <v>4</v>
      </c>
      <c r="K59" s="19" t="str">
        <f t="shared" si="13"/>
        <v>l</v>
      </c>
      <c r="L59" s="16">
        <f t="shared" si="9"/>
        <v>-36</v>
      </c>
      <c r="M59" s="6">
        <f t="shared" si="12"/>
        <v>36</v>
      </c>
      <c r="N59" s="25">
        <v>3</v>
      </c>
      <c r="O59" s="6" t="s">
        <v>67</v>
      </c>
    </row>
    <row r="60" spans="1:15" x14ac:dyDescent="0.2">
      <c r="A60" s="28">
        <v>0</v>
      </c>
      <c r="B60" s="15">
        <f t="shared" si="0"/>
        <v>0</v>
      </c>
      <c r="C60" s="24" t="str">
        <f t="shared" si="6"/>
        <v>05-10-16-12-17-15-03-13-07</v>
      </c>
      <c r="D60" s="23" t="str">
        <f t="shared" si="17"/>
        <v>14-18-06-01-11-04-08-09-02</v>
      </c>
      <c r="E60" s="21" t="str">
        <f t="shared" si="15"/>
        <v/>
      </c>
      <c r="F60" s="20" t="str">
        <f t="shared" si="3"/>
        <v>last</v>
      </c>
      <c r="G60" s="20" t="str">
        <f t="shared" si="16"/>
        <v>05-10-16-12-17-15-03-13-07</v>
      </c>
      <c r="H60" s="16" t="str">
        <f t="shared" si="7"/>
        <v>b</v>
      </c>
      <c r="I60" s="7">
        <f>IF(K59="",I59,IF(SUM($L$8:$L59)&gt;=MAX($M$8:$M59),1,IF(K59="l",I59+$T$1,IF(AND(K59="w",I59&gt;$T$2),I59-$T$2,1))))</f>
        <v>5</v>
      </c>
      <c r="J60" s="1">
        <f t="shared" si="18"/>
        <v>5</v>
      </c>
      <c r="K60" s="19" t="str">
        <f t="shared" si="13"/>
        <v>l</v>
      </c>
      <c r="L60" s="16">
        <f t="shared" si="9"/>
        <v>-45</v>
      </c>
      <c r="M60" s="6">
        <f t="shared" si="12"/>
        <v>-9</v>
      </c>
      <c r="N60" s="25">
        <v>4</v>
      </c>
      <c r="O60" s="6" t="str">
        <f t="shared" si="10"/>
        <v/>
      </c>
    </row>
    <row r="61" spans="1:15" x14ac:dyDescent="0.2">
      <c r="A61" s="28">
        <v>26</v>
      </c>
      <c r="B61" s="15" t="str">
        <f t="shared" si="0"/>
        <v>14</v>
      </c>
      <c r="C61" s="24" t="str">
        <f t="shared" si="6"/>
        <v>05-10-16-12-17-15-03-13-07</v>
      </c>
      <c r="D61" s="23" t="str">
        <f t="shared" si="17"/>
        <v>14-18-06-01-11-04-08-09-02</v>
      </c>
      <c r="E61" s="21" t="str">
        <f t="shared" si="15"/>
        <v/>
      </c>
      <c r="F61" s="20" t="str">
        <f t="shared" si="3"/>
        <v>last</v>
      </c>
      <c r="G61" s="20" t="str">
        <f t="shared" si="16"/>
        <v>05-10-16-12-17-15-03-13-07</v>
      </c>
      <c r="H61" s="16" t="str">
        <f t="shared" si="7"/>
        <v>b</v>
      </c>
      <c r="I61" s="7">
        <f>IF(K60="",I60,IF(SUM($L$8:$L60)&gt;=MAX($M$8:$M60),1,IF(K60="l",I60+$T$1,IF(AND(K60="w",I60&gt;$T$2),I60-$T$2,1))))</f>
        <v>6</v>
      </c>
      <c r="J61" s="1">
        <f t="shared" si="18"/>
        <v>6</v>
      </c>
      <c r="K61" s="19" t="str">
        <f t="shared" si="13"/>
        <v>l</v>
      </c>
      <c r="L61" s="16">
        <f t="shared" si="9"/>
        <v>-54</v>
      </c>
      <c r="M61" s="6">
        <f t="shared" si="12"/>
        <v>-63</v>
      </c>
      <c r="N61" s="25">
        <v>5</v>
      </c>
      <c r="O61" s="6" t="str">
        <f t="shared" si="10"/>
        <v/>
      </c>
    </row>
    <row r="62" spans="1:15" x14ac:dyDescent="0.2">
      <c r="A62" s="28">
        <v>6</v>
      </c>
      <c r="B62" s="15" t="str">
        <f t="shared" si="0"/>
        <v>03</v>
      </c>
      <c r="C62" s="24" t="str">
        <f t="shared" si="6"/>
        <v>10-16-12-17-15-03-13-07-14</v>
      </c>
      <c r="D62" s="23" t="str">
        <f t="shared" si="17"/>
        <v>18-06-01-11-04-08-09-02-05</v>
      </c>
      <c r="E62" s="21" t="str">
        <f t="shared" si="15"/>
        <v>18-06-01-11-04-08-09-02</v>
      </c>
      <c r="F62" s="20" t="str">
        <f t="shared" si="3"/>
        <v>furthest</v>
      </c>
      <c r="G62" s="20" t="str">
        <f t="shared" si="16"/>
        <v>18-06-01-11-04-08-09-02-05</v>
      </c>
      <c r="H62" s="16" t="str">
        <f t="shared" si="7"/>
        <v>b</v>
      </c>
      <c r="I62" s="7">
        <f>IF(K61="",I61,IF(SUM($L$8:$L61)&gt;=MAX($M$8:$M61),1,IF(K61="l",I61+$T$1,IF(AND(K61="w",I61&gt;$T$2),I61-$T$2,1))))</f>
        <v>7</v>
      </c>
      <c r="J62" s="1">
        <f t="shared" si="18"/>
        <v>7</v>
      </c>
      <c r="K62" s="19" t="str">
        <f t="shared" si="13"/>
        <v>l</v>
      </c>
      <c r="L62" s="16">
        <f t="shared" si="9"/>
        <v>-63</v>
      </c>
      <c r="M62" s="6">
        <f t="shared" si="12"/>
        <v>-126</v>
      </c>
      <c r="N62" s="25">
        <v>6</v>
      </c>
      <c r="O62" s="6" t="str">
        <f t="shared" si="10"/>
        <v/>
      </c>
    </row>
    <row r="63" spans="1:15" x14ac:dyDescent="0.2">
      <c r="A63" s="28">
        <v>10</v>
      </c>
      <c r="B63" s="15" t="str">
        <f t="shared" si="0"/>
        <v>04</v>
      </c>
      <c r="C63" s="24" t="str">
        <f t="shared" si="6"/>
        <v>10-16-12-17-15-03-13-07-14</v>
      </c>
      <c r="D63" s="23" t="str">
        <f t="shared" si="17"/>
        <v>18-06-01-11-04-08-09-02-05</v>
      </c>
      <c r="E63" s="21" t="str">
        <f t="shared" si="15"/>
        <v/>
      </c>
      <c r="F63" s="20" t="str">
        <f t="shared" si="3"/>
        <v>last</v>
      </c>
      <c r="G63" s="20" t="str">
        <f t="shared" si="16"/>
        <v>10-16-12-17-15-03-13-07-14</v>
      </c>
      <c r="H63" s="16" t="str">
        <f t="shared" si="7"/>
        <v>b</v>
      </c>
      <c r="I63" s="7">
        <f>IF(K62="",I62,IF(SUM($L$8:$L62)&gt;=MAX($M$8:$M62),1,IF(K62="l",I62+$T$1,IF(AND(K62="w",I62&gt;$T$2),I62-$T$2,1))))</f>
        <v>8</v>
      </c>
      <c r="J63" s="1">
        <f t="shared" si="18"/>
        <v>8</v>
      </c>
      <c r="K63" s="19" t="str">
        <f t="shared" si="13"/>
        <v>l</v>
      </c>
      <c r="L63" s="16">
        <f t="shared" si="9"/>
        <v>-72</v>
      </c>
      <c r="M63" s="6">
        <f t="shared" si="12"/>
        <v>-198</v>
      </c>
      <c r="N63" s="25">
        <v>7</v>
      </c>
      <c r="O63" s="6" t="str">
        <f t="shared" si="10"/>
        <v/>
      </c>
    </row>
    <row r="64" spans="1:15" x14ac:dyDescent="0.2">
      <c r="A64" s="28">
        <v>16</v>
      </c>
      <c r="B64" s="15" t="str">
        <f t="shared" si="0"/>
        <v>07</v>
      </c>
      <c r="C64" s="24" t="str">
        <f t="shared" si="6"/>
        <v>16-12-17-15-03-13-07-14-04</v>
      </c>
      <c r="D64" s="23" t="str">
        <f t="shared" si="17"/>
        <v>18-06-01-11-08-09-02-05-10</v>
      </c>
      <c r="E64" s="21" t="str">
        <f t="shared" si="15"/>
        <v>18-06-01-11-08-09-02-05</v>
      </c>
      <c r="F64" s="20" t="str">
        <f t="shared" si="3"/>
        <v>furthest</v>
      </c>
      <c r="G64" s="20" t="str">
        <f t="shared" si="16"/>
        <v>18-06-01-11-08-09-02-05-10</v>
      </c>
      <c r="H64" s="16" t="str">
        <f t="shared" si="7"/>
        <v>b</v>
      </c>
      <c r="I64" s="7">
        <f>IF(K63="",I63,IF(SUM($L$8:$L63)&gt;=MAX($M$8:$M63),1,IF(K63="l",I63+$T$1,IF(AND(K63="w",I63&gt;$T$2),I63-$T$2,1))))</f>
        <v>9</v>
      </c>
      <c r="J64" s="1">
        <f t="shared" si="18"/>
        <v>9</v>
      </c>
      <c r="K64" s="19" t="str">
        <f t="shared" si="13"/>
        <v>l</v>
      </c>
      <c r="L64" s="16">
        <f t="shared" si="9"/>
        <v>-81</v>
      </c>
      <c r="M64" s="6">
        <f t="shared" si="12"/>
        <v>-279</v>
      </c>
      <c r="N64" s="25">
        <v>8</v>
      </c>
      <c r="O64" s="6" t="str">
        <f t="shared" si="10"/>
        <v/>
      </c>
    </row>
    <row r="65" spans="1:15" s="26" customFormat="1" x14ac:dyDescent="0.2">
      <c r="A65" s="26">
        <v>28</v>
      </c>
      <c r="B65" s="26" t="str">
        <f t="shared" si="0"/>
        <v>13</v>
      </c>
      <c r="C65" s="26" t="str">
        <f t="shared" si="6"/>
        <v>16-12-17-15-03-13-14-04-07</v>
      </c>
      <c r="D65" s="26" t="str">
        <f t="shared" si="17"/>
        <v>18-06-01-11-08-09-02-05-10</v>
      </c>
      <c r="E65" s="26" t="str">
        <f t="shared" si="15"/>
        <v/>
      </c>
      <c r="F65" s="26" t="str">
        <f t="shared" si="3"/>
        <v>last</v>
      </c>
      <c r="G65" s="26" t="str">
        <f t="shared" si="16"/>
        <v>16-12-17-15-03-13-14-04-07</v>
      </c>
      <c r="H65" s="26" t="str">
        <f t="shared" si="7"/>
        <v>b</v>
      </c>
      <c r="I65" s="26">
        <f>IF(K64="",I64,IF(SUM($L$8:$L64)&gt;=MAX($M$8:$M64),1,IF(K64="l",I64+$T$1,IF(AND(K64="w",I64&gt;$T$2),I64-$T$2,1))))</f>
        <v>10</v>
      </c>
      <c r="J65" s="26">
        <f t="shared" si="18"/>
        <v>10</v>
      </c>
      <c r="K65" s="26" t="str">
        <f t="shared" si="13"/>
        <v>w</v>
      </c>
      <c r="L65" s="26">
        <f t="shared" si="9"/>
        <v>90</v>
      </c>
      <c r="M65" s="26">
        <f t="shared" si="12"/>
        <v>-189</v>
      </c>
      <c r="N65" s="26">
        <v>9</v>
      </c>
      <c r="O65" s="26" t="str">
        <f t="shared" si="10"/>
        <v/>
      </c>
    </row>
    <row r="66" spans="1:15" x14ac:dyDescent="0.2">
      <c r="A66" s="28">
        <v>34</v>
      </c>
      <c r="B66" s="15" t="str">
        <f t="shared" si="0"/>
        <v>16</v>
      </c>
      <c r="C66" s="24" t="str">
        <f t="shared" si="6"/>
        <v>16-12-17-15-03-14-04-07-13</v>
      </c>
      <c r="D66" s="23" t="str">
        <f t="shared" si="17"/>
        <v>18-06-01-11-08-09-02-05-10</v>
      </c>
      <c r="E66" s="21" t="str">
        <f t="shared" si="15"/>
        <v/>
      </c>
      <c r="F66" s="20" t="str">
        <f t="shared" si="3"/>
        <v>last</v>
      </c>
      <c r="G66" s="20" t="str">
        <f t="shared" si="16"/>
        <v>16-12-17-15-03-14-04-07-13</v>
      </c>
      <c r="H66" s="16" t="str">
        <f t="shared" si="7"/>
        <v>b</v>
      </c>
      <c r="I66" s="7">
        <f>IF(K65="",I65,IF(SUM($L$8:$L65)&gt;=MAX($M$8:$M65),1,IF(K65="l",I65+$T$1,IF(AND(K65="w",I65&gt;$T$2),I65-$T$2,1))))</f>
        <v>9</v>
      </c>
      <c r="J66" s="1">
        <f t="shared" si="18"/>
        <v>9</v>
      </c>
      <c r="K66" s="19" t="str">
        <f t="shared" si="13"/>
        <v>w</v>
      </c>
      <c r="L66" s="16">
        <f t="shared" si="9"/>
        <v>81</v>
      </c>
      <c r="M66" s="6">
        <f t="shared" si="12"/>
        <v>-108</v>
      </c>
      <c r="N66" s="25">
        <v>1</v>
      </c>
      <c r="O66" s="6" t="str">
        <f t="shared" si="10"/>
        <v/>
      </c>
    </row>
    <row r="67" spans="1:15" x14ac:dyDescent="0.2">
      <c r="A67" s="28">
        <v>3</v>
      </c>
      <c r="B67" s="15" t="str">
        <f t="shared" si="0"/>
        <v>03</v>
      </c>
      <c r="C67" s="24" t="str">
        <f t="shared" si="6"/>
        <v>12-17-15-03-14-04-07-13-16</v>
      </c>
      <c r="D67" s="23" t="str">
        <f t="shared" si="17"/>
        <v>18-06-01-11-08-09-02-05-10</v>
      </c>
      <c r="E67" s="21" t="str">
        <f t="shared" si="15"/>
        <v/>
      </c>
      <c r="F67" s="20" t="str">
        <f t="shared" si="3"/>
        <v>last</v>
      </c>
      <c r="G67" s="20" t="str">
        <f t="shared" si="16"/>
        <v>12-17-15-03-14-04-07-13-16</v>
      </c>
      <c r="H67" s="16" t="str">
        <f t="shared" si="7"/>
        <v>b</v>
      </c>
      <c r="I67" s="7">
        <f>IF(K66="",I66,IF(SUM($L$8:$L66)&gt;=MAX($M$8:$M66),1,IF(K66="l",I66+$T$1,IF(AND(K66="w",I66&gt;$T$2),I66-$T$2,1))))</f>
        <v>8</v>
      </c>
      <c r="J67" s="1">
        <f t="shared" si="18"/>
        <v>8</v>
      </c>
      <c r="K67" s="19" t="str">
        <f t="shared" si="13"/>
        <v>w</v>
      </c>
      <c r="L67" s="16">
        <f t="shared" si="9"/>
        <v>72</v>
      </c>
      <c r="M67" s="6">
        <f t="shared" si="12"/>
        <v>-36</v>
      </c>
      <c r="N67" s="25">
        <v>2</v>
      </c>
      <c r="O67" s="6">
        <v>-162</v>
      </c>
    </row>
    <row r="68" spans="1:15" x14ac:dyDescent="0.2">
      <c r="A68" s="28">
        <v>26</v>
      </c>
      <c r="B68" s="15" t="str">
        <f t="shared" ref="B68:B131" si="19">IF($A68="","",LOOKUP($A68,$AG:$AG,$AM:$AM))</f>
        <v>14</v>
      </c>
      <c r="C68" s="24" t="str">
        <f t="shared" si="6"/>
        <v>12-17-15-14-04-07-13-16-03</v>
      </c>
      <c r="D68" s="23" t="str">
        <f t="shared" si="17"/>
        <v>18-06-01-11-08-09-02-05-10</v>
      </c>
      <c r="E68" s="21" t="str">
        <f t="shared" si="15"/>
        <v/>
      </c>
      <c r="F68" s="20" t="str">
        <f t="shared" si="3"/>
        <v>last</v>
      </c>
      <c r="G68" s="20" t="str">
        <f t="shared" si="16"/>
        <v>12-17-15-14-04-07-13-16-03</v>
      </c>
      <c r="H68" s="16" t="str">
        <f t="shared" si="7"/>
        <v>b</v>
      </c>
      <c r="I68" s="7">
        <f>IF(K67="",I67,IF(SUM($L$8:$L67)&gt;=MAX($M$8:$M67),1,IF(K67="l",I67+$T$1,IF(AND(K67="w",I67&gt;$T$2),I67-$T$2,1))))</f>
        <v>7</v>
      </c>
      <c r="J68" s="1">
        <f t="shared" si="18"/>
        <v>7</v>
      </c>
      <c r="K68" s="19" t="str">
        <f t="shared" si="13"/>
        <v>w</v>
      </c>
      <c r="L68" s="16">
        <f t="shared" si="9"/>
        <v>63</v>
      </c>
      <c r="M68" s="6">
        <f t="shared" si="12"/>
        <v>27</v>
      </c>
      <c r="N68" s="25">
        <v>3</v>
      </c>
      <c r="O68" s="6" t="s">
        <v>66</v>
      </c>
    </row>
    <row r="69" spans="1:15" x14ac:dyDescent="0.2">
      <c r="A69" s="28">
        <v>12</v>
      </c>
      <c r="B69" s="15" t="str">
        <f t="shared" si="19"/>
        <v>06</v>
      </c>
      <c r="C69" s="24" t="str">
        <f t="shared" si="6"/>
        <v>12-17-15-04-07-13-16-03-14</v>
      </c>
      <c r="D69" s="23" t="str">
        <f t="shared" si="17"/>
        <v>18-06-01-11-08-09-02-05-10</v>
      </c>
      <c r="E69" s="21" t="str">
        <f t="shared" si="15"/>
        <v/>
      </c>
      <c r="F69" s="20" t="str">
        <f t="shared" si="3"/>
        <v>last</v>
      </c>
      <c r="G69" s="20" t="str">
        <f t="shared" si="16"/>
        <v>12-17-15-04-07-13-16-03-14</v>
      </c>
      <c r="H69" s="16" t="str">
        <f t="shared" si="7"/>
        <v>b</v>
      </c>
      <c r="I69" s="7">
        <f>IF(K68="",I68,IF(SUM($L$8:$L68)&gt;=MAX($M$8:$M68),1,IF(K68="l",I68+$T$1,IF(AND(K68="w",I68&gt;$T$2),I68-$T$2,1))))</f>
        <v>6</v>
      </c>
      <c r="J69" s="1">
        <f t="shared" si="18"/>
        <v>6</v>
      </c>
      <c r="K69" s="19" t="str">
        <f t="shared" si="13"/>
        <v>l</v>
      </c>
      <c r="L69" s="16">
        <f t="shared" si="9"/>
        <v>-54</v>
      </c>
      <c r="M69" s="6">
        <f t="shared" si="12"/>
        <v>-27</v>
      </c>
      <c r="N69" s="25">
        <v>4</v>
      </c>
      <c r="O69" s="6" t="str">
        <f t="shared" si="10"/>
        <v/>
      </c>
    </row>
    <row r="70" spans="1:15" x14ac:dyDescent="0.2">
      <c r="A70" s="28">
        <v>8</v>
      </c>
      <c r="B70" s="15" t="str">
        <f t="shared" si="19"/>
        <v>05</v>
      </c>
      <c r="C70" s="24" t="str">
        <f t="shared" si="6"/>
        <v>17-15-04-07-13-16-03-14-06</v>
      </c>
      <c r="D70" s="23" t="str">
        <f t="shared" si="17"/>
        <v>18-01-11-08-09-02-05-10-12</v>
      </c>
      <c r="E70" s="21" t="str">
        <f t="shared" si="15"/>
        <v>18-01-11-08-09-02-05-10</v>
      </c>
      <c r="F70" s="20" t="str">
        <f t="shared" si="3"/>
        <v>furthest</v>
      </c>
      <c r="G70" s="20" t="str">
        <f t="shared" si="16"/>
        <v>18-01-11-08-09-02-05-10-12</v>
      </c>
      <c r="H70" s="16" t="str">
        <f t="shared" si="7"/>
        <v>b</v>
      </c>
      <c r="I70" s="7">
        <f>IF(K69="",I69,IF(SUM($L$8:$L69)&gt;=MAX($M$8:$M69),1,IF(K69="l",I69+$T$1,IF(AND(K69="w",I69&gt;$T$2),I69-$T$2,1))))</f>
        <v>7</v>
      </c>
      <c r="J70" s="1">
        <f t="shared" si="18"/>
        <v>7</v>
      </c>
      <c r="K70" s="19" t="str">
        <f t="shared" si="13"/>
        <v>w</v>
      </c>
      <c r="L70" s="16">
        <f t="shared" si="9"/>
        <v>63</v>
      </c>
      <c r="M70" s="6">
        <f t="shared" si="12"/>
        <v>36</v>
      </c>
      <c r="N70" s="25">
        <v>5</v>
      </c>
      <c r="O70" s="6" t="str">
        <f t="shared" si="10"/>
        <v/>
      </c>
    </row>
    <row r="71" spans="1:15" x14ac:dyDescent="0.2">
      <c r="A71" s="28">
        <v>5</v>
      </c>
      <c r="B71" s="15" t="str">
        <f t="shared" si="19"/>
        <v>02</v>
      </c>
      <c r="C71" s="24" t="str">
        <f t="shared" si="6"/>
        <v>15-04-07-13-16-03-14-06-05</v>
      </c>
      <c r="D71" s="23" t="str">
        <f t="shared" si="17"/>
        <v>18-01-11-08-09-02-10-12-17</v>
      </c>
      <c r="E71" s="21" t="str">
        <f t="shared" si="15"/>
        <v>18-01-11-08-09-02-10-12</v>
      </c>
      <c r="F71" s="20" t="str">
        <f t="shared" si="3"/>
        <v>furthest</v>
      </c>
      <c r="G71" s="20" t="str">
        <f t="shared" si="16"/>
        <v>18-01-11-08-09-02-10-12-17</v>
      </c>
      <c r="H71" s="16" t="str">
        <f t="shared" si="7"/>
        <v>b</v>
      </c>
      <c r="I71" s="7">
        <f>IF(K70="",I70,IF(SUM($L$8:$L70)&gt;=MAX($M$8:$M70),1,IF(K70="l",I70+$T$1,IF(AND(K70="w",I70&gt;$T$2),I70-$T$2,1))))</f>
        <v>6</v>
      </c>
      <c r="J71" s="1">
        <f t="shared" si="18"/>
        <v>6</v>
      </c>
      <c r="K71" s="19" t="str">
        <f t="shared" si="13"/>
        <v>w</v>
      </c>
      <c r="L71" s="16">
        <f t="shared" si="9"/>
        <v>54</v>
      </c>
      <c r="M71" s="6">
        <f t="shared" si="12"/>
        <v>90</v>
      </c>
      <c r="N71" s="25">
        <v>6</v>
      </c>
      <c r="O71" s="6" t="str">
        <f t="shared" si="10"/>
        <v/>
      </c>
    </row>
    <row r="72" spans="1:15" x14ac:dyDescent="0.2">
      <c r="A72" s="28">
        <v>7</v>
      </c>
      <c r="B72" s="15" t="str">
        <f t="shared" si="19"/>
        <v>04</v>
      </c>
      <c r="C72" s="24" t="str">
        <f t="shared" si="6"/>
        <v>04-07-13-16-03-14-06-05-02</v>
      </c>
      <c r="D72" s="23" t="str">
        <f t="shared" si="17"/>
        <v>18-01-11-08-09-10-12-17-15</v>
      </c>
      <c r="E72" s="21" t="str">
        <f t="shared" si="15"/>
        <v>18-01-11-08-09-10-12-17</v>
      </c>
      <c r="F72" s="20" t="str">
        <f t="shared" ref="F72:F135" si="20">IF(AND($H72="b",$G71=""),"last",IF(AND(K71="l",A71=0),F71,IF(AND($K71="w",$G71=$C71),"last",IF(AND($K71="w",$G71=$D71),"furthest",IF(AND($K71="l",$G71=$C71),"furthest",IF(AND($K71="l",$G71=$D71),"last",""))))))</f>
        <v>furthest</v>
      </c>
      <c r="G72" s="20" t="str">
        <f t="shared" si="16"/>
        <v>18-01-11-08-09-10-12-17-15</v>
      </c>
      <c r="H72" s="16" t="str">
        <f t="shared" si="7"/>
        <v>b</v>
      </c>
      <c r="I72" s="7">
        <f>IF(K71="",I71,IF(SUM($L$8:$L71)&gt;=MAX($M$8:$M71),1,IF(K71="l",I71+$T$1,IF(AND(K71="w",I71&gt;$T$2),I71-$T$2,1))))</f>
        <v>5</v>
      </c>
      <c r="J72" s="1">
        <f t="shared" si="18"/>
        <v>5</v>
      </c>
      <c r="K72" s="19" t="str">
        <f t="shared" si="13"/>
        <v>l</v>
      </c>
      <c r="L72" s="16">
        <f t="shared" si="9"/>
        <v>-45</v>
      </c>
      <c r="M72" s="6">
        <f t="shared" si="12"/>
        <v>45</v>
      </c>
      <c r="N72" s="25">
        <v>7</v>
      </c>
      <c r="O72" s="6" t="str">
        <f t="shared" si="10"/>
        <v/>
      </c>
    </row>
    <row r="73" spans="1:15" x14ac:dyDescent="0.2">
      <c r="A73" s="28">
        <v>21</v>
      </c>
      <c r="B73" s="15" t="str">
        <f t="shared" si="19"/>
        <v>12</v>
      </c>
      <c r="C73" s="24" t="str">
        <f t="shared" ref="C73:C136" si="21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07-13-16-03-14-06-05-02-04</v>
      </c>
      <c r="D73" s="23" t="str">
        <f t="shared" si="17"/>
        <v>18-01-11-08-09-10-12-17-15</v>
      </c>
      <c r="E73" s="21" t="str">
        <f t="shared" si="15"/>
        <v/>
      </c>
      <c r="F73" s="20" t="str">
        <f t="shared" si="20"/>
        <v>last</v>
      </c>
      <c r="G73" s="20" t="str">
        <f t="shared" si="16"/>
        <v>07-13-16-03-14-06-05-02-04</v>
      </c>
      <c r="H73" s="16" t="str">
        <f t="shared" ref="H73:H136" si="22">IF(A72="","",IF(LEN(C73)=26,"b",""))</f>
        <v>b</v>
      </c>
      <c r="I73" s="7">
        <f>IF(K72="",I72,IF(SUM($L$8:$L72)&gt;=MAX($M$8:$M72),1,IF(K72="l",I72+$T$1,IF(AND(K72="w",I72&gt;$T$2),I72-$T$2,1))))</f>
        <v>6</v>
      </c>
      <c r="J73" s="1">
        <f t="shared" si="18"/>
        <v>6</v>
      </c>
      <c r="K73" s="19" t="str">
        <f t="shared" si="13"/>
        <v>l</v>
      </c>
      <c r="L73" s="16">
        <f t="shared" ref="L73:L136" si="23">IF(K73="",0,IF(K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J73,IF(K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J73)))</f>
        <v>-54</v>
      </c>
      <c r="M73" s="6">
        <f t="shared" si="12"/>
        <v>-9</v>
      </c>
      <c r="N73" s="25">
        <v>8</v>
      </c>
      <c r="O73" s="6" t="str">
        <f t="shared" ref="O73:O75" si="24">IF(K73="","",IF(M73&gt;=$T$4,$S$4,IF(M73&lt;=$T$5,$S$5,"")))</f>
        <v/>
      </c>
    </row>
    <row r="74" spans="1:15" s="26" customFormat="1" x14ac:dyDescent="0.2">
      <c r="A74" s="26">
        <v>32</v>
      </c>
      <c r="B74" s="26" t="str">
        <f t="shared" si="19"/>
        <v>17</v>
      </c>
      <c r="C74" s="26" t="str">
        <f t="shared" si="21"/>
        <v>13-16-03-14-06-05-02-04-12</v>
      </c>
      <c r="D74" s="26" t="str">
        <f t="shared" si="17"/>
        <v>18-01-11-08-09-10-17-15-07</v>
      </c>
      <c r="E74" s="26" t="str">
        <f t="shared" si="15"/>
        <v>18-01-11-08-09-10-17-15</v>
      </c>
      <c r="F74" s="26" t="str">
        <f t="shared" si="20"/>
        <v>furthest</v>
      </c>
      <c r="G74" s="26" t="str">
        <f t="shared" si="16"/>
        <v>18-01-11-08-09-10-17-15-07</v>
      </c>
      <c r="H74" s="26" t="str">
        <f t="shared" si="22"/>
        <v>b</v>
      </c>
      <c r="I74" s="26">
        <f>IF(K73="",I73,IF(SUM($L$8:$L73)&gt;=MAX($M$8:$M73),1,IF(K73="l",I73+$T$1,IF(AND(K73="w",I73&gt;$T$2),I73-$T$2,1))))</f>
        <v>7</v>
      </c>
      <c r="J74" s="26">
        <f t="shared" si="18"/>
        <v>7</v>
      </c>
      <c r="K74" s="26" t="str">
        <f t="shared" si="13"/>
        <v>w</v>
      </c>
      <c r="L74" s="26">
        <f t="shared" si="23"/>
        <v>63</v>
      </c>
      <c r="M74" s="26">
        <f t="shared" ref="M74:M100" si="25">L74+M73</f>
        <v>54</v>
      </c>
      <c r="N74" s="26">
        <v>9</v>
      </c>
      <c r="O74" s="26" t="str">
        <f t="shared" si="24"/>
        <v/>
      </c>
    </row>
    <row r="75" spans="1:15" x14ac:dyDescent="0.2">
      <c r="A75" s="28">
        <v>21</v>
      </c>
      <c r="B75" s="15" t="str">
        <f t="shared" si="19"/>
        <v>12</v>
      </c>
      <c r="C75" s="24" t="str">
        <f t="shared" si="21"/>
        <v>16-03-14-06-05-02-04-12-17</v>
      </c>
      <c r="D75" s="23" t="str">
        <f t="shared" si="17"/>
        <v>18-01-11-08-09-10-15-07-13</v>
      </c>
      <c r="E75" s="21" t="str">
        <f t="shared" si="15"/>
        <v>18-01-11-08-09-10-15-07</v>
      </c>
      <c r="F75" s="20" t="str">
        <f t="shared" si="20"/>
        <v>furthest</v>
      </c>
      <c r="G75" s="20" t="str">
        <f t="shared" si="16"/>
        <v>18-01-11-08-09-10-15-07-13</v>
      </c>
      <c r="H75" s="16" t="str">
        <f t="shared" si="22"/>
        <v>b</v>
      </c>
      <c r="I75" s="7">
        <f>IF(K74="",I74,IF(SUM($L$8:$L74)&gt;=MAX($M$8:$M74),1,IF(K74="l",I74+$T$1,IF(AND(K74="w",I74&gt;$T$2),I74-$T$2,1))))</f>
        <v>6</v>
      </c>
      <c r="J75" s="1">
        <f t="shared" si="18"/>
        <v>6</v>
      </c>
      <c r="K75" s="19" t="str">
        <f t="shared" si="13"/>
        <v>l</v>
      </c>
      <c r="L75" s="16">
        <f t="shared" si="23"/>
        <v>-54</v>
      </c>
      <c r="M75" s="6">
        <f t="shared" si="25"/>
        <v>0</v>
      </c>
      <c r="N75" s="25">
        <v>1</v>
      </c>
      <c r="O75" s="6" t="str">
        <f t="shared" si="24"/>
        <v/>
      </c>
    </row>
    <row r="76" spans="1:15" x14ac:dyDescent="0.2">
      <c r="A76" s="28">
        <v>35</v>
      </c>
      <c r="B76" s="15" t="str">
        <f t="shared" si="19"/>
        <v>17</v>
      </c>
      <c r="C76" s="24" t="str">
        <f t="shared" si="21"/>
        <v>16-03-14-06-05-02-04-17-12</v>
      </c>
      <c r="D76" s="23" t="str">
        <f t="shared" si="17"/>
        <v>18-01-11-08-09-10-15-07-13</v>
      </c>
      <c r="E76" s="21" t="str">
        <f t="shared" si="15"/>
        <v/>
      </c>
      <c r="F76" s="20" t="str">
        <f t="shared" si="20"/>
        <v>last</v>
      </c>
      <c r="G76" s="20" t="str">
        <f t="shared" si="16"/>
        <v>16-03-14-06-05-02-04-17-12</v>
      </c>
      <c r="H76" s="16" t="str">
        <f t="shared" si="22"/>
        <v>b</v>
      </c>
      <c r="I76" s="7">
        <f>IF(K75="",I75,IF(SUM($L$8:$L75)&gt;=MAX($M$8:$M75),1,IF(K75="l",I75+$T$1,IF(AND(K75="w",I75&gt;$T$2),I75-$T$2,1))))</f>
        <v>7</v>
      </c>
      <c r="J76" s="1">
        <f t="shared" si="18"/>
        <v>7</v>
      </c>
      <c r="K76" s="19" t="str">
        <f t="shared" si="13"/>
        <v>w</v>
      </c>
      <c r="L76" s="16">
        <f t="shared" si="23"/>
        <v>63</v>
      </c>
      <c r="M76" s="6">
        <f t="shared" si="25"/>
        <v>63</v>
      </c>
      <c r="N76" s="25">
        <v>2</v>
      </c>
      <c r="O76" s="6">
        <v>-126</v>
      </c>
    </row>
    <row r="77" spans="1:15" x14ac:dyDescent="0.2">
      <c r="A77" s="28">
        <v>34</v>
      </c>
      <c r="B77" s="15" t="str">
        <f t="shared" si="19"/>
        <v>16</v>
      </c>
      <c r="C77" s="24" t="str">
        <f t="shared" si="21"/>
        <v>16-03-14-06-05-02-04-12-17</v>
      </c>
      <c r="D77" s="23" t="str">
        <f t="shared" si="17"/>
        <v>18-01-11-08-09-10-15-07-13</v>
      </c>
      <c r="E77" s="21" t="str">
        <f t="shared" si="15"/>
        <v/>
      </c>
      <c r="F77" s="20" t="str">
        <f t="shared" si="20"/>
        <v>last</v>
      </c>
      <c r="G77" s="20" t="str">
        <f t="shared" si="16"/>
        <v>16-03-14-06-05-02-04-12-17</v>
      </c>
      <c r="H77" s="16" t="str">
        <f t="shared" si="22"/>
        <v>b</v>
      </c>
      <c r="I77" s="7">
        <f>IF(K76="",I76,IF(SUM($L$8:$L76)&gt;=MAX($M$8:$M76),1,IF(K76="l",I76+$T$1,IF(AND(K76="w",I76&gt;$T$2),I76-$T$2,1))))</f>
        <v>6</v>
      </c>
      <c r="J77" s="1">
        <f t="shared" si="18"/>
        <v>6</v>
      </c>
      <c r="K77" s="19" t="str">
        <f t="shared" si="13"/>
        <v>w</v>
      </c>
      <c r="L77" s="16">
        <f t="shared" si="23"/>
        <v>54</v>
      </c>
      <c r="M77" s="6">
        <f t="shared" si="25"/>
        <v>117</v>
      </c>
      <c r="N77" s="25">
        <v>3</v>
      </c>
      <c r="O77" s="6" t="s">
        <v>68</v>
      </c>
    </row>
    <row r="78" spans="1:15" x14ac:dyDescent="0.2">
      <c r="A78" s="28">
        <v>10</v>
      </c>
      <c r="B78" s="15" t="str">
        <f t="shared" si="19"/>
        <v>04</v>
      </c>
      <c r="C78" s="24" t="str">
        <f t="shared" si="21"/>
        <v>03-14-06-05-02-04-12-17-16</v>
      </c>
      <c r="D78" s="23" t="str">
        <f t="shared" si="17"/>
        <v>18-01-11-08-09-10-15-07-13</v>
      </c>
      <c r="E78" s="21" t="str">
        <f t="shared" si="15"/>
        <v/>
      </c>
      <c r="F78" s="20" t="str">
        <f t="shared" si="20"/>
        <v>last</v>
      </c>
      <c r="G78" s="20" t="str">
        <f t="shared" si="16"/>
        <v>03-14-06-05-02-04-12-17-16</v>
      </c>
      <c r="H78" s="16" t="str">
        <f t="shared" si="22"/>
        <v>b</v>
      </c>
      <c r="I78" s="7">
        <f>IF(K77="",I77,IF(SUM($L$8:$L77)&gt;=MAX($M$8:$M77),1,IF(K77="l",I77+$T$1,IF(AND(K77="w",I77&gt;$T$2),I77-$T$2,1))))</f>
        <v>1</v>
      </c>
      <c r="J78" s="1">
        <f t="shared" si="18"/>
        <v>1</v>
      </c>
      <c r="K78" s="19" t="str">
        <f t="shared" si="13"/>
        <v>w</v>
      </c>
      <c r="L78" s="16">
        <f t="shared" si="23"/>
        <v>9</v>
      </c>
      <c r="M78" s="6">
        <f t="shared" si="25"/>
        <v>126</v>
      </c>
      <c r="N78" s="25">
        <v>4</v>
      </c>
      <c r="O78" s="6"/>
    </row>
    <row r="79" spans="1:15" x14ac:dyDescent="0.2">
      <c r="A79" s="28">
        <v>26</v>
      </c>
      <c r="B79" s="15" t="str">
        <f t="shared" si="19"/>
        <v>14</v>
      </c>
      <c r="C79" s="24" t="str">
        <f t="shared" si="21"/>
        <v>03-14-06-05-02-12-17-16-04</v>
      </c>
      <c r="D79" s="23" t="str">
        <f t="shared" si="17"/>
        <v>18-01-11-08-09-10-15-07-13</v>
      </c>
      <c r="E79" s="21" t="str">
        <f t="shared" si="15"/>
        <v/>
      </c>
      <c r="F79" s="20" t="str">
        <f t="shared" si="20"/>
        <v>last</v>
      </c>
      <c r="G79" s="20" t="str">
        <f t="shared" si="16"/>
        <v>03-14-06-05-02-12-17-16-04</v>
      </c>
      <c r="H79" s="16" t="str">
        <f t="shared" si="22"/>
        <v>b</v>
      </c>
      <c r="I79" s="7">
        <f>IF(K78="",I78,IF(SUM($L$8:$L78)&gt;=MAX($M$8:$M78),1,IF(K78="l",I78+$T$1,IF(AND(K78="w",I78&gt;$T$2),I78-$T$2,1))))</f>
        <v>1</v>
      </c>
      <c r="J79" s="1">
        <f t="shared" si="18"/>
        <v>1</v>
      </c>
      <c r="K79" s="19" t="str">
        <f t="shared" si="13"/>
        <v>w</v>
      </c>
      <c r="L79" s="16">
        <f t="shared" si="23"/>
        <v>9</v>
      </c>
      <c r="M79" s="6">
        <f t="shared" si="25"/>
        <v>135</v>
      </c>
      <c r="N79" s="25">
        <v>5</v>
      </c>
      <c r="O79" s="6"/>
    </row>
    <row r="80" spans="1:15" x14ac:dyDescent="0.2">
      <c r="A80" s="28">
        <v>30</v>
      </c>
      <c r="B80" s="15" t="str">
        <f t="shared" si="19"/>
        <v>15</v>
      </c>
      <c r="C80" s="24" t="str">
        <f t="shared" si="21"/>
        <v>03-06-05-02-12-17-16-04-14</v>
      </c>
      <c r="D80" s="23" t="str">
        <f t="shared" si="17"/>
        <v>18-01-11-08-09-10-15-07-13</v>
      </c>
      <c r="E80" s="21" t="str">
        <f t="shared" si="15"/>
        <v/>
      </c>
      <c r="F80" s="20" t="str">
        <f t="shared" si="20"/>
        <v>last</v>
      </c>
      <c r="G80" s="20" t="str">
        <f t="shared" si="16"/>
        <v>03-06-05-02-12-17-16-04-14</v>
      </c>
      <c r="H80" s="16" t="str">
        <f t="shared" si="22"/>
        <v>b</v>
      </c>
      <c r="I80" s="7">
        <f>IF(K79="",I79,IF(SUM($L$8:$L79)&gt;=MAX($M$8:$M79),1,IF(K79="l",I79+$T$1,IF(AND(K79="w",I79&gt;$T$2),I79-$T$2,1))))</f>
        <v>1</v>
      </c>
      <c r="J80" s="1">
        <f t="shared" si="18"/>
        <v>1</v>
      </c>
      <c r="K80" s="19" t="str">
        <f t="shared" si="13"/>
        <v>l</v>
      </c>
      <c r="L80" s="16">
        <f t="shared" si="23"/>
        <v>-9</v>
      </c>
      <c r="M80" s="6">
        <f t="shared" si="25"/>
        <v>126</v>
      </c>
      <c r="N80" s="25">
        <v>6</v>
      </c>
      <c r="O80" s="6"/>
    </row>
    <row r="81" spans="1:15" x14ac:dyDescent="0.2">
      <c r="A81" s="28">
        <v>24</v>
      </c>
      <c r="B81" s="15" t="str">
        <f t="shared" si="19"/>
        <v>12</v>
      </c>
      <c r="C81" s="24" t="str">
        <f t="shared" si="21"/>
        <v>06-05-02-12-17-16-04-14-15</v>
      </c>
      <c r="D81" s="23" t="str">
        <f t="shared" si="17"/>
        <v>18-01-11-08-09-10-07-13-03</v>
      </c>
      <c r="E81" s="21" t="str">
        <f t="shared" si="15"/>
        <v>18-01-11-08-09-10-07-13</v>
      </c>
      <c r="F81" s="20" t="str">
        <f t="shared" si="20"/>
        <v>furthest</v>
      </c>
      <c r="G81" s="20" t="str">
        <f t="shared" si="16"/>
        <v>18-01-11-08-09-10-07-13-03</v>
      </c>
      <c r="H81" s="16" t="str">
        <f t="shared" si="22"/>
        <v>b</v>
      </c>
      <c r="I81" s="7">
        <f>IF(K80="",I80,IF(SUM($L$8:$L80)&gt;=MAX($M$8:$M80),1,IF(K80="l",I80+$T$1,IF(AND(K80="w",I80&gt;$T$2),I80-$T$2,1))))</f>
        <v>2</v>
      </c>
      <c r="J81" s="1">
        <f t="shared" si="18"/>
        <v>2</v>
      </c>
      <c r="K81" s="19" t="str">
        <f t="shared" si="13"/>
        <v>l</v>
      </c>
      <c r="L81" s="16">
        <f t="shared" si="23"/>
        <v>-18</v>
      </c>
      <c r="M81" s="6">
        <f t="shared" si="25"/>
        <v>108</v>
      </c>
      <c r="N81" s="25">
        <v>7</v>
      </c>
      <c r="O81" s="6"/>
    </row>
    <row r="82" spans="1:15" x14ac:dyDescent="0.2">
      <c r="A82" s="28">
        <v>24</v>
      </c>
      <c r="B82" s="15" t="str">
        <f t="shared" si="19"/>
        <v>12</v>
      </c>
      <c r="C82" s="24" t="str">
        <f t="shared" si="21"/>
        <v>06-05-02-17-16-04-14-15-12</v>
      </c>
      <c r="D82" s="23" t="str">
        <f t="shared" si="17"/>
        <v>18-01-11-08-09-10-07-13-03</v>
      </c>
      <c r="E82" s="21" t="str">
        <f t="shared" si="15"/>
        <v/>
      </c>
      <c r="F82" s="20" t="str">
        <f t="shared" si="20"/>
        <v>last</v>
      </c>
      <c r="G82" s="20" t="str">
        <f t="shared" si="16"/>
        <v>06-05-02-17-16-04-14-15-12</v>
      </c>
      <c r="H82" s="16" t="str">
        <f t="shared" si="22"/>
        <v>b</v>
      </c>
      <c r="I82" s="7">
        <f>IF(K81="",I81,IF(SUM($L$8:$L81)&gt;=MAX($M$8:$M81),1,IF(K81="l",I81+$T$1,IF(AND(K81="w",I81&gt;$T$2),I81-$T$2,1))))</f>
        <v>3</v>
      </c>
      <c r="J82" s="1">
        <f t="shared" si="18"/>
        <v>3</v>
      </c>
      <c r="K82" s="19" t="str">
        <f t="shared" ref="K82:K145" si="26">IF(A82="","",IF(H82="","",IF(AND(H82="b",OR(MID(G82,1,2)=B82,MID(G82,4,2)=B82,MID(G82,7,2)=B82,MID(G82,10,2)=B82,MID(G82,13,2)=B82,MID(G82,16,2)=B82,MID(G82,19,2)=B82,MID(G82,22,2)=B82,MID(G82,25,2)=B82)),"w","l")))</f>
        <v>w</v>
      </c>
      <c r="L82" s="16">
        <f t="shared" si="23"/>
        <v>27</v>
      </c>
      <c r="M82" s="6">
        <f t="shared" si="25"/>
        <v>135</v>
      </c>
      <c r="N82" s="25">
        <v>8</v>
      </c>
      <c r="O82" s="6"/>
    </row>
    <row r="83" spans="1:15" s="26" customFormat="1" x14ac:dyDescent="0.2">
      <c r="A83" s="26">
        <v>36</v>
      </c>
      <c r="B83" s="26" t="str">
        <f t="shared" si="19"/>
        <v>18</v>
      </c>
      <c r="C83" s="26" t="str">
        <f t="shared" si="21"/>
        <v>06-05-02-17-16-04-14-15-12</v>
      </c>
      <c r="D83" s="26" t="str">
        <f t="shared" si="17"/>
        <v>18-01-11-08-09-10-07-13-03</v>
      </c>
      <c r="E83" s="26" t="str">
        <f t="shared" si="15"/>
        <v/>
      </c>
      <c r="F83" s="26" t="str">
        <f t="shared" si="20"/>
        <v>last</v>
      </c>
      <c r="G83" s="26" t="str">
        <f t="shared" si="16"/>
        <v>06-05-02-17-16-04-14-15-12</v>
      </c>
      <c r="H83" s="26" t="str">
        <f t="shared" si="22"/>
        <v>b</v>
      </c>
      <c r="I83" s="26">
        <f>IF(K82="",I82,IF(SUM($L$8:$L82)&gt;=MAX($M$8:$M82),1,IF(K82="l",I82+$T$1,IF(AND(K82="w",I82&gt;$T$2),I82-$T$2,1))))</f>
        <v>1</v>
      </c>
      <c r="J83" s="26">
        <f t="shared" si="18"/>
        <v>1</v>
      </c>
      <c r="K83" s="26" t="str">
        <f t="shared" si="26"/>
        <v>l</v>
      </c>
      <c r="L83" s="26">
        <f t="shared" si="23"/>
        <v>-9</v>
      </c>
      <c r="M83" s="26">
        <f t="shared" si="25"/>
        <v>126</v>
      </c>
      <c r="N83" s="26">
        <v>9</v>
      </c>
    </row>
    <row r="84" spans="1:15" x14ac:dyDescent="0.2">
      <c r="A84" s="28">
        <v>10</v>
      </c>
      <c r="B84" s="15" t="str">
        <f t="shared" si="19"/>
        <v>04</v>
      </c>
      <c r="C84" s="24" t="str">
        <f t="shared" si="21"/>
        <v>05-02-17-16-04-14-15-12-18</v>
      </c>
      <c r="D84" s="23" t="str">
        <f t="shared" si="17"/>
        <v>01-11-08-09-10-07-13-03-06</v>
      </c>
      <c r="E84" s="21" t="str">
        <f t="shared" si="15"/>
        <v>01-11-08-09-10-07-13-03</v>
      </c>
      <c r="F84" s="20" t="str">
        <f t="shared" si="20"/>
        <v>furthest</v>
      </c>
      <c r="G84" s="20" t="str">
        <f t="shared" si="16"/>
        <v>01-11-08-09-10-07-13-03-06</v>
      </c>
      <c r="H84" s="16" t="str">
        <f t="shared" si="22"/>
        <v>b</v>
      </c>
      <c r="I84" s="7">
        <f>IF(K83="",I83,IF(SUM($L$8:$L83)&gt;=MAX($M$8:$M83),1,IF(K83="l",I83+$T$1,IF(AND(K83="w",I83&gt;$T$2),I83-$T$2,1))))</f>
        <v>2</v>
      </c>
      <c r="J84" s="1">
        <f t="shared" si="18"/>
        <v>2</v>
      </c>
      <c r="K84" s="19" t="str">
        <f t="shared" si="26"/>
        <v>l</v>
      </c>
      <c r="L84" s="16">
        <f t="shared" si="23"/>
        <v>-18</v>
      </c>
      <c r="M84" s="6">
        <f t="shared" si="25"/>
        <v>108</v>
      </c>
      <c r="N84" s="25">
        <v>1</v>
      </c>
      <c r="O84" s="6"/>
    </row>
    <row r="85" spans="1:15" x14ac:dyDescent="0.2">
      <c r="A85" s="28">
        <v>8</v>
      </c>
      <c r="B85" s="15" t="str">
        <f t="shared" si="19"/>
        <v>05</v>
      </c>
      <c r="C85" s="24" t="str">
        <f t="shared" si="21"/>
        <v>05-02-17-16-14-15-12-18-04</v>
      </c>
      <c r="D85" s="23" t="str">
        <f t="shared" si="17"/>
        <v>01-11-08-09-10-07-13-03-06</v>
      </c>
      <c r="E85" s="21" t="str">
        <f t="shared" si="15"/>
        <v/>
      </c>
      <c r="F85" s="20" t="str">
        <f t="shared" si="20"/>
        <v>last</v>
      </c>
      <c r="G85" s="20" t="str">
        <f t="shared" si="16"/>
        <v>05-02-17-16-14-15-12-18-04</v>
      </c>
      <c r="H85" s="16" t="str">
        <f t="shared" si="22"/>
        <v>b</v>
      </c>
      <c r="I85" s="7">
        <f>IF(K84="",I84,IF(SUM($L$8:$L84)&gt;=MAX($M$8:$M84),1,IF(K84="l",I84+$T$1,IF(AND(K84="w",I84&gt;$T$2),I84-$T$2,1))))</f>
        <v>3</v>
      </c>
      <c r="J85" s="1">
        <f t="shared" si="18"/>
        <v>3</v>
      </c>
      <c r="K85" s="19" t="str">
        <f t="shared" si="26"/>
        <v>w</v>
      </c>
      <c r="L85" s="16">
        <f t="shared" si="23"/>
        <v>27</v>
      </c>
      <c r="M85" s="6">
        <f t="shared" si="25"/>
        <v>135</v>
      </c>
      <c r="N85" s="25">
        <v>2</v>
      </c>
      <c r="O85" s="6">
        <v>-153</v>
      </c>
    </row>
    <row r="86" spans="1:15" x14ac:dyDescent="0.2">
      <c r="A86" s="28">
        <v>9</v>
      </c>
      <c r="B86" s="15" t="str">
        <f t="shared" si="19"/>
        <v>06</v>
      </c>
      <c r="C86" s="24" t="str">
        <f t="shared" si="21"/>
        <v>02-17-16-14-15-12-18-04-05</v>
      </c>
      <c r="D86" s="23" t="str">
        <f t="shared" si="17"/>
        <v>01-11-08-09-10-07-13-03-06</v>
      </c>
      <c r="E86" s="21" t="str">
        <f t="shared" ref="E86:E149" si="27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20" t="str">
        <f t="shared" si="20"/>
        <v>last</v>
      </c>
      <c r="G86" s="20" t="str">
        <f t="shared" si="16"/>
        <v>02-17-16-14-15-12-18-04-05</v>
      </c>
      <c r="H86" s="16" t="str">
        <f t="shared" si="22"/>
        <v>b</v>
      </c>
      <c r="I86" s="7">
        <f>IF(K85="",I85,IF(SUM($L$8:$L85)&gt;=MAX($M$8:$M85),1,IF(K85="l",I85+$T$1,IF(AND(K85="w",I85&gt;$T$2),I85-$T$2,1))))</f>
        <v>1</v>
      </c>
      <c r="J86" s="1">
        <f t="shared" si="18"/>
        <v>1</v>
      </c>
      <c r="K86" s="19" t="str">
        <f t="shared" si="26"/>
        <v>l</v>
      </c>
      <c r="L86" s="16">
        <f t="shared" si="23"/>
        <v>-9</v>
      </c>
      <c r="M86" s="6">
        <f t="shared" si="25"/>
        <v>126</v>
      </c>
      <c r="N86" s="25">
        <v>3</v>
      </c>
      <c r="O86" s="6" t="s">
        <v>66</v>
      </c>
    </row>
    <row r="87" spans="1:15" x14ac:dyDescent="0.2">
      <c r="A87" s="28">
        <v>12</v>
      </c>
      <c r="B87" s="15" t="str">
        <f t="shared" si="19"/>
        <v>06</v>
      </c>
      <c r="C87" s="24" t="str">
        <f t="shared" si="21"/>
        <v>17-16-14-15-12-18-04-05-06</v>
      </c>
      <c r="D87" s="23" t="str">
        <f t="shared" si="17"/>
        <v>01-11-08-09-10-07-13-03-02</v>
      </c>
      <c r="E87" s="21" t="str">
        <f t="shared" si="27"/>
        <v>01-11-08-09-10-07-13-03</v>
      </c>
      <c r="F87" s="20" t="str">
        <f t="shared" si="20"/>
        <v>furthest</v>
      </c>
      <c r="G87" s="20" t="str">
        <f t="shared" si="16"/>
        <v>01-11-08-09-10-07-13-03-02</v>
      </c>
      <c r="H87" s="16" t="str">
        <f t="shared" si="22"/>
        <v>b</v>
      </c>
      <c r="I87" s="7">
        <f>IF(K86="",I86,IF(SUM($L$8:$L86)&gt;=MAX($M$8:$M86),1,IF(K86="l",I86+$T$1,IF(AND(K86="w",I86&gt;$T$2),I86-$T$2,1))))</f>
        <v>2</v>
      </c>
      <c r="J87" s="1">
        <f t="shared" si="18"/>
        <v>2</v>
      </c>
      <c r="K87" s="19" t="str">
        <f t="shared" si="26"/>
        <v>l</v>
      </c>
      <c r="L87" s="16">
        <f t="shared" si="23"/>
        <v>-18</v>
      </c>
      <c r="M87" s="6">
        <f t="shared" si="25"/>
        <v>108</v>
      </c>
      <c r="N87" s="25">
        <v>4</v>
      </c>
      <c r="O87" s="6"/>
    </row>
    <row r="88" spans="1:15" x14ac:dyDescent="0.2">
      <c r="A88" s="28">
        <v>35</v>
      </c>
      <c r="B88" s="15" t="str">
        <f t="shared" si="19"/>
        <v>17</v>
      </c>
      <c r="C88" s="24" t="str">
        <f t="shared" si="21"/>
        <v>17-16-14-15-12-18-04-05-06</v>
      </c>
      <c r="D88" s="23" t="str">
        <f t="shared" si="17"/>
        <v>01-11-08-09-10-07-13-03-02</v>
      </c>
      <c r="E88" s="21" t="str">
        <f t="shared" si="27"/>
        <v/>
      </c>
      <c r="F88" s="20" t="str">
        <f t="shared" si="20"/>
        <v>last</v>
      </c>
      <c r="G88" s="20" t="str">
        <f t="shared" ref="G88:G151" si="28">IF(AND(H88="b",G87=""),C88,IF(AND(K87="l",A87=0),G87,IF(AND(K87="w",G87=C87),C88,IF(AND(K87="w",G87=D87),D88,IF(AND(K87="l",G87=C87),D88,IF(AND(K87="l",G87=D87),C88,""))))))</f>
        <v>17-16-14-15-12-18-04-05-06</v>
      </c>
      <c r="H88" s="16" t="str">
        <f t="shared" si="22"/>
        <v>b</v>
      </c>
      <c r="I88" s="7">
        <f>IF(K87="",I87,IF(SUM($L$8:$L87)&gt;=MAX($M$8:$M87),1,IF(K87="l",I87+$T$1,IF(AND(K87="w",I87&gt;$T$2),I87-$T$2,1))))</f>
        <v>3</v>
      </c>
      <c r="J88" s="1">
        <f t="shared" si="18"/>
        <v>3</v>
      </c>
      <c r="K88" s="19" t="str">
        <f t="shared" si="26"/>
        <v>w</v>
      </c>
      <c r="L88" s="16">
        <f t="shared" si="23"/>
        <v>27</v>
      </c>
      <c r="M88" s="6">
        <f t="shared" si="25"/>
        <v>135</v>
      </c>
      <c r="N88" s="25">
        <v>5</v>
      </c>
      <c r="O88" s="6"/>
    </row>
    <row r="89" spans="1:15" x14ac:dyDescent="0.2">
      <c r="A89" s="28">
        <v>33</v>
      </c>
      <c r="B89" s="15" t="str">
        <f t="shared" si="19"/>
        <v>18</v>
      </c>
      <c r="C89" s="24" t="str">
        <f t="shared" si="21"/>
        <v>16-14-15-12-18-04-05-06-17</v>
      </c>
      <c r="D89" s="23" t="str">
        <f t="shared" si="17"/>
        <v>01-11-08-09-10-07-13-03-02</v>
      </c>
      <c r="E89" s="21" t="str">
        <f t="shared" si="27"/>
        <v/>
      </c>
      <c r="F89" s="20" t="str">
        <f t="shared" si="20"/>
        <v>last</v>
      </c>
      <c r="G89" s="20" t="str">
        <f t="shared" si="28"/>
        <v>16-14-15-12-18-04-05-06-17</v>
      </c>
      <c r="H89" s="16" t="str">
        <f t="shared" si="22"/>
        <v>b</v>
      </c>
      <c r="I89" s="7">
        <f>IF(K88="",I88,IF(SUM($L$8:$L88)&gt;=MAX($M$8:$M88),1,IF(K88="l",I88+$T$1,IF(AND(K88="w",I88&gt;$T$2),I88-$T$2,1))))</f>
        <v>1</v>
      </c>
      <c r="J89" s="1">
        <f t="shared" si="18"/>
        <v>1</v>
      </c>
      <c r="K89" s="19" t="str">
        <f t="shared" si="26"/>
        <v>w</v>
      </c>
      <c r="L89" s="16">
        <f t="shared" si="23"/>
        <v>9</v>
      </c>
      <c r="M89" s="6">
        <f t="shared" si="25"/>
        <v>144</v>
      </c>
      <c r="N89" s="25">
        <v>6</v>
      </c>
      <c r="O89" s="6"/>
    </row>
    <row r="90" spans="1:15" x14ac:dyDescent="0.2">
      <c r="A90" s="28">
        <v>15</v>
      </c>
      <c r="B90" s="15" t="str">
        <f t="shared" si="19"/>
        <v>09</v>
      </c>
      <c r="C90" s="24" t="str">
        <f t="shared" si="21"/>
        <v>16-14-15-12-04-05-06-17-18</v>
      </c>
      <c r="D90" s="23" t="str">
        <f t="shared" si="17"/>
        <v>01-11-08-09-10-07-13-03-02</v>
      </c>
      <c r="E90" s="21" t="str">
        <f t="shared" si="27"/>
        <v/>
      </c>
      <c r="F90" s="20" t="str">
        <f t="shared" si="20"/>
        <v>last</v>
      </c>
      <c r="G90" s="20" t="str">
        <f t="shared" si="28"/>
        <v>16-14-15-12-04-05-06-17-18</v>
      </c>
      <c r="H90" s="16" t="str">
        <f t="shared" si="22"/>
        <v>b</v>
      </c>
      <c r="I90" s="7">
        <f>IF(K89="",I89,IF(SUM($L$8:$L89)&gt;=MAX($M$8:$M89),1,IF(K89="l",I89+$T$1,IF(AND(K89="w",I89&gt;$T$2),I89-$T$2,1))))</f>
        <v>1</v>
      </c>
      <c r="J90" s="1">
        <f t="shared" si="18"/>
        <v>1</v>
      </c>
      <c r="K90" s="19" t="str">
        <f t="shared" si="26"/>
        <v>l</v>
      </c>
      <c r="L90" s="16">
        <f t="shared" si="23"/>
        <v>-9</v>
      </c>
      <c r="M90" s="6">
        <f t="shared" si="25"/>
        <v>135</v>
      </c>
      <c r="N90" s="25">
        <v>7</v>
      </c>
      <c r="O90" s="6"/>
    </row>
    <row r="91" spans="1:15" x14ac:dyDescent="0.2">
      <c r="A91" s="28">
        <v>22</v>
      </c>
      <c r="B91" s="15" t="str">
        <f t="shared" si="19"/>
        <v>10</v>
      </c>
      <c r="C91" s="24" t="str">
        <f t="shared" si="21"/>
        <v>14-15-12-04-05-06-17-18-09</v>
      </c>
      <c r="D91" s="23" t="str">
        <f t="shared" si="17"/>
        <v>01-11-08-10-07-13-03-02-16</v>
      </c>
      <c r="E91" s="21" t="str">
        <f t="shared" si="27"/>
        <v>01-11-08-10-07-13-03-02</v>
      </c>
      <c r="F91" s="20" t="str">
        <f t="shared" si="20"/>
        <v>furthest</v>
      </c>
      <c r="G91" s="20" t="str">
        <f t="shared" si="28"/>
        <v>01-11-08-10-07-13-03-02-16</v>
      </c>
      <c r="H91" s="16" t="str">
        <f t="shared" si="22"/>
        <v>b</v>
      </c>
      <c r="I91" s="7">
        <f>IF(K90="",I90,IF(SUM($L$8:$L90)&gt;=MAX($M$8:$M90),1,IF(K90="l",I90+$T$1,IF(AND(K90="w",I90&gt;$T$2),I90-$T$2,1))))</f>
        <v>2</v>
      </c>
      <c r="J91" s="1">
        <f t="shared" si="18"/>
        <v>2</v>
      </c>
      <c r="K91" s="19" t="str">
        <f t="shared" si="26"/>
        <v>w</v>
      </c>
      <c r="L91" s="16">
        <f t="shared" si="23"/>
        <v>18</v>
      </c>
      <c r="M91" s="6">
        <f t="shared" si="25"/>
        <v>153</v>
      </c>
      <c r="N91" s="25">
        <v>8</v>
      </c>
      <c r="O91" s="6"/>
    </row>
    <row r="92" spans="1:15" s="26" customFormat="1" x14ac:dyDescent="0.2">
      <c r="A92" s="26">
        <v>22</v>
      </c>
      <c r="B92" s="26" t="str">
        <f t="shared" si="19"/>
        <v>10</v>
      </c>
      <c r="C92" s="26" t="str">
        <f t="shared" si="21"/>
        <v>15-12-04-05-06-17-18-09-10</v>
      </c>
      <c r="D92" s="26" t="str">
        <f t="shared" si="17"/>
        <v>01-11-08-07-13-03-02-16-14</v>
      </c>
      <c r="E92" s="26" t="str">
        <f t="shared" si="27"/>
        <v>01-11-08-07-13-03-02-16</v>
      </c>
      <c r="F92" s="26" t="str">
        <f t="shared" si="20"/>
        <v>furthest</v>
      </c>
      <c r="G92" s="26" t="str">
        <f t="shared" si="28"/>
        <v>01-11-08-07-13-03-02-16-14</v>
      </c>
      <c r="H92" s="26" t="str">
        <f t="shared" si="22"/>
        <v>b</v>
      </c>
      <c r="I92" s="26">
        <f>IF(K91="",I91,IF(SUM($L$8:$L91)&gt;=MAX($M$8:$M91),1,IF(K91="l",I91+$T$1,IF(AND(K91="w",I91&gt;$T$2),I91-$T$2,1))))</f>
        <v>1</v>
      </c>
      <c r="J92" s="26">
        <f t="shared" si="18"/>
        <v>1</v>
      </c>
      <c r="K92" s="26" t="str">
        <f t="shared" si="26"/>
        <v>l</v>
      </c>
      <c r="L92" s="26">
        <f t="shared" si="23"/>
        <v>-9</v>
      </c>
      <c r="M92" s="26">
        <f t="shared" si="25"/>
        <v>144</v>
      </c>
      <c r="N92" s="26">
        <v>9</v>
      </c>
    </row>
    <row r="93" spans="1:15" x14ac:dyDescent="0.2">
      <c r="A93" s="28">
        <v>32</v>
      </c>
      <c r="B93" s="15" t="str">
        <f t="shared" si="19"/>
        <v>17</v>
      </c>
      <c r="C93" s="24" t="str">
        <f t="shared" si="21"/>
        <v>15-12-04-05-06-17-18-09-10</v>
      </c>
      <c r="D93" s="23" t="str">
        <f t="shared" si="17"/>
        <v>01-11-08-07-13-03-02-16-14</v>
      </c>
      <c r="E93" s="21" t="str">
        <f t="shared" si="27"/>
        <v/>
      </c>
      <c r="F93" s="20" t="str">
        <f t="shared" si="20"/>
        <v>last</v>
      </c>
      <c r="G93" s="20" t="str">
        <f t="shared" si="28"/>
        <v>15-12-04-05-06-17-18-09-10</v>
      </c>
      <c r="H93" s="16" t="str">
        <f t="shared" si="22"/>
        <v>b</v>
      </c>
      <c r="I93" s="7">
        <f>IF(K92="",I92,IF(SUM($L$8:$L92)&gt;=MAX($M$8:$M92),1,IF(K92="l",I92+$T$1,IF(AND(K92="w",I92&gt;$T$2),I92-$T$2,1))))</f>
        <v>2</v>
      </c>
      <c r="J93" s="1">
        <f t="shared" si="18"/>
        <v>2</v>
      </c>
      <c r="K93" s="19" t="str">
        <f t="shared" si="26"/>
        <v>w</v>
      </c>
      <c r="L93" s="16">
        <f t="shared" si="23"/>
        <v>18</v>
      </c>
      <c r="M93" s="6">
        <f t="shared" si="25"/>
        <v>162</v>
      </c>
      <c r="N93" s="25">
        <v>1</v>
      </c>
      <c r="O93" s="6"/>
    </row>
    <row r="94" spans="1:15" x14ac:dyDescent="0.2">
      <c r="A94" s="28">
        <v>20</v>
      </c>
      <c r="B94" s="15" t="str">
        <f t="shared" si="19"/>
        <v>11</v>
      </c>
      <c r="C94" s="24" t="str">
        <f t="shared" si="21"/>
        <v>15-12-04-05-06-18-09-10-17</v>
      </c>
      <c r="D94" s="23" t="str">
        <f t="shared" ref="D94:D157" si="29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01-11-08-07-13-03-02-16-14</v>
      </c>
      <c r="E94" s="21" t="str">
        <f t="shared" si="27"/>
        <v/>
      </c>
      <c r="F94" s="20" t="str">
        <f t="shared" si="20"/>
        <v>last</v>
      </c>
      <c r="G94" s="20" t="str">
        <f t="shared" si="28"/>
        <v>15-12-04-05-06-18-09-10-17</v>
      </c>
      <c r="H94" s="16" t="str">
        <f t="shared" si="22"/>
        <v>b</v>
      </c>
      <c r="I94" s="7">
        <f>IF(K93="",I93,IF(SUM($L$8:$L93)&gt;=MAX($M$8:$M93),1,IF(K93="l",I93+$T$1,IF(AND(K93="w",I93&gt;$T$2),I93-$T$2,1))))</f>
        <v>1</v>
      </c>
      <c r="J94" s="1">
        <f t="shared" si="18"/>
        <v>1</v>
      </c>
      <c r="K94" s="19" t="str">
        <f t="shared" si="26"/>
        <v>l</v>
      </c>
      <c r="L94" s="16">
        <f t="shared" si="23"/>
        <v>-9</v>
      </c>
      <c r="M94" s="6">
        <f t="shared" si="25"/>
        <v>153</v>
      </c>
      <c r="N94" s="25">
        <v>2</v>
      </c>
      <c r="O94" s="6">
        <v>63</v>
      </c>
    </row>
    <row r="95" spans="1:15" x14ac:dyDescent="0.2">
      <c r="A95" s="28">
        <v>10</v>
      </c>
      <c r="B95" s="15" t="str">
        <f t="shared" si="19"/>
        <v>04</v>
      </c>
      <c r="C95" s="24" t="str">
        <f t="shared" si="21"/>
        <v>12-04-05-06-18-09-10-17-11</v>
      </c>
      <c r="D95" s="23" t="str">
        <f t="shared" si="29"/>
        <v>01-08-07-13-03-02-16-14-15</v>
      </c>
      <c r="E95" s="21" t="str">
        <f t="shared" si="27"/>
        <v>01-08-07-13-03-02-16-14</v>
      </c>
      <c r="F95" s="20" t="str">
        <f t="shared" si="20"/>
        <v>furthest</v>
      </c>
      <c r="G95" s="20" t="str">
        <f t="shared" si="28"/>
        <v>01-08-07-13-03-02-16-14-15</v>
      </c>
      <c r="H95" s="16" t="str">
        <f t="shared" si="22"/>
        <v>b</v>
      </c>
      <c r="I95" s="7">
        <f>IF(K94="",I94,IF(SUM($L$8:$L94)&gt;=MAX($M$8:$M94),1,IF(K94="l",I94+$T$1,IF(AND(K94="w",I94&gt;$T$2),I94-$T$2,1))))</f>
        <v>2</v>
      </c>
      <c r="J95" s="1">
        <f t="shared" si="18"/>
        <v>2</v>
      </c>
      <c r="K95" s="19" t="str">
        <f t="shared" si="26"/>
        <v>l</v>
      </c>
      <c r="L95" s="16">
        <f t="shared" si="23"/>
        <v>-18</v>
      </c>
      <c r="M95" s="6">
        <f t="shared" si="25"/>
        <v>135</v>
      </c>
      <c r="N95" s="25">
        <v>3</v>
      </c>
      <c r="O95" s="6" t="s">
        <v>68</v>
      </c>
    </row>
    <row r="96" spans="1:15" x14ac:dyDescent="0.2">
      <c r="A96" s="28">
        <v>21</v>
      </c>
      <c r="B96" s="15" t="str">
        <f t="shared" si="19"/>
        <v>12</v>
      </c>
      <c r="C96" s="24" t="str">
        <f t="shared" si="21"/>
        <v>12-05-06-18-09-10-17-11-04</v>
      </c>
      <c r="D96" s="23" t="str">
        <f t="shared" si="29"/>
        <v>01-08-07-13-03-02-16-14-15</v>
      </c>
      <c r="E96" s="21" t="str">
        <f t="shared" si="27"/>
        <v/>
      </c>
      <c r="F96" s="20" t="str">
        <f t="shared" si="20"/>
        <v>last</v>
      </c>
      <c r="G96" s="20" t="str">
        <f t="shared" si="28"/>
        <v>12-05-06-18-09-10-17-11-04</v>
      </c>
      <c r="H96" s="16" t="str">
        <f t="shared" si="22"/>
        <v>b</v>
      </c>
      <c r="I96" s="7">
        <f>IF(K95="",I95,IF(SUM($L$8:$L95)&gt;=MAX($M$8:$M95),1,IF(K95="l",I95+$T$1,IF(AND(K95="w",I95&gt;$T$2),I95-$T$2,1))))</f>
        <v>3</v>
      </c>
      <c r="J96" s="1">
        <f t="shared" si="18"/>
        <v>3</v>
      </c>
      <c r="K96" s="19" t="str">
        <f t="shared" si="26"/>
        <v>w</v>
      </c>
      <c r="L96" s="16">
        <f t="shared" si="23"/>
        <v>27</v>
      </c>
      <c r="M96" s="6">
        <f t="shared" si="25"/>
        <v>162</v>
      </c>
      <c r="N96" s="25">
        <v>4</v>
      </c>
      <c r="O96" s="6"/>
    </row>
    <row r="97" spans="1:15" x14ac:dyDescent="0.2">
      <c r="A97" s="28">
        <v>21</v>
      </c>
      <c r="B97" s="15" t="str">
        <f t="shared" si="19"/>
        <v>12</v>
      </c>
      <c r="C97" s="24" t="str">
        <f t="shared" si="21"/>
        <v>05-06-18-09-10-17-11-04-12</v>
      </c>
      <c r="D97" s="23" t="str">
        <f t="shared" si="29"/>
        <v>01-08-07-13-03-02-16-14-15</v>
      </c>
      <c r="E97" s="21" t="str">
        <f t="shared" si="27"/>
        <v/>
      </c>
      <c r="F97" s="20" t="str">
        <f t="shared" si="20"/>
        <v>last</v>
      </c>
      <c r="G97" s="20" t="str">
        <f t="shared" si="28"/>
        <v>05-06-18-09-10-17-11-04-12</v>
      </c>
      <c r="H97" s="16" t="str">
        <f t="shared" si="22"/>
        <v>b</v>
      </c>
      <c r="I97" s="7">
        <f>IF(K96="",I96,IF(SUM($L$8:$L96)&gt;=MAX($M$8:$M96),1,IF(K96="l",I96+$T$1,IF(AND(K96="w",I96&gt;$T$2),I96-$T$2,1))))</f>
        <v>1</v>
      </c>
      <c r="J97" s="1">
        <f t="shared" si="18"/>
        <v>1</v>
      </c>
      <c r="K97" s="19" t="str">
        <f t="shared" si="26"/>
        <v>w</v>
      </c>
      <c r="L97" s="16">
        <f t="shared" si="23"/>
        <v>9</v>
      </c>
      <c r="M97" s="6">
        <f t="shared" si="25"/>
        <v>171</v>
      </c>
      <c r="N97" s="25">
        <v>5</v>
      </c>
      <c r="O97" s="6"/>
    </row>
    <row r="98" spans="1:15" x14ac:dyDescent="0.2">
      <c r="A98" s="28">
        <v>24</v>
      </c>
      <c r="B98" s="15" t="str">
        <f t="shared" si="19"/>
        <v>12</v>
      </c>
      <c r="C98" s="24" t="str">
        <f t="shared" si="21"/>
        <v>05-06-18-09-10-17-11-04-12</v>
      </c>
      <c r="D98" s="23" t="str">
        <f t="shared" si="29"/>
        <v>01-08-07-13-03-02-16-14-15</v>
      </c>
      <c r="E98" s="21" t="str">
        <f t="shared" si="27"/>
        <v/>
      </c>
      <c r="F98" s="20" t="str">
        <f t="shared" si="20"/>
        <v>last</v>
      </c>
      <c r="G98" s="20" t="str">
        <f t="shared" si="28"/>
        <v>05-06-18-09-10-17-11-04-12</v>
      </c>
      <c r="H98" s="16" t="str">
        <f t="shared" si="22"/>
        <v>b</v>
      </c>
      <c r="I98" s="7">
        <f>IF(K97="",I97,IF(SUM($L$8:$L97)&gt;=MAX($M$8:$M97),1,IF(K97="l",I97+$T$1,IF(AND(K97="w",I97&gt;$T$2),I97-$T$2,1))))</f>
        <v>1</v>
      </c>
      <c r="J98" s="1">
        <f t="shared" si="18"/>
        <v>1</v>
      </c>
      <c r="K98" s="19" t="str">
        <f t="shared" si="26"/>
        <v>w</v>
      </c>
      <c r="L98" s="16">
        <f t="shared" si="23"/>
        <v>9</v>
      </c>
      <c r="M98" s="6">
        <f t="shared" si="25"/>
        <v>180</v>
      </c>
      <c r="N98" s="25">
        <v>6</v>
      </c>
      <c r="O98" s="6"/>
    </row>
    <row r="99" spans="1:15" x14ac:dyDescent="0.2">
      <c r="A99" s="28">
        <v>24</v>
      </c>
      <c r="B99" s="15" t="str">
        <f t="shared" si="19"/>
        <v>12</v>
      </c>
      <c r="C99" s="24" t="str">
        <f t="shared" si="21"/>
        <v>05-06-18-09-10-17-11-04-12</v>
      </c>
      <c r="D99" s="23" t="str">
        <f t="shared" si="29"/>
        <v>01-08-07-13-03-02-16-14-15</v>
      </c>
      <c r="E99" s="21" t="str">
        <f t="shared" si="27"/>
        <v/>
      </c>
      <c r="F99" s="20" t="str">
        <f t="shared" si="20"/>
        <v>last</v>
      </c>
      <c r="G99" s="20" t="str">
        <f t="shared" si="28"/>
        <v>05-06-18-09-10-17-11-04-12</v>
      </c>
      <c r="H99" s="16" t="str">
        <f t="shared" si="22"/>
        <v>b</v>
      </c>
      <c r="I99" s="7">
        <f>IF(K98="",I98,IF(SUM($L$8:$L98)&gt;=MAX($M$8:$M98),1,IF(K98="l",I98+$T$1,IF(AND(K98="w",I98&gt;$T$2),I98-$T$2,1))))</f>
        <v>1</v>
      </c>
      <c r="J99" s="1">
        <f t="shared" si="18"/>
        <v>1</v>
      </c>
      <c r="K99" s="19" t="str">
        <f t="shared" si="26"/>
        <v>w</v>
      </c>
      <c r="L99" s="16">
        <f t="shared" si="23"/>
        <v>9</v>
      </c>
      <c r="M99" s="6">
        <f t="shared" si="25"/>
        <v>189</v>
      </c>
      <c r="N99" s="25">
        <v>7</v>
      </c>
      <c r="O99" s="6"/>
    </row>
    <row r="100" spans="1:15" x14ac:dyDescent="0.2">
      <c r="A100" s="28">
        <v>10</v>
      </c>
      <c r="B100" s="15" t="str">
        <f t="shared" si="19"/>
        <v>04</v>
      </c>
      <c r="C100" s="24" t="str">
        <f t="shared" si="21"/>
        <v>05-06-18-09-10-17-11-04-12</v>
      </c>
      <c r="D100" s="23" t="str">
        <f t="shared" si="29"/>
        <v>01-08-07-13-03-02-16-14-15</v>
      </c>
      <c r="E100" s="21" t="str">
        <f t="shared" si="27"/>
        <v/>
      </c>
      <c r="F100" s="20" t="str">
        <f t="shared" si="20"/>
        <v>last</v>
      </c>
      <c r="G100" s="20" t="str">
        <f t="shared" si="28"/>
        <v>05-06-18-09-10-17-11-04-12</v>
      </c>
      <c r="H100" s="16" t="str">
        <f t="shared" si="22"/>
        <v>b</v>
      </c>
      <c r="I100" s="7">
        <f>IF(K99="",I99,IF(SUM($L$8:$L99)&gt;=MAX($M$8:$M99),1,IF(K99="l",I99+$T$1,IF(AND(K99="w",I99&gt;$T$2),I99-$T$2,1))))</f>
        <v>1</v>
      </c>
      <c r="J100" s="1">
        <f t="shared" si="18"/>
        <v>1</v>
      </c>
      <c r="K100" s="19" t="str">
        <f t="shared" si="26"/>
        <v>w</v>
      </c>
      <c r="L100" s="16">
        <f t="shared" si="23"/>
        <v>9</v>
      </c>
      <c r="M100" s="6">
        <f t="shared" si="25"/>
        <v>198</v>
      </c>
      <c r="N100" s="25">
        <v>8</v>
      </c>
      <c r="O100" s="6"/>
    </row>
    <row r="101" spans="1:15" s="26" customFormat="1" x14ac:dyDescent="0.2">
      <c r="A101" s="26">
        <v>18</v>
      </c>
      <c r="B101" s="26" t="str">
        <f t="shared" si="19"/>
        <v>09</v>
      </c>
      <c r="C101" s="26" t="str">
        <f t="shared" si="21"/>
        <v>05-06-18-09-10-17-11-12-04</v>
      </c>
      <c r="D101" s="26" t="str">
        <f t="shared" si="29"/>
        <v>01-08-07-13-03-02-16-14-15</v>
      </c>
      <c r="E101" s="26" t="str">
        <f t="shared" si="27"/>
        <v/>
      </c>
      <c r="F101" s="26" t="str">
        <f t="shared" si="20"/>
        <v>last</v>
      </c>
      <c r="G101" s="26" t="str">
        <f t="shared" si="28"/>
        <v>05-06-18-09-10-17-11-12-04</v>
      </c>
      <c r="H101" s="26" t="str">
        <f t="shared" si="22"/>
        <v>b</v>
      </c>
      <c r="I101" s="26">
        <f>IF(K100="",I100,IF(SUM($L$8:$L100)&gt;=MAX($M$8:$M100),1,IF(K100="l",I100+$T$1,IF(AND(K100="w",I100&gt;$T$2),I100-$T$2,1))))</f>
        <v>1</v>
      </c>
      <c r="J101" s="26">
        <f t="shared" ref="J101:J150" si="30">IF(H101="","",VLOOKUP(I101,$Q$3:$R$32,2,FALSE))</f>
        <v>1</v>
      </c>
      <c r="K101" s="26" t="str">
        <f t="shared" si="26"/>
        <v>w</v>
      </c>
      <c r="L101" s="26">
        <f t="shared" si="23"/>
        <v>9</v>
      </c>
      <c r="M101" s="26">
        <f t="shared" ref="M101:M150" si="31">L101+M100</f>
        <v>207</v>
      </c>
      <c r="N101" s="26">
        <v>9</v>
      </c>
    </row>
    <row r="102" spans="1:15" x14ac:dyDescent="0.2">
      <c r="A102" s="28">
        <v>26</v>
      </c>
      <c r="B102" s="15" t="str">
        <f t="shared" si="19"/>
        <v>14</v>
      </c>
      <c r="C102" s="24" t="str">
        <f t="shared" si="21"/>
        <v>05-06-18-10-17-11-12-04-09</v>
      </c>
      <c r="D102" s="23" t="str">
        <f t="shared" si="29"/>
        <v>01-08-07-13-03-02-16-14-15</v>
      </c>
      <c r="E102" s="21" t="str">
        <f t="shared" si="27"/>
        <v/>
      </c>
      <c r="F102" s="20" t="str">
        <f t="shared" si="20"/>
        <v>last</v>
      </c>
      <c r="G102" s="20" t="str">
        <f t="shared" si="28"/>
        <v>05-06-18-10-17-11-12-04-09</v>
      </c>
      <c r="H102" s="16" t="str">
        <f t="shared" si="22"/>
        <v>b</v>
      </c>
      <c r="I102" s="7">
        <f>IF(K101="",I101,IF(SUM($L$8:$L101)&gt;=MAX($M$8:$M101),1,IF(K101="l",I101+$T$1,IF(AND(K101="w",I101&gt;$T$2),I101-$T$2,1))))</f>
        <v>1</v>
      </c>
      <c r="J102" s="6">
        <f t="shared" si="30"/>
        <v>1</v>
      </c>
      <c r="K102" s="19" t="str">
        <f t="shared" si="26"/>
        <v>l</v>
      </c>
      <c r="L102" s="16">
        <f t="shared" si="23"/>
        <v>-9</v>
      </c>
      <c r="M102" s="6">
        <f t="shared" si="31"/>
        <v>198</v>
      </c>
      <c r="N102" s="25">
        <v>1</v>
      </c>
      <c r="O102" s="6"/>
    </row>
    <row r="103" spans="1:15" x14ac:dyDescent="0.2">
      <c r="A103" s="28">
        <v>0</v>
      </c>
      <c r="B103" s="15">
        <f t="shared" si="19"/>
        <v>0</v>
      </c>
      <c r="C103" s="24" t="str">
        <f t="shared" si="21"/>
        <v>06-18-10-17-11-12-04-09-14</v>
      </c>
      <c r="D103" s="23" t="str">
        <f t="shared" si="29"/>
        <v>01-08-07-13-03-02-16-15-05</v>
      </c>
      <c r="E103" s="21" t="str">
        <f t="shared" si="27"/>
        <v>01-08-07-13-03-02-16-15</v>
      </c>
      <c r="F103" s="20" t="str">
        <f t="shared" si="20"/>
        <v>furthest</v>
      </c>
      <c r="G103" s="20" t="str">
        <f t="shared" si="28"/>
        <v>01-08-07-13-03-02-16-15-05</v>
      </c>
      <c r="H103" s="16" t="str">
        <f t="shared" si="22"/>
        <v>b</v>
      </c>
      <c r="I103" s="7">
        <f>IF(K102="",I102,IF(SUM($L$8:$L102)&gt;=MAX($M$8:$M102),1,IF(K102="l",I102+$T$1,IF(AND(K102="w",I102&gt;$T$2),I102-$T$2,1))))</f>
        <v>2</v>
      </c>
      <c r="J103" s="6">
        <f t="shared" si="30"/>
        <v>2</v>
      </c>
      <c r="K103" s="19" t="str">
        <f t="shared" si="26"/>
        <v>l</v>
      </c>
      <c r="L103" s="16">
        <f t="shared" si="23"/>
        <v>-18</v>
      </c>
      <c r="M103" s="6">
        <f t="shared" si="31"/>
        <v>180</v>
      </c>
      <c r="N103" s="25">
        <v>2</v>
      </c>
      <c r="O103" s="6"/>
    </row>
    <row r="104" spans="1:15" x14ac:dyDescent="0.2">
      <c r="A104" s="28">
        <v>32</v>
      </c>
      <c r="B104" s="15" t="str">
        <f t="shared" si="19"/>
        <v>17</v>
      </c>
      <c r="C104" s="24" t="str">
        <f t="shared" si="21"/>
        <v>06-18-10-17-11-12-04-09-14</v>
      </c>
      <c r="D104" s="23" t="str">
        <f t="shared" si="29"/>
        <v>01-08-07-13-03-02-16-15-05</v>
      </c>
      <c r="E104" s="21" t="str">
        <f t="shared" si="27"/>
        <v/>
      </c>
      <c r="F104" s="20" t="str">
        <f t="shared" si="20"/>
        <v>furthest</v>
      </c>
      <c r="G104" s="20" t="str">
        <f t="shared" si="28"/>
        <v>01-08-07-13-03-02-16-15-05</v>
      </c>
      <c r="H104" s="16" t="str">
        <f t="shared" si="22"/>
        <v>b</v>
      </c>
      <c r="I104" s="7">
        <f>IF(K103="",I103,IF(SUM($L$8:$L103)&gt;=MAX($M$8:$M103),1,IF(K103="l",I103+$T$1,IF(AND(K103="w",I103&gt;$T$2),I103-$T$2,1))))</f>
        <v>3</v>
      </c>
      <c r="J104" s="6">
        <f t="shared" si="30"/>
        <v>3</v>
      </c>
      <c r="K104" s="19" t="str">
        <f t="shared" si="26"/>
        <v>l</v>
      </c>
      <c r="L104" s="16">
        <f t="shared" si="23"/>
        <v>-27</v>
      </c>
      <c r="M104" s="6">
        <f t="shared" si="31"/>
        <v>153</v>
      </c>
      <c r="N104" s="25">
        <v>3</v>
      </c>
      <c r="O104" s="6">
        <v>36</v>
      </c>
    </row>
    <row r="105" spans="1:15" x14ac:dyDescent="0.2">
      <c r="A105" s="28">
        <v>36</v>
      </c>
      <c r="B105" s="15" t="str">
        <f t="shared" si="19"/>
        <v>18</v>
      </c>
      <c r="C105" s="24" t="str">
        <f t="shared" si="21"/>
        <v>06-18-10-11-12-04-09-14-17</v>
      </c>
      <c r="D105" s="23" t="str">
        <f t="shared" si="29"/>
        <v>01-08-07-13-03-02-16-15-05</v>
      </c>
      <c r="E105" s="21" t="str">
        <f t="shared" si="27"/>
        <v/>
      </c>
      <c r="F105" s="20" t="str">
        <f t="shared" si="20"/>
        <v>last</v>
      </c>
      <c r="G105" s="20" t="str">
        <f t="shared" si="28"/>
        <v>06-18-10-11-12-04-09-14-17</v>
      </c>
      <c r="H105" s="16" t="str">
        <f t="shared" si="22"/>
        <v>b</v>
      </c>
      <c r="I105" s="7">
        <f>IF(K104="",I104,IF(SUM($L$8:$L104)&gt;=MAX($M$8:$M104),1,IF(K104="l",I104+$T$1,IF(AND(K104="w",I104&gt;$T$2),I104-$T$2,1))))</f>
        <v>4</v>
      </c>
      <c r="J105" s="6">
        <f t="shared" si="30"/>
        <v>4</v>
      </c>
      <c r="K105" s="19" t="str">
        <f t="shared" si="26"/>
        <v>w</v>
      </c>
      <c r="L105" s="16">
        <f t="shared" si="23"/>
        <v>36</v>
      </c>
      <c r="M105" s="6">
        <f t="shared" si="31"/>
        <v>189</v>
      </c>
      <c r="N105" s="25">
        <v>4</v>
      </c>
      <c r="O105" s="6" t="s">
        <v>69</v>
      </c>
    </row>
    <row r="106" spans="1:15" x14ac:dyDescent="0.2">
      <c r="A106" s="28">
        <v>5</v>
      </c>
      <c r="B106" s="15" t="str">
        <f t="shared" si="19"/>
        <v>02</v>
      </c>
      <c r="C106" s="24" t="str">
        <f t="shared" si="21"/>
        <v>06-10-11-12-04-09-14-17-18</v>
      </c>
      <c r="D106" s="23" t="str">
        <f t="shared" si="29"/>
        <v>01-08-07-13-03-02-16-15-05</v>
      </c>
      <c r="E106" s="21" t="str">
        <f t="shared" si="27"/>
        <v/>
      </c>
      <c r="F106" s="20" t="str">
        <f t="shared" si="20"/>
        <v>last</v>
      </c>
      <c r="G106" s="20" t="str">
        <f t="shared" si="28"/>
        <v>06-10-11-12-04-09-14-17-18</v>
      </c>
      <c r="H106" s="16" t="str">
        <f t="shared" si="22"/>
        <v>b</v>
      </c>
      <c r="I106" s="7">
        <f>IF(K105="",I105,IF(SUM($L$8:$L105)&gt;=MAX($M$8:$M105),1,IF(K105="l",I105+$T$1,IF(AND(K105="w",I105&gt;$T$2),I105-$T$2,1))))</f>
        <v>3</v>
      </c>
      <c r="J106" s="6">
        <f t="shared" si="30"/>
        <v>3</v>
      </c>
      <c r="K106" s="19" t="str">
        <f t="shared" si="26"/>
        <v>l</v>
      </c>
      <c r="L106" s="16">
        <f t="shared" si="23"/>
        <v>-27</v>
      </c>
      <c r="M106" s="6">
        <f t="shared" si="31"/>
        <v>162</v>
      </c>
      <c r="N106" s="25">
        <v>5</v>
      </c>
      <c r="O106" s="6"/>
    </row>
    <row r="107" spans="1:15" x14ac:dyDescent="0.2">
      <c r="A107" s="28">
        <v>30</v>
      </c>
      <c r="B107" s="15" t="str">
        <f t="shared" si="19"/>
        <v>15</v>
      </c>
      <c r="C107" s="24" t="str">
        <f t="shared" si="21"/>
        <v>10-11-12-04-09-14-17-18-02</v>
      </c>
      <c r="D107" s="23" t="str">
        <f t="shared" si="29"/>
        <v>01-08-07-13-03-16-15-05-06</v>
      </c>
      <c r="E107" s="21" t="str">
        <f t="shared" si="27"/>
        <v>01-08-07-13-03-16-15-05</v>
      </c>
      <c r="F107" s="20" t="str">
        <f t="shared" si="20"/>
        <v>furthest</v>
      </c>
      <c r="G107" s="20" t="str">
        <f t="shared" si="28"/>
        <v>01-08-07-13-03-16-15-05-06</v>
      </c>
      <c r="H107" s="16" t="str">
        <f t="shared" si="22"/>
        <v>b</v>
      </c>
      <c r="I107" s="7">
        <f>IF(K106="",I106,IF(SUM($L$8:$L106)&gt;=MAX($M$8:$M106),1,IF(K106="l",I106+$T$1,IF(AND(K106="w",I106&gt;$T$2),I106-$T$2,1))))</f>
        <v>4</v>
      </c>
      <c r="J107" s="6">
        <f t="shared" si="30"/>
        <v>4</v>
      </c>
      <c r="K107" s="19" t="str">
        <f t="shared" si="26"/>
        <v>w</v>
      </c>
      <c r="L107" s="16">
        <f t="shared" si="23"/>
        <v>36</v>
      </c>
      <c r="M107" s="6">
        <f t="shared" si="31"/>
        <v>198</v>
      </c>
      <c r="N107" s="25">
        <v>6</v>
      </c>
      <c r="O107" s="6"/>
    </row>
    <row r="108" spans="1:15" x14ac:dyDescent="0.2">
      <c r="A108" s="28">
        <v>32</v>
      </c>
      <c r="B108" s="15" t="str">
        <f t="shared" si="19"/>
        <v>17</v>
      </c>
      <c r="C108" s="24" t="str">
        <f t="shared" si="21"/>
        <v>11-12-04-09-14-17-18-02-15</v>
      </c>
      <c r="D108" s="23" t="str">
        <f t="shared" si="29"/>
        <v>01-08-07-13-03-16-05-06-10</v>
      </c>
      <c r="E108" s="21" t="str">
        <f t="shared" si="27"/>
        <v>01-08-07-13-03-16-05-06</v>
      </c>
      <c r="F108" s="20" t="str">
        <f t="shared" si="20"/>
        <v>furthest</v>
      </c>
      <c r="G108" s="20" t="str">
        <f t="shared" si="28"/>
        <v>01-08-07-13-03-16-05-06-10</v>
      </c>
      <c r="H108" s="16" t="str">
        <f t="shared" si="22"/>
        <v>b</v>
      </c>
      <c r="I108" s="7">
        <f>IF(K107="",I107,IF(SUM($L$8:$L107)&gt;=MAX($M$8:$M107),1,IF(K107="l",I107+$T$1,IF(AND(K107="w",I107&gt;$T$2),I107-$T$2,1))))</f>
        <v>3</v>
      </c>
      <c r="J108" s="6">
        <f t="shared" si="30"/>
        <v>3</v>
      </c>
      <c r="K108" s="19" t="str">
        <f t="shared" si="26"/>
        <v>l</v>
      </c>
      <c r="L108" s="16">
        <f t="shared" si="23"/>
        <v>-27</v>
      </c>
      <c r="M108" s="6">
        <f t="shared" si="31"/>
        <v>171</v>
      </c>
      <c r="N108" s="25">
        <v>7</v>
      </c>
      <c r="O108" s="6"/>
    </row>
    <row r="109" spans="1:15" x14ac:dyDescent="0.2">
      <c r="A109" s="28">
        <v>32</v>
      </c>
      <c r="B109" s="15" t="str">
        <f t="shared" si="19"/>
        <v>17</v>
      </c>
      <c r="C109" s="24" t="str">
        <f t="shared" si="21"/>
        <v>11-12-04-09-14-18-02-15-17</v>
      </c>
      <c r="D109" s="23" t="str">
        <f t="shared" si="29"/>
        <v>01-08-07-13-03-16-05-06-10</v>
      </c>
      <c r="E109" s="21" t="str">
        <f t="shared" si="27"/>
        <v/>
      </c>
      <c r="F109" s="20" t="str">
        <f t="shared" si="20"/>
        <v>last</v>
      </c>
      <c r="G109" s="20" t="str">
        <f t="shared" si="28"/>
        <v>11-12-04-09-14-18-02-15-17</v>
      </c>
      <c r="H109" s="16" t="str">
        <f t="shared" si="22"/>
        <v>b</v>
      </c>
      <c r="I109" s="7">
        <f>IF(K108="",I108,IF(SUM($L$8:$L108)&gt;=MAX($M$8:$M108),1,IF(K108="l",I108+$T$1,IF(AND(K108="w",I108&gt;$T$2),I108-$T$2,1))))</f>
        <v>4</v>
      </c>
      <c r="J109" s="6">
        <f t="shared" si="30"/>
        <v>4</v>
      </c>
      <c r="K109" s="19" t="str">
        <f t="shared" si="26"/>
        <v>w</v>
      </c>
      <c r="L109" s="16">
        <f t="shared" si="23"/>
        <v>36</v>
      </c>
      <c r="M109" s="6">
        <f t="shared" si="31"/>
        <v>207</v>
      </c>
      <c r="N109" s="25">
        <v>8</v>
      </c>
      <c r="O109" s="6"/>
    </row>
    <row r="110" spans="1:15" s="26" customFormat="1" x14ac:dyDescent="0.2">
      <c r="A110" s="26">
        <v>20</v>
      </c>
      <c r="B110" s="26" t="str">
        <f t="shared" si="19"/>
        <v>11</v>
      </c>
      <c r="C110" s="26" t="str">
        <f t="shared" si="21"/>
        <v>11-12-04-09-14-18-02-15-17</v>
      </c>
      <c r="D110" s="26" t="str">
        <f t="shared" si="29"/>
        <v>01-08-07-13-03-16-05-06-10</v>
      </c>
      <c r="E110" s="26" t="str">
        <f t="shared" si="27"/>
        <v/>
      </c>
      <c r="F110" s="26" t="str">
        <f t="shared" si="20"/>
        <v>last</v>
      </c>
      <c r="G110" s="26" t="str">
        <f t="shared" si="28"/>
        <v>11-12-04-09-14-18-02-15-17</v>
      </c>
      <c r="H110" s="26" t="str">
        <f t="shared" si="22"/>
        <v>b</v>
      </c>
      <c r="I110" s="26">
        <f>IF(K109="",I109,IF(SUM($L$8:$L109)&gt;=MAX($M$8:$M109),1,IF(K109="l",I109+$T$1,IF(AND(K109="w",I109&gt;$T$2),I109-$T$2,1))))</f>
        <v>1</v>
      </c>
      <c r="J110" s="26">
        <f t="shared" si="30"/>
        <v>1</v>
      </c>
      <c r="K110" s="26" t="str">
        <f t="shared" si="26"/>
        <v>w</v>
      </c>
      <c r="L110" s="26">
        <f t="shared" si="23"/>
        <v>9</v>
      </c>
      <c r="M110" s="26">
        <f t="shared" si="31"/>
        <v>216</v>
      </c>
      <c r="N110" s="26">
        <v>9</v>
      </c>
    </row>
    <row r="111" spans="1:15" x14ac:dyDescent="0.2">
      <c r="A111" s="28">
        <v>21</v>
      </c>
      <c r="B111" s="15" t="str">
        <f t="shared" si="19"/>
        <v>12</v>
      </c>
      <c r="C111" s="24" t="str">
        <f t="shared" si="21"/>
        <v>12-04-09-14-18-02-15-17-11</v>
      </c>
      <c r="D111" s="23" t="str">
        <f t="shared" si="29"/>
        <v>01-08-07-13-03-16-05-06-10</v>
      </c>
      <c r="E111" s="21" t="str">
        <f t="shared" si="27"/>
        <v/>
      </c>
      <c r="F111" s="20" t="str">
        <f t="shared" si="20"/>
        <v>last</v>
      </c>
      <c r="G111" s="20" t="str">
        <f t="shared" si="28"/>
        <v>12-04-09-14-18-02-15-17-11</v>
      </c>
      <c r="H111" s="16" t="str">
        <f t="shared" si="22"/>
        <v>b</v>
      </c>
      <c r="I111" s="7">
        <f>IF(K110="",I110,IF(SUM($L$8:$L110)&gt;=MAX($M$8:$M110),1,IF(K110="l",I110+$T$1,IF(AND(K110="w",I110&gt;$T$2),I110-$T$2,1))))</f>
        <v>1</v>
      </c>
      <c r="J111" s="6">
        <f t="shared" si="30"/>
        <v>1</v>
      </c>
      <c r="K111" s="19" t="str">
        <f t="shared" si="26"/>
        <v>w</v>
      </c>
      <c r="L111" s="16">
        <f t="shared" si="23"/>
        <v>9</v>
      </c>
      <c r="M111" s="6">
        <f t="shared" si="31"/>
        <v>225</v>
      </c>
      <c r="N111" s="25">
        <v>1</v>
      </c>
      <c r="O111" s="6"/>
    </row>
    <row r="112" spans="1:15" x14ac:dyDescent="0.2">
      <c r="A112" s="28">
        <v>28</v>
      </c>
      <c r="B112" s="15" t="str">
        <f t="shared" si="19"/>
        <v>13</v>
      </c>
      <c r="C112" s="24" t="str">
        <f t="shared" si="21"/>
        <v>04-09-14-18-02-15-17-11-12</v>
      </c>
      <c r="D112" s="23" t="str">
        <f t="shared" si="29"/>
        <v>01-08-07-13-03-16-05-06-10</v>
      </c>
      <c r="E112" s="21" t="str">
        <f t="shared" si="27"/>
        <v/>
      </c>
      <c r="F112" s="20" t="str">
        <f t="shared" si="20"/>
        <v>last</v>
      </c>
      <c r="G112" s="20" t="str">
        <f t="shared" si="28"/>
        <v>04-09-14-18-02-15-17-11-12</v>
      </c>
      <c r="H112" s="16" t="str">
        <f t="shared" si="22"/>
        <v>b</v>
      </c>
      <c r="I112" s="7">
        <f>IF(K111="",I111,IF(SUM($L$8:$L111)&gt;=MAX($M$8:$M111),1,IF(K111="l",I111+$T$1,IF(AND(K111="w",I111&gt;$T$2),I111-$T$2,1))))</f>
        <v>1</v>
      </c>
      <c r="J112" s="6">
        <f t="shared" si="30"/>
        <v>1</v>
      </c>
      <c r="K112" s="19" t="str">
        <f t="shared" si="26"/>
        <v>l</v>
      </c>
      <c r="L112" s="16">
        <f t="shared" si="23"/>
        <v>-9</v>
      </c>
      <c r="M112" s="6">
        <f t="shared" si="31"/>
        <v>216</v>
      </c>
      <c r="N112" s="25">
        <v>2</v>
      </c>
      <c r="O112" s="6" t="s">
        <v>71</v>
      </c>
    </row>
    <row r="113" spans="1:15" x14ac:dyDescent="0.2">
      <c r="A113" s="28">
        <v>10</v>
      </c>
      <c r="B113" s="15" t="str">
        <f t="shared" si="19"/>
        <v>04</v>
      </c>
      <c r="C113" s="24" t="str">
        <f t="shared" si="21"/>
        <v>09-14-18-02-15-17-11-12-13</v>
      </c>
      <c r="D113" s="23" t="str">
        <f t="shared" si="29"/>
        <v>01-08-07-03-16-05-06-10-04</v>
      </c>
      <c r="E113" s="21" t="str">
        <f t="shared" si="27"/>
        <v>01-08-07-03-16-05-06-10</v>
      </c>
      <c r="F113" s="20" t="str">
        <f t="shared" si="20"/>
        <v>furthest</v>
      </c>
      <c r="G113" s="20" t="str">
        <f t="shared" si="28"/>
        <v>01-08-07-03-16-05-06-10-04</v>
      </c>
      <c r="H113" s="16" t="str">
        <f t="shared" si="22"/>
        <v>b</v>
      </c>
      <c r="I113" s="7">
        <f>IF(K112="",I112,IF(SUM($L$8:$L112)&gt;=MAX($M$8:$M112),1,IF(K112="l",I112+$T$1,IF(AND(K112="w",I112&gt;$T$2),I112-$T$2,1))))</f>
        <v>2</v>
      </c>
      <c r="J113" s="6">
        <f t="shared" si="30"/>
        <v>2</v>
      </c>
      <c r="K113" s="19" t="str">
        <f t="shared" si="26"/>
        <v>w</v>
      </c>
      <c r="L113" s="16">
        <f t="shared" si="23"/>
        <v>18</v>
      </c>
      <c r="M113" s="6">
        <f t="shared" si="31"/>
        <v>234</v>
      </c>
      <c r="N113" s="25">
        <v>3</v>
      </c>
      <c r="O113" s="6"/>
    </row>
    <row r="114" spans="1:15" x14ac:dyDescent="0.2">
      <c r="A114" s="28">
        <v>3</v>
      </c>
      <c r="B114" s="15" t="str">
        <f t="shared" si="19"/>
        <v>03</v>
      </c>
      <c r="C114" s="24" t="str">
        <f t="shared" si="21"/>
        <v>14-18-02-15-17-11-12-13-04</v>
      </c>
      <c r="D114" s="23" t="str">
        <f t="shared" si="29"/>
        <v>01-08-07-03-16-05-06-10-09</v>
      </c>
      <c r="E114" s="21" t="str">
        <f t="shared" si="27"/>
        <v>01-08-07-03-16-05-06-10</v>
      </c>
      <c r="F114" s="20" t="str">
        <f t="shared" si="20"/>
        <v>furthest</v>
      </c>
      <c r="G114" s="20" t="str">
        <f t="shared" si="28"/>
        <v>01-08-07-03-16-05-06-10-09</v>
      </c>
      <c r="H114" s="16" t="str">
        <f t="shared" si="22"/>
        <v>b</v>
      </c>
      <c r="I114" s="7">
        <f>IF(K113="",I113,IF(SUM($L$8:$L113)&gt;=MAX($M$8:$M113),1,IF(K113="l",I113+$T$1,IF(AND(K113="w",I113&gt;$T$2),I113-$T$2,1))))</f>
        <v>1</v>
      </c>
      <c r="J114" s="6">
        <f t="shared" si="30"/>
        <v>1</v>
      </c>
      <c r="K114" s="19" t="str">
        <f t="shared" si="26"/>
        <v>w</v>
      </c>
      <c r="L114" s="16">
        <f t="shared" si="23"/>
        <v>9</v>
      </c>
      <c r="M114" s="6">
        <f t="shared" si="31"/>
        <v>243</v>
      </c>
      <c r="N114" s="25">
        <v>4</v>
      </c>
      <c r="O114" s="6"/>
    </row>
    <row r="115" spans="1:15" x14ac:dyDescent="0.2">
      <c r="A115" s="28">
        <v>18</v>
      </c>
      <c r="B115" s="15" t="str">
        <f t="shared" si="19"/>
        <v>09</v>
      </c>
      <c r="C115" s="24" t="str">
        <f t="shared" si="21"/>
        <v>18-02-15-17-11-12-13-04-03</v>
      </c>
      <c r="D115" s="23" t="str">
        <f t="shared" si="29"/>
        <v>01-08-07-16-05-06-10-09-14</v>
      </c>
      <c r="E115" s="21" t="str">
        <f t="shared" si="27"/>
        <v>01-08-07-16-05-06-10-09</v>
      </c>
      <c r="F115" s="20" t="str">
        <f t="shared" si="20"/>
        <v>furthest</v>
      </c>
      <c r="G115" s="20" t="str">
        <f t="shared" si="28"/>
        <v>01-08-07-16-05-06-10-09-14</v>
      </c>
      <c r="H115" s="16" t="str">
        <f t="shared" si="22"/>
        <v>b</v>
      </c>
      <c r="I115" s="7">
        <f>IF(K114="",I114,IF(SUM($L$8:$L114)&gt;=MAX($M$8:$M114),1,IF(K114="l",I114+$T$1,IF(AND(K114="w",I114&gt;$T$2),I114-$T$2,1))))</f>
        <v>1</v>
      </c>
      <c r="J115" s="6">
        <f t="shared" si="30"/>
        <v>1</v>
      </c>
      <c r="K115" s="19" t="str">
        <f t="shared" si="26"/>
        <v>w</v>
      </c>
      <c r="L115" s="16">
        <f t="shared" si="23"/>
        <v>9</v>
      </c>
      <c r="M115" s="6">
        <f t="shared" si="31"/>
        <v>252</v>
      </c>
      <c r="N115" s="25">
        <v>5</v>
      </c>
      <c r="O115" s="6"/>
    </row>
    <row r="116" spans="1:15" x14ac:dyDescent="0.2">
      <c r="A116" s="28">
        <v>1</v>
      </c>
      <c r="B116" s="15" t="str">
        <f t="shared" si="19"/>
        <v>01</v>
      </c>
      <c r="C116" s="24" t="str">
        <f t="shared" si="21"/>
        <v>02-15-17-11-12-13-04-03-09</v>
      </c>
      <c r="D116" s="23" t="str">
        <f t="shared" si="29"/>
        <v>01-08-07-16-05-06-10-14-18</v>
      </c>
      <c r="E116" s="21" t="str">
        <f t="shared" si="27"/>
        <v>01-08-07-16-05-06-10-14</v>
      </c>
      <c r="F116" s="20" t="str">
        <f t="shared" si="20"/>
        <v>furthest</v>
      </c>
      <c r="G116" s="20" t="str">
        <f t="shared" si="28"/>
        <v>01-08-07-16-05-06-10-14-18</v>
      </c>
      <c r="H116" s="16" t="str">
        <f t="shared" si="22"/>
        <v>b</v>
      </c>
      <c r="I116" s="7">
        <f>IF(K115="",I115,IF(SUM($L$8:$L115)&gt;=MAX($M$8:$M115),1,IF(K115="l",I115+$T$1,IF(AND(K115="w",I115&gt;$T$2),I115-$T$2,1))))</f>
        <v>1</v>
      </c>
      <c r="J116" s="6">
        <f t="shared" si="30"/>
        <v>1</v>
      </c>
      <c r="K116" s="19" t="str">
        <f t="shared" si="26"/>
        <v>w</v>
      </c>
      <c r="L116" s="16">
        <f t="shared" si="23"/>
        <v>9</v>
      </c>
      <c r="M116" s="6">
        <f t="shared" si="31"/>
        <v>261</v>
      </c>
      <c r="N116" s="25">
        <v>6</v>
      </c>
      <c r="O116" s="6"/>
    </row>
    <row r="117" spans="1:15" x14ac:dyDescent="0.2">
      <c r="A117" s="28">
        <v>22</v>
      </c>
      <c r="B117" s="15" t="str">
        <f t="shared" si="19"/>
        <v>10</v>
      </c>
      <c r="C117" s="24" t="str">
        <f t="shared" si="21"/>
        <v>15-17-11-12-13-04-03-09-01</v>
      </c>
      <c r="D117" s="23" t="str">
        <f t="shared" si="29"/>
        <v>08-07-16-05-06-10-14-18-02</v>
      </c>
      <c r="E117" s="21" t="str">
        <f t="shared" si="27"/>
        <v>08-07-16-05-06-10-14-18</v>
      </c>
      <c r="F117" s="20" t="str">
        <f t="shared" si="20"/>
        <v>furthest</v>
      </c>
      <c r="G117" s="20" t="str">
        <f t="shared" si="28"/>
        <v>08-07-16-05-06-10-14-18-02</v>
      </c>
      <c r="H117" s="16" t="str">
        <f t="shared" si="22"/>
        <v>b</v>
      </c>
      <c r="I117" s="7">
        <f>IF(K116="",I116,IF(SUM($L$8:$L116)&gt;=MAX($M$8:$M116),1,IF(K116="l",I116+$T$1,IF(AND(K116="w",I116&gt;$T$2),I116-$T$2,1))))</f>
        <v>1</v>
      </c>
      <c r="J117" s="6">
        <f t="shared" si="30"/>
        <v>1</v>
      </c>
      <c r="K117" s="19" t="str">
        <f t="shared" si="26"/>
        <v>w</v>
      </c>
      <c r="L117" s="16">
        <f t="shared" si="23"/>
        <v>9</v>
      </c>
      <c r="M117" s="6">
        <f t="shared" si="31"/>
        <v>270</v>
      </c>
      <c r="N117" s="25">
        <v>7</v>
      </c>
      <c r="O117" s="6"/>
    </row>
    <row r="118" spans="1:15" x14ac:dyDescent="0.2">
      <c r="A118" s="28">
        <v>12</v>
      </c>
      <c r="B118" s="15" t="str">
        <f t="shared" si="19"/>
        <v>06</v>
      </c>
      <c r="C118" s="24" t="str">
        <f t="shared" si="21"/>
        <v>17-11-12-13-04-03-09-01-10</v>
      </c>
      <c r="D118" s="23" t="str">
        <f t="shared" si="29"/>
        <v>08-07-16-05-06-14-18-02-15</v>
      </c>
      <c r="E118" s="21" t="str">
        <f t="shared" si="27"/>
        <v>08-07-16-05-06-14-18-02</v>
      </c>
      <c r="F118" s="20" t="str">
        <f t="shared" si="20"/>
        <v>furthest</v>
      </c>
      <c r="G118" s="20" t="str">
        <f t="shared" si="28"/>
        <v>08-07-16-05-06-14-18-02-15</v>
      </c>
      <c r="H118" s="16" t="str">
        <f t="shared" si="22"/>
        <v>b</v>
      </c>
      <c r="I118" s="7">
        <f>IF(K117="",I117,IF(SUM($L$8:$L117)&gt;=MAX($M$8:$M117),1,IF(K117="l",I117+$T$1,IF(AND(K117="w",I117&gt;$T$2),I117-$T$2,1))))</f>
        <v>1</v>
      </c>
      <c r="J118" s="6">
        <f t="shared" si="30"/>
        <v>1</v>
      </c>
      <c r="K118" s="19" t="str">
        <f t="shared" si="26"/>
        <v>w</v>
      </c>
      <c r="L118" s="16">
        <f t="shared" si="23"/>
        <v>9</v>
      </c>
      <c r="M118" s="6">
        <f t="shared" si="31"/>
        <v>279</v>
      </c>
      <c r="N118" s="25">
        <v>8</v>
      </c>
      <c r="O118" s="6"/>
    </row>
    <row r="119" spans="1:15" s="26" customFormat="1" x14ac:dyDescent="0.2">
      <c r="A119" s="26">
        <v>28</v>
      </c>
      <c r="B119" s="26" t="str">
        <f t="shared" si="19"/>
        <v>13</v>
      </c>
      <c r="C119" s="26" t="str">
        <f t="shared" si="21"/>
        <v>11-12-13-04-03-09-01-10-06</v>
      </c>
      <c r="D119" s="26" t="str">
        <f t="shared" si="29"/>
        <v>08-07-16-05-14-18-02-15-17</v>
      </c>
      <c r="E119" s="26" t="str">
        <f t="shared" si="27"/>
        <v>08-07-16-05-14-18-02-15</v>
      </c>
      <c r="F119" s="26" t="str">
        <f t="shared" si="20"/>
        <v>furthest</v>
      </c>
      <c r="G119" s="26" t="str">
        <f t="shared" si="28"/>
        <v>08-07-16-05-14-18-02-15-17</v>
      </c>
      <c r="H119" s="26" t="str">
        <f t="shared" si="22"/>
        <v>b</v>
      </c>
      <c r="I119" s="26">
        <f>IF(K118="",I118,IF(SUM($L$8:$L118)&gt;=MAX($M$8:$M118),1,IF(K118="l",I118+$T$1,IF(AND(K118="w",I118&gt;$T$2),I118-$T$2,1))))</f>
        <v>1</v>
      </c>
      <c r="J119" s="26">
        <f t="shared" si="30"/>
        <v>1</v>
      </c>
      <c r="K119" s="26" t="str">
        <f t="shared" si="26"/>
        <v>l</v>
      </c>
      <c r="L119" s="26">
        <f t="shared" si="23"/>
        <v>-9</v>
      </c>
      <c r="M119" s="26">
        <f t="shared" si="31"/>
        <v>270</v>
      </c>
      <c r="N119" s="26">
        <v>9</v>
      </c>
      <c r="O119" s="26" t="s">
        <v>70</v>
      </c>
    </row>
    <row r="120" spans="1:15" x14ac:dyDescent="0.2">
      <c r="A120" s="28">
        <v>2</v>
      </c>
      <c r="B120" s="15" t="str">
        <f t="shared" si="19"/>
        <v>02</v>
      </c>
      <c r="C120" s="24" t="str">
        <f t="shared" si="21"/>
        <v>11-12-04-03-09-01-10-06-13</v>
      </c>
      <c r="D120" s="23" t="str">
        <f t="shared" si="29"/>
        <v>08-07-16-05-14-18-02-15-17</v>
      </c>
      <c r="E120" s="21" t="str">
        <f t="shared" si="27"/>
        <v/>
      </c>
      <c r="F120" s="20" t="str">
        <f t="shared" si="20"/>
        <v>last</v>
      </c>
      <c r="G120" s="20" t="str">
        <f t="shared" si="28"/>
        <v>11-12-04-03-09-01-10-06-13</v>
      </c>
      <c r="H120" s="16" t="str">
        <f t="shared" si="22"/>
        <v>b</v>
      </c>
      <c r="I120" s="7">
        <f>IF(K119="",I119,IF(SUM($L$8:$L119)&gt;=MAX($M$8:$M119),1,IF(K119="l",I119+$T$1,IF(AND(K119="w",I119&gt;$T$2),I119-$T$2,1))))</f>
        <v>2</v>
      </c>
      <c r="J120" s="6">
        <f t="shared" si="30"/>
        <v>2</v>
      </c>
      <c r="K120" s="19" t="str">
        <f t="shared" si="26"/>
        <v>l</v>
      </c>
      <c r="L120" s="16">
        <f t="shared" si="23"/>
        <v>-18</v>
      </c>
      <c r="M120" s="6">
        <f t="shared" si="31"/>
        <v>252</v>
      </c>
      <c r="N120" s="25">
        <v>1</v>
      </c>
      <c r="O120" s="6"/>
    </row>
    <row r="121" spans="1:15" x14ac:dyDescent="0.2">
      <c r="A121" s="28">
        <v>26</v>
      </c>
      <c r="B121" s="15" t="str">
        <f t="shared" si="19"/>
        <v>14</v>
      </c>
      <c r="C121" s="24" t="str">
        <f t="shared" si="21"/>
        <v>12-04-03-09-01-10-06-13-02</v>
      </c>
      <c r="D121" s="23" t="str">
        <f t="shared" si="29"/>
        <v>08-07-16-05-14-18-15-17-11</v>
      </c>
      <c r="E121" s="21" t="str">
        <f t="shared" si="27"/>
        <v>08-07-16-05-14-18-15-17</v>
      </c>
      <c r="F121" s="20" t="str">
        <f t="shared" si="20"/>
        <v>furthest</v>
      </c>
      <c r="G121" s="20" t="str">
        <f t="shared" si="28"/>
        <v>08-07-16-05-14-18-15-17-11</v>
      </c>
      <c r="H121" s="16" t="str">
        <f t="shared" si="22"/>
        <v>b</v>
      </c>
      <c r="I121" s="7">
        <f>IF(K120="",I120,IF(SUM($L$8:$L120)&gt;=MAX($M$8:$M120),1,IF(K120="l",I120+$T$1,IF(AND(K120="w",I120&gt;$T$2),I120-$T$2,1))))</f>
        <v>3</v>
      </c>
      <c r="J121" s="6">
        <f t="shared" si="30"/>
        <v>3</v>
      </c>
      <c r="K121" s="19" t="str">
        <f t="shared" si="26"/>
        <v>w</v>
      </c>
      <c r="L121" s="16">
        <f t="shared" si="23"/>
        <v>27</v>
      </c>
      <c r="M121" s="6">
        <f t="shared" si="31"/>
        <v>279</v>
      </c>
      <c r="N121" s="25">
        <v>2</v>
      </c>
      <c r="O121" s="6"/>
    </row>
    <row r="122" spans="1:15" x14ac:dyDescent="0.2">
      <c r="A122" s="28">
        <v>14</v>
      </c>
      <c r="B122" s="15" t="str">
        <f t="shared" si="19"/>
        <v>08</v>
      </c>
      <c r="C122" s="24" t="str">
        <f t="shared" si="21"/>
        <v>04-03-09-01-10-06-13-02-14</v>
      </c>
      <c r="D122" s="23" t="str">
        <f t="shared" si="29"/>
        <v>08-07-16-05-18-15-17-11-12</v>
      </c>
      <c r="E122" s="21" t="str">
        <f t="shared" si="27"/>
        <v>08-07-16-05-18-15-17-11</v>
      </c>
      <c r="F122" s="20" t="str">
        <f t="shared" si="20"/>
        <v>furthest</v>
      </c>
      <c r="G122" s="20" t="str">
        <f t="shared" si="28"/>
        <v>08-07-16-05-18-15-17-11-12</v>
      </c>
      <c r="H122" s="16" t="str">
        <f t="shared" si="22"/>
        <v>b</v>
      </c>
      <c r="I122" s="7">
        <f>IF(K121="",I121,IF(SUM($L$8:$L121)&gt;=MAX($M$8:$M121),1,IF(K121="l",I121+$T$1,IF(AND(K121="w",I121&gt;$T$2),I121-$T$2,1))))</f>
        <v>1</v>
      </c>
      <c r="J122" s="6">
        <f t="shared" si="30"/>
        <v>1</v>
      </c>
      <c r="K122" s="19" t="str">
        <f t="shared" si="26"/>
        <v>w</v>
      </c>
      <c r="L122" s="16">
        <f t="shared" si="23"/>
        <v>9</v>
      </c>
      <c r="M122" s="6">
        <f t="shared" si="31"/>
        <v>288</v>
      </c>
      <c r="N122" s="25">
        <v>3</v>
      </c>
      <c r="O122" s="6"/>
    </row>
    <row r="123" spans="1:15" x14ac:dyDescent="0.2">
      <c r="A123" s="28">
        <v>0</v>
      </c>
      <c r="B123" s="15">
        <f t="shared" si="19"/>
        <v>0</v>
      </c>
      <c r="C123" s="24" t="str">
        <f t="shared" si="21"/>
        <v>03-09-01-10-06-13-02-14-08</v>
      </c>
      <c r="D123" s="23" t="str">
        <f t="shared" si="29"/>
        <v>07-16-05-18-15-17-11-12-04</v>
      </c>
      <c r="E123" s="21" t="str">
        <f t="shared" si="27"/>
        <v>07-16-05-18-15-17-11-12</v>
      </c>
      <c r="F123" s="20" t="str">
        <f t="shared" si="20"/>
        <v>furthest</v>
      </c>
      <c r="G123" s="20" t="str">
        <f t="shared" si="28"/>
        <v>07-16-05-18-15-17-11-12-04</v>
      </c>
      <c r="H123" s="16" t="str">
        <f t="shared" si="22"/>
        <v>b</v>
      </c>
      <c r="I123" s="7">
        <f>IF(K122="",I122,IF(SUM($L$8:$L122)&gt;=MAX($M$8:$M122),1,IF(K122="l",I122+$T$1,IF(AND(K122="w",I122&gt;$T$2),I122-$T$2,1))))</f>
        <v>1</v>
      </c>
      <c r="J123" s="6">
        <f t="shared" si="30"/>
        <v>1</v>
      </c>
      <c r="K123" s="19" t="str">
        <f t="shared" si="26"/>
        <v>l</v>
      </c>
      <c r="L123" s="16">
        <f t="shared" si="23"/>
        <v>-9</v>
      </c>
      <c r="M123" s="6">
        <f t="shared" si="31"/>
        <v>279</v>
      </c>
      <c r="N123" s="25">
        <v>4</v>
      </c>
      <c r="O123" s="6"/>
    </row>
    <row r="124" spans="1:15" x14ac:dyDescent="0.2">
      <c r="A124" s="28">
        <v>35</v>
      </c>
      <c r="B124" s="15" t="str">
        <f t="shared" si="19"/>
        <v>17</v>
      </c>
      <c r="C124" s="24" t="str">
        <f t="shared" si="21"/>
        <v>03-09-01-10-06-13-02-14-08</v>
      </c>
      <c r="D124" s="23" t="str">
        <f t="shared" si="29"/>
        <v>07-16-05-18-15-17-11-12-04</v>
      </c>
      <c r="E124" s="21" t="str">
        <f t="shared" si="27"/>
        <v/>
      </c>
      <c r="F124" s="20" t="str">
        <f t="shared" si="20"/>
        <v>furthest</v>
      </c>
      <c r="G124" s="20" t="str">
        <f t="shared" si="28"/>
        <v>07-16-05-18-15-17-11-12-04</v>
      </c>
      <c r="H124" s="16" t="str">
        <f t="shared" si="22"/>
        <v>b</v>
      </c>
      <c r="I124" s="7">
        <f>IF(K123="",I123,IF(SUM($L$8:$L123)&gt;=MAX($M$8:$M123),1,IF(K123="l",I123+$T$1,IF(AND(K123="w",I123&gt;$T$2),I123-$T$2,1))))</f>
        <v>2</v>
      </c>
      <c r="J124" s="6">
        <f t="shared" si="30"/>
        <v>2</v>
      </c>
      <c r="K124" s="19" t="str">
        <f t="shared" si="26"/>
        <v>w</v>
      </c>
      <c r="L124" s="16">
        <f t="shared" si="23"/>
        <v>18</v>
      </c>
      <c r="M124" s="6">
        <f t="shared" si="31"/>
        <v>297</v>
      </c>
      <c r="N124" s="25">
        <v>5</v>
      </c>
      <c r="O124" s="6"/>
    </row>
    <row r="125" spans="1:15" x14ac:dyDescent="0.2">
      <c r="A125" s="28">
        <v>36</v>
      </c>
      <c r="B125" s="15" t="str">
        <f t="shared" si="19"/>
        <v>18</v>
      </c>
      <c r="C125" s="24" t="str">
        <f t="shared" si="21"/>
        <v>09-01-10-06-13-02-14-08-17</v>
      </c>
      <c r="D125" s="23" t="str">
        <f t="shared" si="29"/>
        <v>07-16-05-18-15-11-12-04-03</v>
      </c>
      <c r="E125" s="21" t="str">
        <f t="shared" si="27"/>
        <v>07-16-05-18-15-11-12-04</v>
      </c>
      <c r="F125" s="20" t="str">
        <f t="shared" si="20"/>
        <v>furthest</v>
      </c>
      <c r="G125" s="20" t="str">
        <f t="shared" si="28"/>
        <v>07-16-05-18-15-11-12-04-03</v>
      </c>
      <c r="H125" s="16" t="str">
        <f t="shared" si="22"/>
        <v>b</v>
      </c>
      <c r="I125" s="7">
        <f>IF(K124="",I124,IF(SUM($L$8:$L124)&gt;=MAX($M$8:$M124),1,IF(K124="l",I124+$T$1,IF(AND(K124="w",I124&gt;$T$2),I124-$T$2,1))))</f>
        <v>1</v>
      </c>
      <c r="J125" s="6">
        <f t="shared" si="30"/>
        <v>1</v>
      </c>
      <c r="K125" s="19" t="str">
        <f t="shared" si="26"/>
        <v>w</v>
      </c>
      <c r="L125" s="16">
        <f t="shared" si="23"/>
        <v>9</v>
      </c>
      <c r="M125" s="6">
        <f t="shared" si="31"/>
        <v>306</v>
      </c>
      <c r="N125" s="25">
        <v>6</v>
      </c>
      <c r="O125" s="6"/>
    </row>
    <row r="126" spans="1:15" x14ac:dyDescent="0.2">
      <c r="A126" s="28">
        <v>14</v>
      </c>
      <c r="B126" s="15" t="str">
        <f t="shared" si="19"/>
        <v>08</v>
      </c>
      <c r="C126" s="24" t="str">
        <f t="shared" si="21"/>
        <v>01-10-06-13-02-14-08-17-18</v>
      </c>
      <c r="D126" s="23" t="str">
        <f t="shared" si="29"/>
        <v>07-16-05-15-11-12-04-03-09</v>
      </c>
      <c r="E126" s="21" t="str">
        <f t="shared" si="27"/>
        <v>07-16-05-15-11-12-04-03</v>
      </c>
      <c r="F126" s="20" t="str">
        <f t="shared" si="20"/>
        <v>furthest</v>
      </c>
      <c r="G126" s="20" t="str">
        <f t="shared" si="28"/>
        <v>07-16-05-15-11-12-04-03-09</v>
      </c>
      <c r="H126" s="16" t="str">
        <f t="shared" si="22"/>
        <v>b</v>
      </c>
      <c r="I126" s="7">
        <f>IF(K125="",I125,IF(SUM($L$8:$L125)&gt;=MAX($M$8:$M125),1,IF(K125="l",I125+$T$1,IF(AND(K125="w",I125&gt;$T$2),I125-$T$2,1))))</f>
        <v>1</v>
      </c>
      <c r="J126" s="6">
        <f t="shared" si="30"/>
        <v>1</v>
      </c>
      <c r="K126" s="19" t="str">
        <f t="shared" si="26"/>
        <v>l</v>
      </c>
      <c r="L126" s="16">
        <f t="shared" si="23"/>
        <v>-9</v>
      </c>
      <c r="M126" s="6">
        <f t="shared" si="31"/>
        <v>297</v>
      </c>
      <c r="N126" s="25">
        <v>7</v>
      </c>
      <c r="O126" s="6"/>
    </row>
    <row r="127" spans="1:15" x14ac:dyDescent="0.2">
      <c r="A127" s="28">
        <v>24</v>
      </c>
      <c r="B127" s="15" t="str">
        <f t="shared" si="19"/>
        <v>12</v>
      </c>
      <c r="C127" s="24" t="str">
        <f t="shared" si="21"/>
        <v>01-10-06-13-02-14-17-18-08</v>
      </c>
      <c r="D127" s="23" t="str">
        <f t="shared" si="29"/>
        <v>07-16-05-15-11-12-04-03-09</v>
      </c>
      <c r="E127" s="21" t="str">
        <f t="shared" si="27"/>
        <v/>
      </c>
      <c r="F127" s="20" t="str">
        <f t="shared" si="20"/>
        <v>last</v>
      </c>
      <c r="G127" s="20" t="str">
        <f t="shared" si="28"/>
        <v>01-10-06-13-02-14-17-18-08</v>
      </c>
      <c r="H127" s="16" t="str">
        <f t="shared" si="22"/>
        <v>b</v>
      </c>
      <c r="I127" s="7">
        <f>IF(K126="",I126,IF(SUM($L$8:$L126)&gt;=MAX($M$8:$M126),1,IF(K126="l",I126+$T$1,IF(AND(K126="w",I126&gt;$T$2),I126-$T$2,1))))</f>
        <v>2</v>
      </c>
      <c r="J127" s="6">
        <f t="shared" si="30"/>
        <v>2</v>
      </c>
      <c r="K127" s="19" t="str">
        <f t="shared" si="26"/>
        <v>l</v>
      </c>
      <c r="L127" s="16">
        <f t="shared" si="23"/>
        <v>-18</v>
      </c>
      <c r="M127" s="6">
        <f t="shared" si="31"/>
        <v>279</v>
      </c>
      <c r="N127" s="25">
        <v>8</v>
      </c>
      <c r="O127" s="6"/>
    </row>
    <row r="128" spans="1:15" s="26" customFormat="1" x14ac:dyDescent="0.2">
      <c r="A128" s="26">
        <v>27</v>
      </c>
      <c r="B128" s="26" t="str">
        <f t="shared" si="19"/>
        <v>15</v>
      </c>
      <c r="C128" s="26" t="str">
        <f t="shared" si="21"/>
        <v>10-06-13-02-14-17-18-08-12</v>
      </c>
      <c r="D128" s="26" t="str">
        <f t="shared" si="29"/>
        <v>07-16-05-15-11-04-03-09-01</v>
      </c>
      <c r="E128" s="26" t="str">
        <f t="shared" si="27"/>
        <v>07-16-05-15-11-04-03-09</v>
      </c>
      <c r="F128" s="26" t="str">
        <f t="shared" si="20"/>
        <v>furthest</v>
      </c>
      <c r="G128" s="26" t="str">
        <f t="shared" si="28"/>
        <v>07-16-05-15-11-04-03-09-01</v>
      </c>
      <c r="H128" s="26" t="str">
        <f t="shared" si="22"/>
        <v>b</v>
      </c>
      <c r="I128" s="26">
        <f>IF(K127="",I127,IF(SUM($L$8:$L127)&gt;=MAX($M$8:$M127),1,IF(K127="l",I127+$T$1,IF(AND(K127="w",I127&gt;$T$2),I127-$T$2,1))))</f>
        <v>3</v>
      </c>
      <c r="J128" s="26">
        <f t="shared" si="30"/>
        <v>3</v>
      </c>
      <c r="K128" s="26" t="str">
        <f t="shared" si="26"/>
        <v>w</v>
      </c>
      <c r="L128" s="26">
        <f t="shared" si="23"/>
        <v>27</v>
      </c>
      <c r="M128" s="26">
        <f t="shared" si="31"/>
        <v>306</v>
      </c>
      <c r="N128" s="26">
        <v>9</v>
      </c>
    </row>
    <row r="129" spans="1:15" x14ac:dyDescent="0.2">
      <c r="A129" s="28">
        <v>10</v>
      </c>
      <c r="B129" s="15" t="str">
        <f t="shared" si="19"/>
        <v>04</v>
      </c>
      <c r="C129" s="24" t="str">
        <f t="shared" si="21"/>
        <v>06-13-02-14-17-18-08-12-15</v>
      </c>
      <c r="D129" s="23" t="str">
        <f t="shared" si="29"/>
        <v>07-16-05-11-04-03-09-01-10</v>
      </c>
      <c r="E129" s="21" t="str">
        <f t="shared" si="27"/>
        <v>07-16-05-11-04-03-09-01</v>
      </c>
      <c r="F129" s="20" t="str">
        <f t="shared" si="20"/>
        <v>furthest</v>
      </c>
      <c r="G129" s="20" t="str">
        <f t="shared" si="28"/>
        <v>07-16-05-11-04-03-09-01-10</v>
      </c>
      <c r="H129" s="16" t="str">
        <f t="shared" si="22"/>
        <v>b</v>
      </c>
      <c r="I129" s="7">
        <f>IF(K128="",I128,IF(SUM($L$8:$L128)&gt;=MAX($M$8:$M128),1,IF(K128="l",I128+$T$1,IF(AND(K128="w",I128&gt;$T$2),I128-$T$2,1))))</f>
        <v>1</v>
      </c>
      <c r="J129" s="6">
        <f t="shared" si="30"/>
        <v>1</v>
      </c>
      <c r="K129" s="19" t="str">
        <f t="shared" si="26"/>
        <v>w</v>
      </c>
      <c r="L129" s="16">
        <f t="shared" si="23"/>
        <v>9</v>
      </c>
      <c r="M129" s="6">
        <f t="shared" si="31"/>
        <v>315</v>
      </c>
      <c r="N129" s="25">
        <v>1</v>
      </c>
      <c r="O129" s="6"/>
    </row>
    <row r="130" spans="1:15" x14ac:dyDescent="0.2">
      <c r="A130" s="28">
        <v>17</v>
      </c>
      <c r="B130" s="15" t="str">
        <f t="shared" si="19"/>
        <v>08</v>
      </c>
      <c r="C130" s="24" t="str">
        <f t="shared" si="21"/>
        <v>13-02-14-17-18-08-12-15-04</v>
      </c>
      <c r="D130" s="23" t="str">
        <f t="shared" si="29"/>
        <v>07-16-05-11-03-09-01-10-06</v>
      </c>
      <c r="E130" s="21" t="str">
        <f t="shared" si="27"/>
        <v>07-16-05-11-03-09-01-10</v>
      </c>
      <c r="F130" s="20" t="str">
        <f t="shared" si="20"/>
        <v>furthest</v>
      </c>
      <c r="G130" s="20" t="str">
        <f t="shared" si="28"/>
        <v>07-16-05-11-03-09-01-10-06</v>
      </c>
      <c r="H130" s="16" t="str">
        <f t="shared" si="22"/>
        <v>b</v>
      </c>
      <c r="I130" s="7">
        <f>IF(K129="",I129,IF(SUM($L$8:$L129)&gt;=MAX($M$8:$M129),1,IF(K129="l",I129+$T$1,IF(AND(K129="w",I129&gt;$T$2),I129-$T$2,1))))</f>
        <v>1</v>
      </c>
      <c r="J130" s="6">
        <f t="shared" si="30"/>
        <v>1</v>
      </c>
      <c r="K130" s="19" t="str">
        <f t="shared" si="26"/>
        <v>l</v>
      </c>
      <c r="L130" s="16">
        <f t="shared" si="23"/>
        <v>-9</v>
      </c>
      <c r="M130" s="6">
        <f t="shared" si="31"/>
        <v>306</v>
      </c>
      <c r="N130" s="25">
        <v>2</v>
      </c>
      <c r="O130" s="6"/>
    </row>
    <row r="131" spans="1:15" x14ac:dyDescent="0.2">
      <c r="A131" s="28">
        <v>10</v>
      </c>
      <c r="B131" s="15" t="str">
        <f t="shared" si="19"/>
        <v>04</v>
      </c>
      <c r="C131" s="24" t="str">
        <f t="shared" si="21"/>
        <v>13-02-14-17-18-12-15-04-08</v>
      </c>
      <c r="D131" s="23" t="str">
        <f t="shared" si="29"/>
        <v>07-16-05-11-03-09-01-10-06</v>
      </c>
      <c r="E131" s="21" t="str">
        <f t="shared" si="27"/>
        <v/>
      </c>
      <c r="F131" s="20" t="str">
        <f t="shared" si="20"/>
        <v>last</v>
      </c>
      <c r="G131" s="20" t="str">
        <f t="shared" si="28"/>
        <v>13-02-14-17-18-12-15-04-08</v>
      </c>
      <c r="H131" s="16" t="str">
        <f t="shared" si="22"/>
        <v>b</v>
      </c>
      <c r="I131" s="7">
        <f>IF(K130="",I130,IF(SUM($L$8:$L130)&gt;=MAX($M$8:$M130),1,IF(K130="l",I130+$T$1,IF(AND(K130="w",I130&gt;$T$2),I130-$T$2,1))))</f>
        <v>2</v>
      </c>
      <c r="J131" s="6">
        <f t="shared" si="30"/>
        <v>2</v>
      </c>
      <c r="K131" s="19" t="str">
        <f t="shared" si="26"/>
        <v>w</v>
      </c>
      <c r="L131" s="16">
        <f t="shared" si="23"/>
        <v>18</v>
      </c>
      <c r="M131" s="6">
        <f t="shared" si="31"/>
        <v>324</v>
      </c>
      <c r="N131" s="25">
        <v>3</v>
      </c>
      <c r="O131" s="6"/>
    </row>
    <row r="132" spans="1:15" x14ac:dyDescent="0.2">
      <c r="A132" s="28">
        <v>17</v>
      </c>
      <c r="B132" s="15" t="str">
        <f t="shared" ref="B132:B195" si="32">IF($A132="","",LOOKUP($A132,$AG:$AG,$AM:$AM))</f>
        <v>08</v>
      </c>
      <c r="C132" s="24" t="str">
        <f t="shared" si="21"/>
        <v>13-02-14-17-18-12-15-08-04</v>
      </c>
      <c r="D132" s="23" t="str">
        <f t="shared" si="29"/>
        <v>07-16-05-11-03-09-01-10-06</v>
      </c>
      <c r="E132" s="21" t="str">
        <f t="shared" si="27"/>
        <v/>
      </c>
      <c r="F132" s="20" t="str">
        <f t="shared" si="20"/>
        <v>last</v>
      </c>
      <c r="G132" s="20" t="str">
        <f t="shared" si="28"/>
        <v>13-02-14-17-18-12-15-08-04</v>
      </c>
      <c r="H132" s="16" t="str">
        <f t="shared" si="22"/>
        <v>b</v>
      </c>
      <c r="I132" s="7">
        <f>IF(K131="",I131,IF(SUM($L$8:$L131)&gt;=MAX($M$8:$M131),1,IF(K131="l",I131+$T$1,IF(AND(K131="w",I131&gt;$T$2),I131-$T$2,1))))</f>
        <v>1</v>
      </c>
      <c r="J132" s="6">
        <f t="shared" si="30"/>
        <v>1</v>
      </c>
      <c r="K132" s="19" t="str">
        <f t="shared" si="26"/>
        <v>w</v>
      </c>
      <c r="L132" s="16">
        <f t="shared" si="23"/>
        <v>9</v>
      </c>
      <c r="M132" s="6">
        <f t="shared" si="31"/>
        <v>333</v>
      </c>
      <c r="N132" s="25">
        <v>4</v>
      </c>
      <c r="O132" s="6"/>
    </row>
    <row r="133" spans="1:15" x14ac:dyDescent="0.2">
      <c r="A133" s="28">
        <v>34</v>
      </c>
      <c r="B133" s="15" t="str">
        <f t="shared" si="32"/>
        <v>16</v>
      </c>
      <c r="C133" s="24" t="str">
        <f t="shared" si="21"/>
        <v>13-02-14-17-18-12-15-04-08</v>
      </c>
      <c r="D133" s="23" t="str">
        <f t="shared" si="29"/>
        <v>07-16-05-11-03-09-01-10-06</v>
      </c>
      <c r="E133" s="21" t="str">
        <f t="shared" si="27"/>
        <v/>
      </c>
      <c r="F133" s="20" t="str">
        <f t="shared" si="20"/>
        <v>last</v>
      </c>
      <c r="G133" s="20" t="str">
        <f t="shared" si="28"/>
        <v>13-02-14-17-18-12-15-04-08</v>
      </c>
      <c r="H133" s="16" t="str">
        <f t="shared" si="22"/>
        <v>b</v>
      </c>
      <c r="I133" s="7">
        <f>IF(K132="",I132,IF(SUM($L$8:$L132)&gt;=MAX($M$8:$M132),1,IF(K132="l",I132+$T$1,IF(AND(K132="w",I132&gt;$T$2),I132-$T$2,1))))</f>
        <v>1</v>
      </c>
      <c r="J133" s="6">
        <f t="shared" si="30"/>
        <v>1</v>
      </c>
      <c r="K133" s="19" t="str">
        <f t="shared" si="26"/>
        <v>l</v>
      </c>
      <c r="L133" s="16">
        <f t="shared" si="23"/>
        <v>-9</v>
      </c>
      <c r="M133" s="6">
        <f t="shared" si="31"/>
        <v>324</v>
      </c>
      <c r="N133" s="25">
        <v>5</v>
      </c>
      <c r="O133" s="6"/>
    </row>
    <row r="134" spans="1:15" x14ac:dyDescent="0.2">
      <c r="A134" s="28">
        <v>31</v>
      </c>
      <c r="B134" s="15" t="str">
        <f t="shared" si="32"/>
        <v>16</v>
      </c>
      <c r="C134" s="24" t="str">
        <f t="shared" si="21"/>
        <v>02-14-17-18-12-15-04-08-16</v>
      </c>
      <c r="D134" s="23" t="str">
        <f t="shared" si="29"/>
        <v>07-05-11-03-09-01-10-06-13</v>
      </c>
      <c r="E134" s="21" t="str">
        <f t="shared" si="27"/>
        <v>07-05-11-03-09-01-10-06</v>
      </c>
      <c r="F134" s="20" t="str">
        <f t="shared" si="20"/>
        <v>furthest</v>
      </c>
      <c r="G134" s="20" t="str">
        <f t="shared" si="28"/>
        <v>07-05-11-03-09-01-10-06-13</v>
      </c>
      <c r="H134" s="16" t="str">
        <f t="shared" si="22"/>
        <v>b</v>
      </c>
      <c r="I134" s="7">
        <f>IF(K133="",I133,IF(SUM($L$8:$L133)&gt;=MAX($M$8:$M133),1,IF(K133="l",I133+$T$1,IF(AND(K133="w",I133&gt;$T$2),I133-$T$2,1))))</f>
        <v>2</v>
      </c>
      <c r="J134" s="6">
        <f t="shared" si="30"/>
        <v>2</v>
      </c>
      <c r="K134" s="19" t="str">
        <f t="shared" si="26"/>
        <v>l</v>
      </c>
      <c r="L134" s="16">
        <f t="shared" si="23"/>
        <v>-18</v>
      </c>
      <c r="M134" s="6">
        <f t="shared" si="31"/>
        <v>306</v>
      </c>
      <c r="N134" s="25">
        <v>6</v>
      </c>
      <c r="O134" s="6"/>
    </row>
    <row r="135" spans="1:15" x14ac:dyDescent="0.2">
      <c r="A135" s="28">
        <v>13</v>
      </c>
      <c r="B135" s="15" t="str">
        <f t="shared" si="32"/>
        <v>07</v>
      </c>
      <c r="C135" s="24" t="str">
        <f t="shared" si="21"/>
        <v>02-14-17-18-12-15-04-08-16</v>
      </c>
      <c r="D135" s="23" t="str">
        <f t="shared" si="29"/>
        <v>07-05-11-03-09-01-10-06-13</v>
      </c>
      <c r="E135" s="21" t="str">
        <f t="shared" si="27"/>
        <v/>
      </c>
      <c r="F135" s="20" t="str">
        <f t="shared" si="20"/>
        <v>last</v>
      </c>
      <c r="G135" s="20" t="str">
        <f t="shared" si="28"/>
        <v>02-14-17-18-12-15-04-08-16</v>
      </c>
      <c r="H135" s="16" t="str">
        <f t="shared" si="22"/>
        <v>b</v>
      </c>
      <c r="I135" s="7">
        <f>IF(K134="",I134,IF(SUM($L$8:$L134)&gt;=MAX($M$8:$M134),1,IF(K134="l",I134+$T$1,IF(AND(K134="w",I134&gt;$T$2),I134-$T$2,1))))</f>
        <v>3</v>
      </c>
      <c r="J135" s="6">
        <f t="shared" si="30"/>
        <v>3</v>
      </c>
      <c r="K135" s="19" t="str">
        <f t="shared" si="26"/>
        <v>l</v>
      </c>
      <c r="L135" s="16">
        <f t="shared" si="23"/>
        <v>-27</v>
      </c>
      <c r="M135" s="6">
        <f t="shared" si="31"/>
        <v>279</v>
      </c>
      <c r="N135" s="25">
        <v>7</v>
      </c>
      <c r="O135" s="6"/>
    </row>
    <row r="136" spans="1:15" x14ac:dyDescent="0.2">
      <c r="A136" s="28">
        <v>14</v>
      </c>
      <c r="B136" s="15" t="str">
        <f t="shared" si="32"/>
        <v>08</v>
      </c>
      <c r="C136" s="24" t="str">
        <f t="shared" si="21"/>
        <v>14-17-18-12-15-04-08-16-07</v>
      </c>
      <c r="D136" s="23" t="str">
        <f t="shared" si="29"/>
        <v>05-11-03-09-01-10-06-13-02</v>
      </c>
      <c r="E136" s="21" t="str">
        <f t="shared" si="27"/>
        <v>05-11-03-09-01-10-06-13</v>
      </c>
      <c r="F136" s="20" t="str">
        <f t="shared" ref="F136:F199" si="33">IF(AND($H136="b",$G135=""),"last",IF(AND(K135="l",A135=0),F135,IF(AND($K135="w",$G135=$C135),"last",IF(AND($K135="w",$G135=$D135),"furthest",IF(AND($K135="l",$G135=$C135),"furthest",IF(AND($K135="l",$G135=$D135),"last",""))))))</f>
        <v>furthest</v>
      </c>
      <c r="G136" s="20" t="str">
        <f t="shared" si="28"/>
        <v>05-11-03-09-01-10-06-13-02</v>
      </c>
      <c r="H136" s="16" t="str">
        <f t="shared" si="22"/>
        <v>b</v>
      </c>
      <c r="I136" s="7">
        <f>IF(K135="",I135,IF(SUM($L$8:$L135)&gt;=MAX($M$8:$M135),1,IF(K135="l",I135+$T$1,IF(AND(K135="w",I135&gt;$T$2),I135-$T$2,1))))</f>
        <v>4</v>
      </c>
      <c r="J136" s="6">
        <f t="shared" si="30"/>
        <v>4</v>
      </c>
      <c r="K136" s="19" t="str">
        <f t="shared" si="26"/>
        <v>l</v>
      </c>
      <c r="L136" s="16">
        <f t="shared" si="23"/>
        <v>-36</v>
      </c>
      <c r="M136" s="6">
        <f t="shared" si="31"/>
        <v>243</v>
      </c>
      <c r="N136" s="25">
        <v>8</v>
      </c>
      <c r="O136" s="6"/>
    </row>
    <row r="137" spans="1:15" s="26" customFormat="1" x14ac:dyDescent="0.2">
      <c r="A137" s="26">
        <v>0</v>
      </c>
      <c r="B137" s="26">
        <f t="shared" si="32"/>
        <v>0</v>
      </c>
      <c r="C137" s="26" t="str">
        <f t="shared" ref="C137:C200" si="34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>14-17-18-12-15-04-16-07-08</v>
      </c>
      <c r="D137" s="26" t="str">
        <f t="shared" si="29"/>
        <v>05-11-03-09-01-10-06-13-02</v>
      </c>
      <c r="E137" s="26" t="str">
        <f t="shared" si="27"/>
        <v/>
      </c>
      <c r="F137" s="26" t="str">
        <f t="shared" si="33"/>
        <v>last</v>
      </c>
      <c r="G137" s="26" t="str">
        <f t="shared" si="28"/>
        <v>14-17-18-12-15-04-16-07-08</v>
      </c>
      <c r="H137" s="26" t="str">
        <f t="shared" ref="H137:H200" si="35">IF(A136="","",IF(LEN(C137)=26,"b",""))</f>
        <v>b</v>
      </c>
      <c r="I137" s="26">
        <f>IF(K136="",I136,IF(SUM($L$8:$L136)&gt;=MAX($M$8:$M136),1,IF(K136="l",I136+$T$1,IF(AND(K136="w",I136&gt;$T$2),I136-$T$2,1))))</f>
        <v>5</v>
      </c>
      <c r="J137" s="26">
        <f t="shared" si="30"/>
        <v>5</v>
      </c>
      <c r="K137" s="26" t="str">
        <f t="shared" si="26"/>
        <v>l</v>
      </c>
      <c r="L137" s="26">
        <f t="shared" ref="L137:L200" si="36">IF(K137="",0,IF(K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J137,IF(K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J137)))</f>
        <v>-45</v>
      </c>
      <c r="M137" s="26">
        <f t="shared" si="31"/>
        <v>198</v>
      </c>
      <c r="N137" s="26">
        <v>9</v>
      </c>
    </row>
    <row r="138" spans="1:15" x14ac:dyDescent="0.2">
      <c r="A138" s="28">
        <v>33</v>
      </c>
      <c r="B138" s="15" t="str">
        <f t="shared" si="32"/>
        <v>18</v>
      </c>
      <c r="C138" s="24" t="str">
        <f t="shared" si="34"/>
        <v>14-17-18-12-15-04-16-07-08</v>
      </c>
      <c r="D138" s="23" t="str">
        <f t="shared" si="29"/>
        <v>05-11-03-09-01-10-06-13-02</v>
      </c>
      <c r="E138" s="21" t="str">
        <f t="shared" si="27"/>
        <v/>
      </c>
      <c r="F138" s="20" t="str">
        <f t="shared" si="33"/>
        <v>last</v>
      </c>
      <c r="G138" s="20" t="str">
        <f t="shared" si="28"/>
        <v>14-17-18-12-15-04-16-07-08</v>
      </c>
      <c r="H138" s="16" t="str">
        <f t="shared" si="35"/>
        <v>b</v>
      </c>
      <c r="I138" s="7">
        <f>IF(K137="",I137,IF(SUM($L$8:$L137)&gt;=MAX($M$8:$M137),1,IF(K137="l",I137+$T$1,IF(AND(K137="w",I137&gt;$T$2),I137-$T$2,1))))</f>
        <v>6</v>
      </c>
      <c r="J138" s="6">
        <f t="shared" si="30"/>
        <v>6</v>
      </c>
      <c r="K138" s="19" t="str">
        <f t="shared" si="26"/>
        <v>w</v>
      </c>
      <c r="L138" s="16">
        <f t="shared" si="36"/>
        <v>54</v>
      </c>
      <c r="M138" s="6">
        <f t="shared" si="31"/>
        <v>252</v>
      </c>
      <c r="N138" s="25">
        <v>1</v>
      </c>
      <c r="O138" s="6"/>
    </row>
    <row r="139" spans="1:15" x14ac:dyDescent="0.2">
      <c r="A139" s="28">
        <v>19</v>
      </c>
      <c r="B139" s="15" t="str">
        <f t="shared" si="32"/>
        <v>10</v>
      </c>
      <c r="C139" s="24" t="str">
        <f t="shared" si="34"/>
        <v>14-17-12-15-04-16-07-08-18</v>
      </c>
      <c r="D139" s="23" t="str">
        <f t="shared" si="29"/>
        <v>05-11-03-09-01-10-06-13-02</v>
      </c>
      <c r="E139" s="21" t="str">
        <f t="shared" si="27"/>
        <v/>
      </c>
      <c r="F139" s="20" t="str">
        <f t="shared" si="33"/>
        <v>last</v>
      </c>
      <c r="G139" s="20" t="str">
        <f t="shared" si="28"/>
        <v>14-17-12-15-04-16-07-08-18</v>
      </c>
      <c r="H139" s="16" t="str">
        <f t="shared" si="35"/>
        <v>b</v>
      </c>
      <c r="I139" s="7">
        <f>IF(K138="",I138,IF(SUM($L$8:$L138)&gt;=MAX($M$8:$M138),1,IF(K138="l",I138+$T$1,IF(AND(K138="w",I138&gt;$T$2),I138-$T$2,1))))</f>
        <v>5</v>
      </c>
      <c r="J139" s="6">
        <f t="shared" si="30"/>
        <v>5</v>
      </c>
      <c r="K139" s="19" t="str">
        <f t="shared" si="26"/>
        <v>l</v>
      </c>
      <c r="L139" s="16">
        <f t="shared" si="36"/>
        <v>-45</v>
      </c>
      <c r="M139" s="6">
        <f t="shared" si="31"/>
        <v>207</v>
      </c>
      <c r="N139" s="25">
        <v>2</v>
      </c>
      <c r="O139" s="6"/>
    </row>
    <row r="140" spans="1:15" x14ac:dyDescent="0.2">
      <c r="A140" s="23"/>
      <c r="B140" s="15" t="str">
        <f t="shared" si="32"/>
        <v/>
      </c>
      <c r="C140" s="24" t="str">
        <f t="shared" si="34"/>
        <v>17-12-15-04-16-07-08-18-10</v>
      </c>
      <c r="D140" s="23" t="str">
        <f t="shared" si="29"/>
        <v>05-11-03-09-01-06-13-02-14</v>
      </c>
      <c r="E140" s="21" t="str">
        <f t="shared" si="27"/>
        <v>05-11-03-09-01-06-13-02</v>
      </c>
      <c r="F140" s="20" t="str">
        <f t="shared" si="33"/>
        <v>furthest</v>
      </c>
      <c r="G140" s="20" t="str">
        <f t="shared" si="28"/>
        <v>05-11-03-09-01-06-13-02-14</v>
      </c>
      <c r="H140" s="16" t="str">
        <f t="shared" si="35"/>
        <v>b</v>
      </c>
      <c r="I140" s="7">
        <f>IF(K139="",I139,IF(SUM($L$8:$L139)&gt;=MAX($M$8:$M139),1,IF(K139="l",I139+$T$1,IF(AND(K139="w",I139&gt;$T$2),I139-$T$2,1))))</f>
        <v>6</v>
      </c>
      <c r="J140" s="6">
        <f t="shared" si="30"/>
        <v>6</v>
      </c>
      <c r="K140" s="19" t="str">
        <f t="shared" si="26"/>
        <v/>
      </c>
      <c r="L140" s="16">
        <f t="shared" si="36"/>
        <v>0</v>
      </c>
      <c r="M140" s="6">
        <f t="shared" si="31"/>
        <v>207</v>
      </c>
      <c r="N140" s="25">
        <v>3</v>
      </c>
      <c r="O140" s="6" t="str">
        <f t="shared" ref="O140:O150" si="37">IF(K140="","",IF(M140&gt;=$T$4,$S$4,IF(M140&lt;=$T$5,$S$5,"")))</f>
        <v/>
      </c>
    </row>
    <row r="141" spans="1:15" x14ac:dyDescent="0.2">
      <c r="A141" s="23"/>
      <c r="B141" s="15" t="str">
        <f t="shared" si="32"/>
        <v/>
      </c>
      <c r="C141" s="24" t="str">
        <f t="shared" si="34"/>
        <v/>
      </c>
      <c r="D141" s="23" t="str">
        <f t="shared" si="29"/>
        <v/>
      </c>
      <c r="E141" s="21" t="str">
        <f t="shared" si="27"/>
        <v/>
      </c>
      <c r="F141" s="20" t="str">
        <f t="shared" si="33"/>
        <v/>
      </c>
      <c r="G141" s="20" t="str">
        <f t="shared" si="28"/>
        <v/>
      </c>
      <c r="H141" s="16" t="str">
        <f t="shared" si="35"/>
        <v/>
      </c>
      <c r="I141" s="7">
        <f>IF(K140="",I140,IF(SUM($L$8:$L140)&gt;=MAX($M$8:$M140),1,IF(K140="l",I140+$T$1,IF(AND(K140="w",I140&gt;$T$2),I140-$T$2,1))))</f>
        <v>6</v>
      </c>
      <c r="J141" s="6" t="str">
        <f t="shared" si="30"/>
        <v/>
      </c>
      <c r="K141" s="19" t="str">
        <f t="shared" si="26"/>
        <v/>
      </c>
      <c r="L141" s="16">
        <f t="shared" si="36"/>
        <v>0</v>
      </c>
      <c r="M141" s="6">
        <f t="shared" si="31"/>
        <v>207</v>
      </c>
      <c r="N141" s="25">
        <v>4</v>
      </c>
      <c r="O141" s="6" t="str">
        <f t="shared" si="37"/>
        <v/>
      </c>
    </row>
    <row r="142" spans="1:15" x14ac:dyDescent="0.2">
      <c r="A142" s="23"/>
      <c r="B142" s="15" t="str">
        <f t="shared" si="32"/>
        <v/>
      </c>
      <c r="C142" s="24" t="str">
        <f t="shared" si="34"/>
        <v/>
      </c>
      <c r="D142" s="23" t="str">
        <f t="shared" si="29"/>
        <v/>
      </c>
      <c r="E142" s="21" t="str">
        <f t="shared" si="27"/>
        <v/>
      </c>
      <c r="F142" s="20" t="str">
        <f t="shared" si="33"/>
        <v/>
      </c>
      <c r="G142" s="20" t="str">
        <f t="shared" si="28"/>
        <v/>
      </c>
      <c r="H142" s="16" t="str">
        <f t="shared" si="35"/>
        <v/>
      </c>
      <c r="I142" s="7">
        <f>IF(K141="",I141,IF(SUM($L$8:$L141)&gt;=MAX($M$8:$M141),1,IF(K141="l",I141+$T$1,IF(AND(K141="w",I141&gt;$T$2),I141-$T$2,1))))</f>
        <v>6</v>
      </c>
      <c r="J142" s="6" t="str">
        <f t="shared" si="30"/>
        <v/>
      </c>
      <c r="K142" s="19" t="str">
        <f t="shared" si="26"/>
        <v/>
      </c>
      <c r="L142" s="16">
        <f t="shared" si="36"/>
        <v>0</v>
      </c>
      <c r="M142" s="6">
        <f t="shared" si="31"/>
        <v>207</v>
      </c>
      <c r="N142" s="25">
        <v>5</v>
      </c>
      <c r="O142" s="6" t="str">
        <f t="shared" si="37"/>
        <v/>
      </c>
    </row>
    <row r="143" spans="1:15" x14ac:dyDescent="0.2">
      <c r="A143" s="23"/>
      <c r="B143" s="15" t="str">
        <f t="shared" si="32"/>
        <v/>
      </c>
      <c r="C143" s="24" t="str">
        <f t="shared" si="34"/>
        <v/>
      </c>
      <c r="D143" s="23" t="str">
        <f t="shared" si="29"/>
        <v/>
      </c>
      <c r="E143" s="21" t="str">
        <f t="shared" si="27"/>
        <v/>
      </c>
      <c r="F143" s="20" t="str">
        <f t="shared" si="33"/>
        <v/>
      </c>
      <c r="G143" s="20" t="str">
        <f t="shared" si="28"/>
        <v/>
      </c>
      <c r="H143" s="16" t="str">
        <f t="shared" si="35"/>
        <v/>
      </c>
      <c r="I143" s="7">
        <f>IF(K142="",I142,IF(SUM($L$8:$L142)&gt;=MAX($M$8:$M142),1,IF(K142="l",I142+$T$1,IF(AND(K142="w",I142&gt;$T$2),I142-$T$2,1))))</f>
        <v>6</v>
      </c>
      <c r="J143" s="6" t="str">
        <f t="shared" si="30"/>
        <v/>
      </c>
      <c r="K143" s="19" t="str">
        <f t="shared" si="26"/>
        <v/>
      </c>
      <c r="L143" s="16">
        <f t="shared" si="36"/>
        <v>0</v>
      </c>
      <c r="M143" s="6">
        <f t="shared" si="31"/>
        <v>207</v>
      </c>
      <c r="N143" s="25">
        <v>6</v>
      </c>
      <c r="O143" s="6" t="str">
        <f t="shared" si="37"/>
        <v/>
      </c>
    </row>
    <row r="144" spans="1:15" x14ac:dyDescent="0.2">
      <c r="A144" s="23"/>
      <c r="B144" s="15" t="str">
        <f t="shared" si="32"/>
        <v/>
      </c>
      <c r="C144" s="24" t="str">
        <f t="shared" si="34"/>
        <v/>
      </c>
      <c r="D144" s="23" t="str">
        <f t="shared" si="29"/>
        <v/>
      </c>
      <c r="E144" s="21" t="str">
        <f t="shared" si="27"/>
        <v/>
      </c>
      <c r="F144" s="20" t="str">
        <f t="shared" si="33"/>
        <v/>
      </c>
      <c r="G144" s="20" t="str">
        <f t="shared" si="28"/>
        <v/>
      </c>
      <c r="H144" s="16" t="str">
        <f t="shared" si="35"/>
        <v/>
      </c>
      <c r="I144" s="7">
        <f>IF(K143="",I143,IF(SUM($L$8:$L143)&gt;=MAX($M$8:$M143),1,IF(K143="l",I143+$T$1,IF(AND(K143="w",I143&gt;$T$2),I143-$T$2,1))))</f>
        <v>6</v>
      </c>
      <c r="J144" s="6" t="str">
        <f t="shared" si="30"/>
        <v/>
      </c>
      <c r="K144" s="19" t="str">
        <f t="shared" si="26"/>
        <v/>
      </c>
      <c r="L144" s="16">
        <f t="shared" si="36"/>
        <v>0</v>
      </c>
      <c r="M144" s="6">
        <f t="shared" si="31"/>
        <v>207</v>
      </c>
      <c r="N144" s="25">
        <v>7</v>
      </c>
      <c r="O144" s="6" t="str">
        <f t="shared" si="37"/>
        <v/>
      </c>
    </row>
    <row r="145" spans="1:15" x14ac:dyDescent="0.2">
      <c r="A145" s="23"/>
      <c r="B145" s="15" t="str">
        <f t="shared" si="32"/>
        <v/>
      </c>
      <c r="C145" s="24" t="str">
        <f t="shared" si="34"/>
        <v/>
      </c>
      <c r="D145" s="23" t="str">
        <f t="shared" si="29"/>
        <v/>
      </c>
      <c r="E145" s="21" t="str">
        <f t="shared" si="27"/>
        <v/>
      </c>
      <c r="F145" s="20" t="str">
        <f t="shared" si="33"/>
        <v/>
      </c>
      <c r="G145" s="20" t="str">
        <f t="shared" si="28"/>
        <v/>
      </c>
      <c r="H145" s="16" t="str">
        <f t="shared" si="35"/>
        <v/>
      </c>
      <c r="I145" s="7">
        <f>IF(K144="",I144,IF(SUM($L$8:$L144)&gt;=MAX($M$8:$M144),1,IF(K144="l",I144+$T$1,IF(AND(K144="w",I144&gt;$T$2),I144-$T$2,1))))</f>
        <v>6</v>
      </c>
      <c r="J145" s="6" t="str">
        <f t="shared" si="30"/>
        <v/>
      </c>
      <c r="K145" s="19" t="str">
        <f t="shared" si="26"/>
        <v/>
      </c>
      <c r="L145" s="16">
        <f t="shared" si="36"/>
        <v>0</v>
      </c>
      <c r="M145" s="6">
        <f t="shared" si="31"/>
        <v>207</v>
      </c>
      <c r="N145" s="25">
        <v>8</v>
      </c>
      <c r="O145" s="6" t="str">
        <f t="shared" si="37"/>
        <v/>
      </c>
    </row>
    <row r="146" spans="1:15" s="26" customFormat="1" x14ac:dyDescent="0.2">
      <c r="B146" s="26" t="str">
        <f t="shared" si="32"/>
        <v/>
      </c>
      <c r="C146" s="26" t="str">
        <f t="shared" si="34"/>
        <v/>
      </c>
      <c r="D146" s="26" t="str">
        <f t="shared" si="29"/>
        <v/>
      </c>
      <c r="E146" s="26" t="str">
        <f t="shared" si="27"/>
        <v/>
      </c>
      <c r="F146" s="26" t="str">
        <f t="shared" si="33"/>
        <v/>
      </c>
      <c r="G146" s="26" t="str">
        <f t="shared" si="28"/>
        <v/>
      </c>
      <c r="H146" s="26" t="str">
        <f t="shared" si="35"/>
        <v/>
      </c>
      <c r="I146" s="26">
        <f>IF(K145="",I145,IF(SUM($L$8:$L145)&gt;=MAX($M$8:$M145),1,IF(K145="l",I145+$T$1,IF(AND(K145="w",I145&gt;$T$2),I145-$T$2,1))))</f>
        <v>6</v>
      </c>
      <c r="J146" s="26" t="str">
        <f t="shared" si="30"/>
        <v/>
      </c>
      <c r="K146" s="26" t="str">
        <f t="shared" ref="K146:K209" si="38">IF(A146="","",IF(H146="","",IF(AND(H146="b",OR(MID(G146,1,2)=B146,MID(G146,4,2)=B146,MID(G146,7,2)=B146,MID(G146,10,2)=B146,MID(G146,13,2)=B146,MID(G146,16,2)=B146,MID(G146,19,2)=B146,MID(G146,22,2)=B146,MID(G146,25,2)=B146)),"w","l")))</f>
        <v/>
      </c>
      <c r="L146" s="26">
        <f t="shared" si="36"/>
        <v>0</v>
      </c>
      <c r="M146" s="26">
        <f t="shared" si="31"/>
        <v>207</v>
      </c>
      <c r="N146" s="26">
        <v>9</v>
      </c>
      <c r="O146" s="26" t="str">
        <f t="shared" si="37"/>
        <v/>
      </c>
    </row>
    <row r="147" spans="1:15" x14ac:dyDescent="0.2">
      <c r="A147" s="23"/>
      <c r="B147" s="15" t="str">
        <f t="shared" si="32"/>
        <v/>
      </c>
      <c r="C147" s="24" t="str">
        <f t="shared" si="34"/>
        <v/>
      </c>
      <c r="D147" s="23" t="str">
        <f t="shared" si="29"/>
        <v/>
      </c>
      <c r="E147" s="21" t="str">
        <f t="shared" si="27"/>
        <v/>
      </c>
      <c r="F147" s="20" t="str">
        <f t="shared" si="33"/>
        <v/>
      </c>
      <c r="G147" s="20" t="str">
        <f t="shared" si="28"/>
        <v/>
      </c>
      <c r="H147" s="16" t="str">
        <f t="shared" si="35"/>
        <v/>
      </c>
      <c r="I147" s="7">
        <f>IF(K146="",I146,IF(SUM($L$8:$L146)&gt;=MAX($M$8:$M146),1,IF(K146="l",I146+$T$1,IF(AND(K146="w",I146&gt;$T$2),I146-$T$2,1))))</f>
        <v>6</v>
      </c>
      <c r="J147" s="6" t="str">
        <f t="shared" si="30"/>
        <v/>
      </c>
      <c r="K147" s="19" t="str">
        <f t="shared" si="38"/>
        <v/>
      </c>
      <c r="L147" s="16">
        <f t="shared" si="36"/>
        <v>0</v>
      </c>
      <c r="M147" s="6">
        <f t="shared" si="31"/>
        <v>207</v>
      </c>
      <c r="N147" s="25">
        <v>1</v>
      </c>
      <c r="O147" s="6" t="str">
        <f t="shared" si="37"/>
        <v/>
      </c>
    </row>
    <row r="148" spans="1:15" x14ac:dyDescent="0.2">
      <c r="A148" s="23"/>
      <c r="B148" s="15" t="str">
        <f t="shared" si="32"/>
        <v/>
      </c>
      <c r="C148" s="24" t="str">
        <f t="shared" si="34"/>
        <v/>
      </c>
      <c r="D148" s="23" t="str">
        <f t="shared" si="29"/>
        <v/>
      </c>
      <c r="E148" s="21" t="str">
        <f t="shared" si="27"/>
        <v/>
      </c>
      <c r="F148" s="20" t="str">
        <f t="shared" si="33"/>
        <v/>
      </c>
      <c r="G148" s="20" t="str">
        <f t="shared" si="28"/>
        <v/>
      </c>
      <c r="H148" s="16" t="str">
        <f t="shared" si="35"/>
        <v/>
      </c>
      <c r="I148" s="7">
        <f>IF(K147="",I147,IF(SUM($L$8:$L147)&gt;=MAX($M$8:$M147),1,IF(K147="l",I147+$T$1,IF(AND(K147="w",I147&gt;$T$2),I147-$T$2,1))))</f>
        <v>6</v>
      </c>
      <c r="J148" s="6" t="str">
        <f t="shared" si="30"/>
        <v/>
      </c>
      <c r="K148" s="19" t="str">
        <f t="shared" si="38"/>
        <v/>
      </c>
      <c r="L148" s="16">
        <f t="shared" si="36"/>
        <v>0</v>
      </c>
      <c r="M148" s="6">
        <f t="shared" si="31"/>
        <v>207</v>
      </c>
      <c r="N148" s="25">
        <v>2</v>
      </c>
      <c r="O148" s="6" t="str">
        <f t="shared" si="37"/>
        <v/>
      </c>
    </row>
    <row r="149" spans="1:15" x14ac:dyDescent="0.2">
      <c r="A149" s="23"/>
      <c r="B149" s="15" t="str">
        <f t="shared" si="32"/>
        <v/>
      </c>
      <c r="C149" s="24" t="str">
        <f t="shared" si="34"/>
        <v/>
      </c>
      <c r="D149" s="23" t="str">
        <f t="shared" si="29"/>
        <v/>
      </c>
      <c r="E149" s="21" t="str">
        <f t="shared" si="27"/>
        <v/>
      </c>
      <c r="F149" s="20" t="str">
        <f t="shared" si="33"/>
        <v/>
      </c>
      <c r="G149" s="20" t="str">
        <f t="shared" si="28"/>
        <v/>
      </c>
      <c r="H149" s="16" t="str">
        <f t="shared" si="35"/>
        <v/>
      </c>
      <c r="I149" s="7">
        <f>IF(K148="",I148,IF(SUM($L$8:$L148)&gt;=MAX($M$8:$M148),1,IF(K148="l",I148+$T$1,IF(AND(K148="w",I148&gt;$T$2),I148-$T$2,1))))</f>
        <v>6</v>
      </c>
      <c r="J149" s="6" t="str">
        <f t="shared" si="30"/>
        <v/>
      </c>
      <c r="K149" s="19" t="str">
        <f t="shared" si="38"/>
        <v/>
      </c>
      <c r="L149" s="16">
        <f t="shared" si="36"/>
        <v>0</v>
      </c>
      <c r="M149" s="6">
        <f t="shared" si="31"/>
        <v>207</v>
      </c>
      <c r="N149" s="25">
        <v>3</v>
      </c>
      <c r="O149" s="6" t="str">
        <f t="shared" si="37"/>
        <v/>
      </c>
    </row>
    <row r="150" spans="1:15" x14ac:dyDescent="0.2">
      <c r="A150" s="23"/>
      <c r="B150" s="15" t="str">
        <f t="shared" si="32"/>
        <v/>
      </c>
      <c r="C150" s="24" t="str">
        <f t="shared" si="34"/>
        <v/>
      </c>
      <c r="D150" s="23" t="str">
        <f t="shared" si="29"/>
        <v/>
      </c>
      <c r="E150" s="21" t="str">
        <f t="shared" ref="E150:E213" si="39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20" t="str">
        <f t="shared" si="33"/>
        <v/>
      </c>
      <c r="G150" s="20" t="str">
        <f t="shared" si="28"/>
        <v/>
      </c>
      <c r="H150" s="16" t="str">
        <f t="shared" si="35"/>
        <v/>
      </c>
      <c r="I150" s="7">
        <f>IF(K149="",I149,IF(SUM($L$8:$L149)&gt;=MAX($M$8:$M149),1,IF(K149="l",I149+$T$1,IF(AND(K149="w",I149&gt;$T$2),I149-$T$2,1))))</f>
        <v>6</v>
      </c>
      <c r="J150" s="6" t="str">
        <f t="shared" si="30"/>
        <v/>
      </c>
      <c r="K150" s="19" t="str">
        <f t="shared" si="38"/>
        <v/>
      </c>
      <c r="L150" s="16">
        <f t="shared" si="36"/>
        <v>0</v>
      </c>
      <c r="M150" s="6">
        <f t="shared" si="31"/>
        <v>207</v>
      </c>
      <c r="N150" s="25">
        <v>4</v>
      </c>
      <c r="O150" s="6" t="str">
        <f t="shared" si="37"/>
        <v/>
      </c>
    </row>
    <row r="151" spans="1:15" x14ac:dyDescent="0.2">
      <c r="A151" s="23"/>
      <c r="B151" s="15" t="str">
        <f t="shared" si="32"/>
        <v/>
      </c>
      <c r="C151" s="24" t="str">
        <f t="shared" si="34"/>
        <v/>
      </c>
      <c r="D151" s="23" t="str">
        <f t="shared" si="29"/>
        <v/>
      </c>
      <c r="E151" s="21" t="str">
        <f t="shared" si="39"/>
        <v/>
      </c>
      <c r="F151" s="20" t="str">
        <f t="shared" si="33"/>
        <v/>
      </c>
      <c r="G151" s="20" t="str">
        <f t="shared" si="28"/>
        <v/>
      </c>
      <c r="H151" s="16" t="str">
        <f t="shared" si="35"/>
        <v/>
      </c>
      <c r="I151" s="7">
        <f>IF(K150="",I150,IF(SUM($L$8:$L150)&gt;=MAX($M$8:$M150),1,IF(K150="l",I150+$T$1,IF(AND(K150="w",I150&gt;$T$2),I150-$T$2,1))))</f>
        <v>6</v>
      </c>
      <c r="J151" s="6" t="str">
        <f t="shared" ref="J151:J214" si="40">IF(H151="","",VLOOKUP(I151,$Q$3:$R$32,2,FALSE))</f>
        <v/>
      </c>
      <c r="K151" s="19" t="str">
        <f t="shared" si="38"/>
        <v/>
      </c>
      <c r="L151" s="16">
        <f t="shared" si="36"/>
        <v>0</v>
      </c>
      <c r="M151" s="6">
        <f t="shared" ref="M151:M214" si="41">L151+M150</f>
        <v>207</v>
      </c>
      <c r="N151" s="25">
        <v>5</v>
      </c>
      <c r="O151" s="6" t="str">
        <f t="shared" ref="O151:O214" si="42">IF(K151="","",IF(M151&gt;=$T$4,$S$4,IF(M151&lt;=$T$5,$S$5,"")))</f>
        <v/>
      </c>
    </row>
    <row r="152" spans="1:15" x14ac:dyDescent="0.2">
      <c r="A152" s="23"/>
      <c r="B152" s="15" t="str">
        <f t="shared" si="32"/>
        <v/>
      </c>
      <c r="C152" s="24" t="str">
        <f t="shared" si="34"/>
        <v/>
      </c>
      <c r="D152" s="23" t="str">
        <f t="shared" si="29"/>
        <v/>
      </c>
      <c r="E152" s="21" t="str">
        <f t="shared" si="39"/>
        <v/>
      </c>
      <c r="F152" s="20" t="str">
        <f t="shared" si="33"/>
        <v/>
      </c>
      <c r="G152" s="20" t="str">
        <f t="shared" ref="G152:G215" si="43">IF(AND(H152="b",G151=""),C152,IF(AND(K151="l",A151=0),G151,IF(AND(K151="w",G151=C151),C152,IF(AND(K151="w",G151=D151),D152,IF(AND(K151="l",G151=C151),D152,IF(AND(K151="l",G151=D151),C152,""))))))</f>
        <v/>
      </c>
      <c r="H152" s="16" t="str">
        <f t="shared" si="35"/>
        <v/>
      </c>
      <c r="I152" s="7">
        <f>IF(K151="",I151,IF(SUM($L$8:$L151)&gt;=MAX($M$8:$M151),1,IF(K151="l",I151+$T$1,IF(AND(K151="w",I151&gt;$T$2),I151-$T$2,1))))</f>
        <v>6</v>
      </c>
      <c r="J152" s="6" t="str">
        <f t="shared" si="40"/>
        <v/>
      </c>
      <c r="K152" s="19" t="str">
        <f t="shared" si="38"/>
        <v/>
      </c>
      <c r="L152" s="16">
        <f t="shared" si="36"/>
        <v>0</v>
      </c>
      <c r="M152" s="6">
        <f t="shared" si="41"/>
        <v>207</v>
      </c>
      <c r="N152" s="25">
        <v>6</v>
      </c>
      <c r="O152" s="6" t="str">
        <f t="shared" si="42"/>
        <v/>
      </c>
    </row>
    <row r="153" spans="1:15" x14ac:dyDescent="0.2">
      <c r="A153" s="23"/>
      <c r="B153" s="15" t="str">
        <f t="shared" si="32"/>
        <v/>
      </c>
      <c r="C153" s="24" t="str">
        <f t="shared" si="34"/>
        <v/>
      </c>
      <c r="D153" s="23" t="str">
        <f t="shared" si="29"/>
        <v/>
      </c>
      <c r="E153" s="21" t="str">
        <f t="shared" si="39"/>
        <v/>
      </c>
      <c r="F153" s="20" t="str">
        <f t="shared" si="33"/>
        <v/>
      </c>
      <c r="G153" s="20" t="str">
        <f t="shared" si="43"/>
        <v/>
      </c>
      <c r="H153" s="16" t="str">
        <f t="shared" si="35"/>
        <v/>
      </c>
      <c r="I153" s="7">
        <f>IF(K152="",I152,IF(SUM($L$8:$L152)&gt;=MAX($M$8:$M152),1,IF(K152="l",I152+$T$1,IF(AND(K152="w",I152&gt;$T$2),I152-$T$2,1))))</f>
        <v>6</v>
      </c>
      <c r="J153" s="6" t="str">
        <f t="shared" si="40"/>
        <v/>
      </c>
      <c r="K153" s="19" t="str">
        <f t="shared" si="38"/>
        <v/>
      </c>
      <c r="L153" s="16">
        <f t="shared" si="36"/>
        <v>0</v>
      </c>
      <c r="M153" s="6">
        <f t="shared" si="41"/>
        <v>207</v>
      </c>
      <c r="N153" s="25">
        <v>7</v>
      </c>
      <c r="O153" s="6" t="str">
        <f t="shared" si="42"/>
        <v/>
      </c>
    </row>
    <row r="154" spans="1:15" x14ac:dyDescent="0.2">
      <c r="A154" s="23"/>
      <c r="B154" s="15" t="str">
        <f t="shared" si="32"/>
        <v/>
      </c>
      <c r="C154" s="24" t="str">
        <f t="shared" si="34"/>
        <v/>
      </c>
      <c r="D154" s="23" t="str">
        <f t="shared" si="29"/>
        <v/>
      </c>
      <c r="E154" s="21" t="str">
        <f t="shared" si="39"/>
        <v/>
      </c>
      <c r="F154" s="20" t="str">
        <f t="shared" si="33"/>
        <v/>
      </c>
      <c r="G154" s="20" t="str">
        <f t="shared" si="43"/>
        <v/>
      </c>
      <c r="H154" s="16" t="str">
        <f t="shared" si="35"/>
        <v/>
      </c>
      <c r="I154" s="7">
        <f>IF(K153="",I153,IF(SUM($L$8:$L153)&gt;=MAX($M$8:$M153),1,IF(K153="l",I153+$T$1,IF(AND(K153="w",I153&gt;$T$2),I153-$T$2,1))))</f>
        <v>6</v>
      </c>
      <c r="J154" s="6" t="str">
        <f t="shared" si="40"/>
        <v/>
      </c>
      <c r="K154" s="19" t="str">
        <f t="shared" si="38"/>
        <v/>
      </c>
      <c r="L154" s="16">
        <f t="shared" si="36"/>
        <v>0</v>
      </c>
      <c r="M154" s="6">
        <f t="shared" si="41"/>
        <v>207</v>
      </c>
      <c r="N154" s="25">
        <v>8</v>
      </c>
      <c r="O154" s="6" t="str">
        <f t="shared" si="42"/>
        <v/>
      </c>
    </row>
    <row r="155" spans="1:15" s="26" customFormat="1" x14ac:dyDescent="0.2">
      <c r="B155" s="26" t="str">
        <f t="shared" si="32"/>
        <v/>
      </c>
      <c r="C155" s="26" t="str">
        <f t="shared" si="34"/>
        <v/>
      </c>
      <c r="D155" s="26" t="str">
        <f t="shared" si="29"/>
        <v/>
      </c>
      <c r="E155" s="26" t="str">
        <f t="shared" si="39"/>
        <v/>
      </c>
      <c r="F155" s="26" t="str">
        <f t="shared" si="33"/>
        <v/>
      </c>
      <c r="G155" s="26" t="str">
        <f t="shared" si="43"/>
        <v/>
      </c>
      <c r="H155" s="26" t="str">
        <f t="shared" si="35"/>
        <v/>
      </c>
      <c r="I155" s="26">
        <f>IF(K154="",I154,IF(SUM($L$8:$L154)&gt;=MAX($M$8:$M154),1,IF(K154="l",I154+$T$1,IF(AND(K154="w",I154&gt;$T$2),I154-$T$2,1))))</f>
        <v>6</v>
      </c>
      <c r="J155" s="26" t="str">
        <f t="shared" si="40"/>
        <v/>
      </c>
      <c r="K155" s="26" t="str">
        <f t="shared" si="38"/>
        <v/>
      </c>
      <c r="L155" s="26">
        <f t="shared" si="36"/>
        <v>0</v>
      </c>
      <c r="M155" s="26">
        <f t="shared" si="41"/>
        <v>207</v>
      </c>
      <c r="N155" s="26">
        <v>9</v>
      </c>
      <c r="O155" s="26" t="str">
        <f t="shared" si="42"/>
        <v/>
      </c>
    </row>
    <row r="156" spans="1:15" x14ac:dyDescent="0.2">
      <c r="A156" s="23"/>
      <c r="B156" s="15" t="str">
        <f t="shared" si="32"/>
        <v/>
      </c>
      <c r="C156" s="24" t="str">
        <f t="shared" si="34"/>
        <v/>
      </c>
      <c r="D156" s="23" t="str">
        <f t="shared" si="29"/>
        <v/>
      </c>
      <c r="E156" s="21" t="str">
        <f t="shared" si="39"/>
        <v/>
      </c>
      <c r="F156" s="20" t="str">
        <f t="shared" si="33"/>
        <v/>
      </c>
      <c r="G156" s="20" t="str">
        <f t="shared" si="43"/>
        <v/>
      </c>
      <c r="H156" s="16" t="str">
        <f t="shared" si="35"/>
        <v/>
      </c>
      <c r="I156" s="7">
        <f>IF(K155="",I155,IF(SUM($L$8:$L155)&gt;=MAX($M$8:$M155),1,IF(K155="l",I155+$T$1,IF(AND(K155="w",I155&gt;$T$2),I155-$T$2,1))))</f>
        <v>6</v>
      </c>
      <c r="J156" s="6" t="str">
        <f t="shared" si="40"/>
        <v/>
      </c>
      <c r="K156" s="19" t="str">
        <f t="shared" si="38"/>
        <v/>
      </c>
      <c r="L156" s="16">
        <f t="shared" si="36"/>
        <v>0</v>
      </c>
      <c r="M156" s="6">
        <f t="shared" si="41"/>
        <v>207</v>
      </c>
      <c r="N156" s="25">
        <v>1</v>
      </c>
      <c r="O156" s="6" t="str">
        <f t="shared" si="42"/>
        <v/>
      </c>
    </row>
    <row r="157" spans="1:15" x14ac:dyDescent="0.2">
      <c r="A157" s="23"/>
      <c r="B157" s="15" t="str">
        <f t="shared" si="32"/>
        <v/>
      </c>
      <c r="C157" s="24" t="str">
        <f t="shared" si="34"/>
        <v/>
      </c>
      <c r="D157" s="23" t="str">
        <f t="shared" si="29"/>
        <v/>
      </c>
      <c r="E157" s="21" t="str">
        <f t="shared" si="39"/>
        <v/>
      </c>
      <c r="F157" s="20" t="str">
        <f t="shared" si="33"/>
        <v/>
      </c>
      <c r="G157" s="20" t="str">
        <f t="shared" si="43"/>
        <v/>
      </c>
      <c r="H157" s="16" t="str">
        <f t="shared" si="35"/>
        <v/>
      </c>
      <c r="I157" s="7">
        <f>IF(K156="",I156,IF(SUM($L$8:$L156)&gt;=MAX($M$8:$M156),1,IF(K156="l",I156+$T$1,IF(AND(K156="w",I156&gt;$T$2),I156-$T$2,1))))</f>
        <v>6</v>
      </c>
      <c r="J157" s="6" t="str">
        <f t="shared" si="40"/>
        <v/>
      </c>
      <c r="K157" s="19" t="str">
        <f t="shared" si="38"/>
        <v/>
      </c>
      <c r="L157" s="16">
        <f t="shared" si="36"/>
        <v>0</v>
      </c>
      <c r="M157" s="6">
        <f t="shared" si="41"/>
        <v>207</v>
      </c>
      <c r="N157" s="25">
        <v>2</v>
      </c>
      <c r="O157" s="6" t="str">
        <f t="shared" si="42"/>
        <v/>
      </c>
    </row>
    <row r="158" spans="1:15" x14ac:dyDescent="0.2">
      <c r="A158" s="23"/>
      <c r="B158" s="15" t="str">
        <f t="shared" si="32"/>
        <v/>
      </c>
      <c r="C158" s="24" t="str">
        <f t="shared" si="34"/>
        <v/>
      </c>
      <c r="D158" s="23" t="str">
        <f t="shared" ref="D158:D221" si="44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1" t="str">
        <f t="shared" si="39"/>
        <v/>
      </c>
      <c r="F158" s="20" t="str">
        <f t="shared" si="33"/>
        <v/>
      </c>
      <c r="G158" s="20" t="str">
        <f t="shared" si="43"/>
        <v/>
      </c>
      <c r="H158" s="16" t="str">
        <f t="shared" si="35"/>
        <v/>
      </c>
      <c r="I158" s="7">
        <f>IF(K157="",I157,IF(SUM($L$8:$L157)&gt;=MAX($M$8:$M157),1,IF(K157="l",I157+$T$1,IF(AND(K157="w",I157&gt;$T$2),I157-$T$2,1))))</f>
        <v>6</v>
      </c>
      <c r="J158" s="6" t="str">
        <f t="shared" si="40"/>
        <v/>
      </c>
      <c r="K158" s="19" t="str">
        <f t="shared" si="38"/>
        <v/>
      </c>
      <c r="L158" s="16">
        <f t="shared" si="36"/>
        <v>0</v>
      </c>
      <c r="M158" s="6">
        <f t="shared" si="41"/>
        <v>207</v>
      </c>
      <c r="N158" s="25">
        <v>3</v>
      </c>
      <c r="O158" s="6" t="str">
        <f t="shared" si="42"/>
        <v/>
      </c>
    </row>
    <row r="159" spans="1:15" x14ac:dyDescent="0.2">
      <c r="A159" s="23"/>
      <c r="B159" s="15" t="str">
        <f t="shared" si="32"/>
        <v/>
      </c>
      <c r="C159" s="24" t="str">
        <f t="shared" si="34"/>
        <v/>
      </c>
      <c r="D159" s="23" t="str">
        <f t="shared" si="44"/>
        <v/>
      </c>
      <c r="E159" s="21" t="str">
        <f t="shared" si="39"/>
        <v/>
      </c>
      <c r="F159" s="20" t="str">
        <f t="shared" si="33"/>
        <v/>
      </c>
      <c r="G159" s="20" t="str">
        <f t="shared" si="43"/>
        <v/>
      </c>
      <c r="H159" s="16" t="str">
        <f t="shared" si="35"/>
        <v/>
      </c>
      <c r="I159" s="7">
        <f>IF(K158="",I158,IF(SUM($L$8:$L158)&gt;=MAX($M$8:$M158),1,IF(K158="l",I158+$T$1,IF(AND(K158="w",I158&gt;$T$2),I158-$T$2,1))))</f>
        <v>6</v>
      </c>
      <c r="J159" s="6" t="str">
        <f t="shared" si="40"/>
        <v/>
      </c>
      <c r="K159" s="19" t="str">
        <f t="shared" si="38"/>
        <v/>
      </c>
      <c r="L159" s="16">
        <f t="shared" si="36"/>
        <v>0</v>
      </c>
      <c r="M159" s="6">
        <f t="shared" si="41"/>
        <v>207</v>
      </c>
      <c r="N159" s="25">
        <v>4</v>
      </c>
      <c r="O159" s="6" t="str">
        <f t="shared" si="42"/>
        <v/>
      </c>
    </row>
    <row r="160" spans="1:15" x14ac:dyDescent="0.2">
      <c r="A160" s="23"/>
      <c r="B160" s="15" t="str">
        <f t="shared" si="32"/>
        <v/>
      </c>
      <c r="C160" s="24" t="str">
        <f t="shared" si="34"/>
        <v/>
      </c>
      <c r="D160" s="23" t="str">
        <f t="shared" si="44"/>
        <v/>
      </c>
      <c r="E160" s="21" t="str">
        <f t="shared" si="39"/>
        <v/>
      </c>
      <c r="F160" s="20" t="str">
        <f t="shared" si="33"/>
        <v/>
      </c>
      <c r="G160" s="20" t="str">
        <f t="shared" si="43"/>
        <v/>
      </c>
      <c r="H160" s="16" t="str">
        <f t="shared" si="35"/>
        <v/>
      </c>
      <c r="I160" s="7">
        <f>IF(K159="",I159,IF(SUM($L$8:$L159)&gt;=MAX($M$8:$M159),1,IF(K159="l",I159+$T$1,IF(AND(K159="w",I159&gt;$T$2),I159-$T$2,1))))</f>
        <v>6</v>
      </c>
      <c r="J160" s="6" t="str">
        <f t="shared" si="40"/>
        <v/>
      </c>
      <c r="K160" s="19" t="str">
        <f t="shared" si="38"/>
        <v/>
      </c>
      <c r="L160" s="16">
        <f t="shared" si="36"/>
        <v>0</v>
      </c>
      <c r="M160" s="6">
        <f t="shared" si="41"/>
        <v>207</v>
      </c>
      <c r="N160" s="25">
        <v>5</v>
      </c>
      <c r="O160" s="6" t="str">
        <f t="shared" si="42"/>
        <v/>
      </c>
    </row>
    <row r="161" spans="1:15" x14ac:dyDescent="0.2">
      <c r="A161" s="23"/>
      <c r="B161" s="15" t="str">
        <f t="shared" si="32"/>
        <v/>
      </c>
      <c r="C161" s="24" t="str">
        <f t="shared" si="34"/>
        <v/>
      </c>
      <c r="D161" s="23" t="str">
        <f t="shared" si="44"/>
        <v/>
      </c>
      <c r="E161" s="21" t="str">
        <f t="shared" si="39"/>
        <v/>
      </c>
      <c r="F161" s="20" t="str">
        <f t="shared" si="33"/>
        <v/>
      </c>
      <c r="G161" s="20" t="str">
        <f t="shared" si="43"/>
        <v/>
      </c>
      <c r="H161" s="16" t="str">
        <f t="shared" si="35"/>
        <v/>
      </c>
      <c r="I161" s="7">
        <f>IF(K160="",I160,IF(SUM($L$8:$L160)&gt;=MAX($M$8:$M160),1,IF(K160="l",I160+$T$1,IF(AND(K160="w",I160&gt;$T$2),I160-$T$2,1))))</f>
        <v>6</v>
      </c>
      <c r="J161" s="6" t="str">
        <f t="shared" si="40"/>
        <v/>
      </c>
      <c r="K161" s="19" t="str">
        <f t="shared" si="38"/>
        <v/>
      </c>
      <c r="L161" s="16">
        <f t="shared" si="36"/>
        <v>0</v>
      </c>
      <c r="M161" s="6">
        <f t="shared" si="41"/>
        <v>207</v>
      </c>
      <c r="N161" s="25">
        <v>6</v>
      </c>
      <c r="O161" s="6" t="str">
        <f t="shared" si="42"/>
        <v/>
      </c>
    </row>
    <row r="162" spans="1:15" x14ac:dyDescent="0.2">
      <c r="A162" s="23"/>
      <c r="B162" s="15" t="str">
        <f t="shared" si="32"/>
        <v/>
      </c>
      <c r="C162" s="24" t="str">
        <f t="shared" si="34"/>
        <v/>
      </c>
      <c r="D162" s="23" t="str">
        <f t="shared" si="44"/>
        <v/>
      </c>
      <c r="E162" s="21" t="str">
        <f t="shared" si="39"/>
        <v/>
      </c>
      <c r="F162" s="20" t="str">
        <f t="shared" si="33"/>
        <v/>
      </c>
      <c r="G162" s="20" t="str">
        <f t="shared" si="43"/>
        <v/>
      </c>
      <c r="H162" s="16" t="str">
        <f t="shared" si="35"/>
        <v/>
      </c>
      <c r="I162" s="7">
        <f>IF(K161="",I161,IF(SUM($L$8:$L161)&gt;=MAX($M$8:$M161),1,IF(K161="l",I161+$T$1,IF(AND(K161="w",I161&gt;$T$2),I161-$T$2,1))))</f>
        <v>6</v>
      </c>
      <c r="J162" s="6" t="str">
        <f t="shared" si="40"/>
        <v/>
      </c>
      <c r="K162" s="19" t="str">
        <f t="shared" si="38"/>
        <v/>
      </c>
      <c r="L162" s="16">
        <f t="shared" si="36"/>
        <v>0</v>
      </c>
      <c r="M162" s="6">
        <f t="shared" si="41"/>
        <v>207</v>
      </c>
      <c r="N162" s="25">
        <v>7</v>
      </c>
      <c r="O162" s="6" t="str">
        <f t="shared" si="42"/>
        <v/>
      </c>
    </row>
    <row r="163" spans="1:15" x14ac:dyDescent="0.2">
      <c r="A163" s="23"/>
      <c r="B163" s="15" t="str">
        <f t="shared" si="32"/>
        <v/>
      </c>
      <c r="C163" s="24" t="str">
        <f t="shared" si="34"/>
        <v/>
      </c>
      <c r="D163" s="23" t="str">
        <f t="shared" si="44"/>
        <v/>
      </c>
      <c r="E163" s="21" t="str">
        <f t="shared" si="39"/>
        <v/>
      </c>
      <c r="F163" s="20" t="str">
        <f t="shared" si="33"/>
        <v/>
      </c>
      <c r="G163" s="20" t="str">
        <f t="shared" si="43"/>
        <v/>
      </c>
      <c r="H163" s="16" t="str">
        <f t="shared" si="35"/>
        <v/>
      </c>
      <c r="I163" s="7">
        <f>IF(K162="",I162,IF(SUM($L$8:$L162)&gt;=MAX($M$8:$M162),1,IF(K162="l",I162+$T$1,IF(AND(K162="w",I162&gt;$T$2),I162-$T$2,1))))</f>
        <v>6</v>
      </c>
      <c r="J163" s="6" t="str">
        <f t="shared" si="40"/>
        <v/>
      </c>
      <c r="K163" s="19" t="str">
        <f t="shared" si="38"/>
        <v/>
      </c>
      <c r="L163" s="16">
        <f t="shared" si="36"/>
        <v>0</v>
      </c>
      <c r="M163" s="6">
        <f t="shared" si="41"/>
        <v>207</v>
      </c>
      <c r="N163" s="25">
        <v>8</v>
      </c>
      <c r="O163" s="6" t="str">
        <f t="shared" si="42"/>
        <v/>
      </c>
    </row>
    <row r="164" spans="1:15" s="26" customFormat="1" x14ac:dyDescent="0.2">
      <c r="B164" s="26" t="str">
        <f t="shared" si="32"/>
        <v/>
      </c>
      <c r="C164" s="26" t="str">
        <f t="shared" si="34"/>
        <v/>
      </c>
      <c r="D164" s="26" t="str">
        <f t="shared" si="44"/>
        <v/>
      </c>
      <c r="E164" s="26" t="str">
        <f t="shared" si="39"/>
        <v/>
      </c>
      <c r="F164" s="26" t="str">
        <f t="shared" si="33"/>
        <v/>
      </c>
      <c r="G164" s="26" t="str">
        <f t="shared" si="43"/>
        <v/>
      </c>
      <c r="H164" s="26" t="str">
        <f t="shared" si="35"/>
        <v/>
      </c>
      <c r="I164" s="26">
        <f>IF(K163="",I163,IF(SUM($L$8:$L163)&gt;=MAX($M$8:$M163),1,IF(K163="l",I163+$T$1,IF(AND(K163="w",I163&gt;$T$2),I163-$T$2,1))))</f>
        <v>6</v>
      </c>
      <c r="J164" s="26" t="str">
        <f t="shared" si="40"/>
        <v/>
      </c>
      <c r="K164" s="26" t="str">
        <f t="shared" si="38"/>
        <v/>
      </c>
      <c r="L164" s="26">
        <f t="shared" si="36"/>
        <v>0</v>
      </c>
      <c r="M164" s="26">
        <f t="shared" si="41"/>
        <v>207</v>
      </c>
      <c r="N164" s="26">
        <v>9</v>
      </c>
      <c r="O164" s="26" t="str">
        <f t="shared" si="42"/>
        <v/>
      </c>
    </row>
    <row r="165" spans="1:15" x14ac:dyDescent="0.2">
      <c r="A165" s="23"/>
      <c r="B165" s="15" t="str">
        <f t="shared" si="32"/>
        <v/>
      </c>
      <c r="C165" s="24" t="str">
        <f t="shared" si="34"/>
        <v/>
      </c>
      <c r="D165" s="23" t="str">
        <f t="shared" si="44"/>
        <v/>
      </c>
      <c r="E165" s="21" t="str">
        <f t="shared" si="39"/>
        <v/>
      </c>
      <c r="F165" s="20" t="str">
        <f t="shared" si="33"/>
        <v/>
      </c>
      <c r="G165" s="20" t="str">
        <f t="shared" si="43"/>
        <v/>
      </c>
      <c r="H165" s="16" t="str">
        <f t="shared" si="35"/>
        <v/>
      </c>
      <c r="I165" s="7">
        <f>IF(K164="",I164,IF(SUM($L$8:$L164)&gt;=MAX($M$8:$M164),1,IF(K164="l",I164+$T$1,IF(AND(K164="w",I164&gt;$T$2),I164-$T$2,1))))</f>
        <v>6</v>
      </c>
      <c r="J165" s="6" t="str">
        <f t="shared" si="40"/>
        <v/>
      </c>
      <c r="K165" s="19" t="str">
        <f t="shared" si="38"/>
        <v/>
      </c>
      <c r="L165" s="16">
        <f t="shared" si="36"/>
        <v>0</v>
      </c>
      <c r="M165" s="6">
        <f t="shared" si="41"/>
        <v>207</v>
      </c>
      <c r="N165" s="25">
        <v>1</v>
      </c>
      <c r="O165" s="6" t="str">
        <f t="shared" si="42"/>
        <v/>
      </c>
    </row>
    <row r="166" spans="1:15" x14ac:dyDescent="0.2">
      <c r="A166" s="23"/>
      <c r="B166" s="15" t="str">
        <f t="shared" si="32"/>
        <v/>
      </c>
      <c r="C166" s="24" t="str">
        <f t="shared" si="34"/>
        <v/>
      </c>
      <c r="D166" s="23" t="str">
        <f t="shared" si="44"/>
        <v/>
      </c>
      <c r="E166" s="21" t="str">
        <f t="shared" si="39"/>
        <v/>
      </c>
      <c r="F166" s="20" t="str">
        <f t="shared" si="33"/>
        <v/>
      </c>
      <c r="G166" s="20" t="str">
        <f t="shared" si="43"/>
        <v/>
      </c>
      <c r="H166" s="16" t="str">
        <f t="shared" si="35"/>
        <v/>
      </c>
      <c r="I166" s="7">
        <f>IF(K165="",I165,IF(SUM($L$8:$L165)&gt;=MAX($M$8:$M165),1,IF(K165="l",I165+$T$1,IF(AND(K165="w",I165&gt;$T$2),I165-$T$2,1))))</f>
        <v>6</v>
      </c>
      <c r="J166" s="6" t="str">
        <f t="shared" si="40"/>
        <v/>
      </c>
      <c r="K166" s="19" t="str">
        <f t="shared" si="38"/>
        <v/>
      </c>
      <c r="L166" s="16">
        <f t="shared" si="36"/>
        <v>0</v>
      </c>
      <c r="M166" s="6">
        <f t="shared" si="41"/>
        <v>207</v>
      </c>
      <c r="N166" s="25">
        <v>2</v>
      </c>
      <c r="O166" s="6" t="str">
        <f t="shared" si="42"/>
        <v/>
      </c>
    </row>
    <row r="167" spans="1:15" x14ac:dyDescent="0.2">
      <c r="A167" s="23"/>
      <c r="B167" s="15" t="str">
        <f t="shared" si="32"/>
        <v/>
      </c>
      <c r="C167" s="24" t="str">
        <f t="shared" si="34"/>
        <v/>
      </c>
      <c r="D167" s="23" t="str">
        <f t="shared" si="44"/>
        <v/>
      </c>
      <c r="E167" s="21" t="str">
        <f t="shared" si="39"/>
        <v/>
      </c>
      <c r="F167" s="20" t="str">
        <f t="shared" si="33"/>
        <v/>
      </c>
      <c r="G167" s="20" t="str">
        <f t="shared" si="43"/>
        <v/>
      </c>
      <c r="H167" s="16" t="str">
        <f t="shared" si="35"/>
        <v/>
      </c>
      <c r="I167" s="7">
        <f>IF(K166="",I166,IF(SUM($L$8:$L166)&gt;=MAX($M$8:$M166),1,IF(K166="l",I166+$T$1,IF(AND(K166="w",I166&gt;$T$2),I166-$T$2,1))))</f>
        <v>6</v>
      </c>
      <c r="J167" s="6" t="str">
        <f t="shared" si="40"/>
        <v/>
      </c>
      <c r="K167" s="19" t="str">
        <f t="shared" si="38"/>
        <v/>
      </c>
      <c r="L167" s="16">
        <f t="shared" si="36"/>
        <v>0</v>
      </c>
      <c r="M167" s="6">
        <f t="shared" si="41"/>
        <v>207</v>
      </c>
      <c r="N167" s="25">
        <v>3</v>
      </c>
      <c r="O167" s="6" t="str">
        <f t="shared" si="42"/>
        <v/>
      </c>
    </row>
    <row r="168" spans="1:15" x14ac:dyDescent="0.2">
      <c r="A168" s="23"/>
      <c r="B168" s="15" t="str">
        <f t="shared" si="32"/>
        <v/>
      </c>
      <c r="C168" s="24" t="str">
        <f t="shared" si="34"/>
        <v/>
      </c>
      <c r="D168" s="23" t="str">
        <f t="shared" si="44"/>
        <v/>
      </c>
      <c r="E168" s="21" t="str">
        <f t="shared" si="39"/>
        <v/>
      </c>
      <c r="F168" s="20" t="str">
        <f t="shared" si="33"/>
        <v/>
      </c>
      <c r="G168" s="20" t="str">
        <f t="shared" si="43"/>
        <v/>
      </c>
      <c r="H168" s="16" t="str">
        <f t="shared" si="35"/>
        <v/>
      </c>
      <c r="I168" s="7">
        <f>IF(K167="",I167,IF(SUM($L$8:$L167)&gt;=MAX($M$8:$M167),1,IF(K167="l",I167+$T$1,IF(AND(K167="w",I167&gt;$T$2),I167-$T$2,1))))</f>
        <v>6</v>
      </c>
      <c r="J168" s="6" t="str">
        <f t="shared" si="40"/>
        <v/>
      </c>
      <c r="K168" s="19" t="str">
        <f t="shared" si="38"/>
        <v/>
      </c>
      <c r="L168" s="16">
        <f t="shared" si="36"/>
        <v>0</v>
      </c>
      <c r="M168" s="6">
        <f t="shared" si="41"/>
        <v>207</v>
      </c>
      <c r="N168" s="25">
        <v>4</v>
      </c>
      <c r="O168" s="6" t="str">
        <f t="shared" si="42"/>
        <v/>
      </c>
    </row>
    <row r="169" spans="1:15" x14ac:dyDescent="0.2">
      <c r="A169" s="23"/>
      <c r="B169" s="15" t="str">
        <f t="shared" si="32"/>
        <v/>
      </c>
      <c r="C169" s="24" t="str">
        <f t="shared" si="34"/>
        <v/>
      </c>
      <c r="D169" s="23" t="str">
        <f t="shared" si="44"/>
        <v/>
      </c>
      <c r="E169" s="21" t="str">
        <f t="shared" si="39"/>
        <v/>
      </c>
      <c r="F169" s="20" t="str">
        <f t="shared" si="33"/>
        <v/>
      </c>
      <c r="G169" s="20" t="str">
        <f t="shared" si="43"/>
        <v/>
      </c>
      <c r="H169" s="16" t="str">
        <f t="shared" si="35"/>
        <v/>
      </c>
      <c r="I169" s="7">
        <f>IF(K168="",I168,IF(SUM($L$8:$L168)&gt;=MAX($M$8:$M168),1,IF(K168="l",I168+$T$1,IF(AND(K168="w",I168&gt;$T$2),I168-$T$2,1))))</f>
        <v>6</v>
      </c>
      <c r="J169" s="6" t="str">
        <f t="shared" si="40"/>
        <v/>
      </c>
      <c r="K169" s="19" t="str">
        <f t="shared" si="38"/>
        <v/>
      </c>
      <c r="L169" s="16">
        <f t="shared" si="36"/>
        <v>0</v>
      </c>
      <c r="M169" s="6">
        <f t="shared" si="41"/>
        <v>207</v>
      </c>
      <c r="N169" s="25">
        <v>5</v>
      </c>
      <c r="O169" s="6" t="str">
        <f t="shared" si="42"/>
        <v/>
      </c>
    </row>
    <row r="170" spans="1:15" x14ac:dyDescent="0.2">
      <c r="A170" s="23"/>
      <c r="B170" s="15" t="str">
        <f t="shared" si="32"/>
        <v/>
      </c>
      <c r="C170" s="24" t="str">
        <f t="shared" si="34"/>
        <v/>
      </c>
      <c r="D170" s="23" t="str">
        <f t="shared" si="44"/>
        <v/>
      </c>
      <c r="E170" s="21" t="str">
        <f t="shared" si="39"/>
        <v/>
      </c>
      <c r="F170" s="20" t="str">
        <f t="shared" si="33"/>
        <v/>
      </c>
      <c r="G170" s="20" t="str">
        <f t="shared" si="43"/>
        <v/>
      </c>
      <c r="H170" s="16" t="str">
        <f t="shared" si="35"/>
        <v/>
      </c>
      <c r="I170" s="7">
        <f>IF(K169="",I169,IF(SUM($L$8:$L169)&gt;=MAX($M$8:$M169),1,IF(K169="l",I169+$T$1,IF(AND(K169="w",I169&gt;$T$2),I169-$T$2,1))))</f>
        <v>6</v>
      </c>
      <c r="J170" s="6" t="str">
        <f t="shared" si="40"/>
        <v/>
      </c>
      <c r="K170" s="19" t="str">
        <f t="shared" si="38"/>
        <v/>
      </c>
      <c r="L170" s="16">
        <f t="shared" si="36"/>
        <v>0</v>
      </c>
      <c r="M170" s="6">
        <f t="shared" si="41"/>
        <v>207</v>
      </c>
      <c r="N170" s="25">
        <v>6</v>
      </c>
      <c r="O170" s="6" t="str">
        <f t="shared" si="42"/>
        <v/>
      </c>
    </row>
    <row r="171" spans="1:15" x14ac:dyDescent="0.2">
      <c r="A171" s="23"/>
      <c r="B171" s="15" t="str">
        <f t="shared" si="32"/>
        <v/>
      </c>
      <c r="C171" s="24" t="str">
        <f t="shared" si="34"/>
        <v/>
      </c>
      <c r="D171" s="23" t="str">
        <f t="shared" si="44"/>
        <v/>
      </c>
      <c r="E171" s="21" t="str">
        <f t="shared" si="39"/>
        <v/>
      </c>
      <c r="F171" s="20" t="str">
        <f t="shared" si="33"/>
        <v/>
      </c>
      <c r="G171" s="20" t="str">
        <f t="shared" si="43"/>
        <v/>
      </c>
      <c r="H171" s="16" t="str">
        <f t="shared" si="35"/>
        <v/>
      </c>
      <c r="I171" s="7">
        <f>IF(K170="",I170,IF(SUM($L$8:$L170)&gt;=MAX($M$8:$M170),1,IF(K170="l",I170+$T$1,IF(AND(K170="w",I170&gt;$T$2),I170-$T$2,1))))</f>
        <v>6</v>
      </c>
      <c r="J171" s="6" t="str">
        <f t="shared" si="40"/>
        <v/>
      </c>
      <c r="K171" s="19" t="str">
        <f t="shared" si="38"/>
        <v/>
      </c>
      <c r="L171" s="16">
        <f t="shared" si="36"/>
        <v>0</v>
      </c>
      <c r="M171" s="6">
        <f t="shared" si="41"/>
        <v>207</v>
      </c>
      <c r="N171" s="25">
        <v>7</v>
      </c>
      <c r="O171" s="6" t="str">
        <f t="shared" si="42"/>
        <v/>
      </c>
    </row>
    <row r="172" spans="1:15" x14ac:dyDescent="0.2">
      <c r="A172" s="23"/>
      <c r="B172" s="15" t="str">
        <f t="shared" si="32"/>
        <v/>
      </c>
      <c r="C172" s="24" t="str">
        <f t="shared" si="34"/>
        <v/>
      </c>
      <c r="D172" s="23" t="str">
        <f t="shared" si="44"/>
        <v/>
      </c>
      <c r="E172" s="21" t="str">
        <f t="shared" si="39"/>
        <v/>
      </c>
      <c r="F172" s="20" t="str">
        <f t="shared" si="33"/>
        <v/>
      </c>
      <c r="G172" s="20" t="str">
        <f t="shared" si="43"/>
        <v/>
      </c>
      <c r="H172" s="16" t="str">
        <f t="shared" si="35"/>
        <v/>
      </c>
      <c r="I172" s="7">
        <f>IF(K171="",I171,IF(SUM($L$8:$L171)&gt;=MAX($M$8:$M171),1,IF(K171="l",I171+$T$1,IF(AND(K171="w",I171&gt;$T$2),I171-$T$2,1))))</f>
        <v>6</v>
      </c>
      <c r="J172" s="6" t="str">
        <f t="shared" si="40"/>
        <v/>
      </c>
      <c r="K172" s="19" t="str">
        <f t="shared" si="38"/>
        <v/>
      </c>
      <c r="L172" s="16">
        <f t="shared" si="36"/>
        <v>0</v>
      </c>
      <c r="M172" s="6">
        <f t="shared" si="41"/>
        <v>207</v>
      </c>
      <c r="N172" s="25">
        <v>8</v>
      </c>
      <c r="O172" s="6" t="str">
        <f t="shared" si="42"/>
        <v/>
      </c>
    </row>
    <row r="173" spans="1:15" s="26" customFormat="1" x14ac:dyDescent="0.2">
      <c r="B173" s="26" t="str">
        <f t="shared" si="32"/>
        <v/>
      </c>
      <c r="C173" s="26" t="str">
        <f t="shared" si="34"/>
        <v/>
      </c>
      <c r="D173" s="26" t="str">
        <f t="shared" si="44"/>
        <v/>
      </c>
      <c r="E173" s="26" t="str">
        <f t="shared" si="39"/>
        <v/>
      </c>
      <c r="F173" s="26" t="str">
        <f t="shared" si="33"/>
        <v/>
      </c>
      <c r="G173" s="26" t="str">
        <f t="shared" si="43"/>
        <v/>
      </c>
      <c r="H173" s="26" t="str">
        <f t="shared" si="35"/>
        <v/>
      </c>
      <c r="I173" s="26">
        <f>IF(K172="",I172,IF(SUM($L$8:$L172)&gt;=MAX($M$8:$M172),1,IF(K172="l",I172+$T$1,IF(AND(K172="w",I172&gt;$T$2),I172-$T$2,1))))</f>
        <v>6</v>
      </c>
      <c r="J173" s="26" t="str">
        <f t="shared" si="40"/>
        <v/>
      </c>
      <c r="K173" s="26" t="str">
        <f t="shared" si="38"/>
        <v/>
      </c>
      <c r="L173" s="26">
        <f t="shared" si="36"/>
        <v>0</v>
      </c>
      <c r="M173" s="26">
        <f t="shared" si="41"/>
        <v>207</v>
      </c>
      <c r="N173" s="26">
        <v>9</v>
      </c>
      <c r="O173" s="26" t="str">
        <f t="shared" si="42"/>
        <v/>
      </c>
    </row>
    <row r="174" spans="1:15" x14ac:dyDescent="0.2">
      <c r="A174" s="23"/>
      <c r="B174" s="15" t="str">
        <f t="shared" si="32"/>
        <v/>
      </c>
      <c r="C174" s="24" t="str">
        <f t="shared" si="34"/>
        <v/>
      </c>
      <c r="D174" s="23" t="str">
        <f t="shared" si="44"/>
        <v/>
      </c>
      <c r="E174" s="21" t="str">
        <f t="shared" si="39"/>
        <v/>
      </c>
      <c r="F174" s="20" t="str">
        <f t="shared" si="33"/>
        <v/>
      </c>
      <c r="G174" s="20" t="str">
        <f t="shared" si="43"/>
        <v/>
      </c>
      <c r="H174" s="16" t="str">
        <f t="shared" si="35"/>
        <v/>
      </c>
      <c r="I174" s="7">
        <f>IF(K173="",I173,IF(SUM($L$8:$L173)&gt;=MAX($M$8:$M173),1,IF(K173="l",I173+$T$1,IF(AND(K173="w",I173&gt;$T$2),I173-$T$2,1))))</f>
        <v>6</v>
      </c>
      <c r="J174" s="6" t="str">
        <f t="shared" si="40"/>
        <v/>
      </c>
      <c r="K174" s="19" t="str">
        <f t="shared" si="38"/>
        <v/>
      </c>
      <c r="L174" s="16">
        <f t="shared" si="36"/>
        <v>0</v>
      </c>
      <c r="M174" s="6">
        <f t="shared" si="41"/>
        <v>207</v>
      </c>
      <c r="N174" s="25">
        <v>1</v>
      </c>
      <c r="O174" s="6" t="str">
        <f t="shared" si="42"/>
        <v/>
      </c>
    </row>
    <row r="175" spans="1:15" x14ac:dyDescent="0.2">
      <c r="A175" s="23"/>
      <c r="B175" s="15" t="str">
        <f t="shared" si="32"/>
        <v/>
      </c>
      <c r="C175" s="24" t="str">
        <f t="shared" si="34"/>
        <v/>
      </c>
      <c r="D175" s="23" t="str">
        <f t="shared" si="44"/>
        <v/>
      </c>
      <c r="E175" s="21" t="str">
        <f t="shared" si="39"/>
        <v/>
      </c>
      <c r="F175" s="20" t="str">
        <f t="shared" si="33"/>
        <v/>
      </c>
      <c r="G175" s="20" t="str">
        <f t="shared" si="43"/>
        <v/>
      </c>
      <c r="H175" s="16" t="str">
        <f t="shared" si="35"/>
        <v/>
      </c>
      <c r="I175" s="7">
        <f>IF(K174="",I174,IF(SUM($L$8:$L174)&gt;=MAX($M$8:$M174),1,IF(K174="l",I174+$T$1,IF(AND(K174="w",I174&gt;$T$2),I174-$T$2,1))))</f>
        <v>6</v>
      </c>
      <c r="J175" s="6" t="str">
        <f t="shared" si="40"/>
        <v/>
      </c>
      <c r="K175" s="19" t="str">
        <f t="shared" si="38"/>
        <v/>
      </c>
      <c r="L175" s="16">
        <f t="shared" si="36"/>
        <v>0</v>
      </c>
      <c r="M175" s="6">
        <f t="shared" si="41"/>
        <v>207</v>
      </c>
      <c r="N175" s="25">
        <v>2</v>
      </c>
      <c r="O175" s="6" t="str">
        <f t="shared" si="42"/>
        <v/>
      </c>
    </row>
    <row r="176" spans="1:15" x14ac:dyDescent="0.2">
      <c r="A176" s="23"/>
      <c r="B176" s="15" t="str">
        <f t="shared" si="32"/>
        <v/>
      </c>
      <c r="C176" s="24" t="str">
        <f t="shared" si="34"/>
        <v/>
      </c>
      <c r="D176" s="23" t="str">
        <f t="shared" si="44"/>
        <v/>
      </c>
      <c r="E176" s="21" t="str">
        <f t="shared" si="39"/>
        <v/>
      </c>
      <c r="F176" s="20" t="str">
        <f t="shared" si="33"/>
        <v/>
      </c>
      <c r="G176" s="20" t="str">
        <f t="shared" si="43"/>
        <v/>
      </c>
      <c r="H176" s="16" t="str">
        <f t="shared" si="35"/>
        <v/>
      </c>
      <c r="I176" s="7">
        <f>IF(K175="",I175,IF(SUM($L$8:$L175)&gt;=MAX($M$8:$M175),1,IF(K175="l",I175+$T$1,IF(AND(K175="w",I175&gt;$T$2),I175-$T$2,1))))</f>
        <v>6</v>
      </c>
      <c r="J176" s="6" t="str">
        <f t="shared" si="40"/>
        <v/>
      </c>
      <c r="K176" s="19" t="str">
        <f t="shared" si="38"/>
        <v/>
      </c>
      <c r="L176" s="16">
        <f t="shared" si="36"/>
        <v>0</v>
      </c>
      <c r="M176" s="6">
        <f t="shared" si="41"/>
        <v>207</v>
      </c>
      <c r="N176" s="25">
        <v>3</v>
      </c>
      <c r="O176" s="6" t="str">
        <f t="shared" si="42"/>
        <v/>
      </c>
    </row>
    <row r="177" spans="1:15" x14ac:dyDescent="0.2">
      <c r="A177" s="23"/>
      <c r="B177" s="15" t="str">
        <f t="shared" si="32"/>
        <v/>
      </c>
      <c r="C177" s="24" t="str">
        <f t="shared" si="34"/>
        <v/>
      </c>
      <c r="D177" s="23" t="str">
        <f t="shared" si="44"/>
        <v/>
      </c>
      <c r="E177" s="21" t="str">
        <f t="shared" si="39"/>
        <v/>
      </c>
      <c r="F177" s="20" t="str">
        <f t="shared" si="33"/>
        <v/>
      </c>
      <c r="G177" s="20" t="str">
        <f t="shared" si="43"/>
        <v/>
      </c>
      <c r="H177" s="16" t="str">
        <f t="shared" si="35"/>
        <v/>
      </c>
      <c r="I177" s="7">
        <f>IF(K176="",I176,IF(SUM($L$8:$L176)&gt;=MAX($M$8:$M176),1,IF(K176="l",I176+$T$1,IF(AND(K176="w",I176&gt;$T$2),I176-$T$2,1))))</f>
        <v>6</v>
      </c>
      <c r="J177" s="6" t="str">
        <f t="shared" si="40"/>
        <v/>
      </c>
      <c r="K177" s="19" t="str">
        <f t="shared" si="38"/>
        <v/>
      </c>
      <c r="L177" s="16">
        <f t="shared" si="36"/>
        <v>0</v>
      </c>
      <c r="M177" s="6">
        <f t="shared" si="41"/>
        <v>207</v>
      </c>
      <c r="N177" s="25">
        <v>4</v>
      </c>
      <c r="O177" s="6" t="str">
        <f t="shared" si="42"/>
        <v/>
      </c>
    </row>
    <row r="178" spans="1:15" x14ac:dyDescent="0.2">
      <c r="A178" s="23"/>
      <c r="B178" s="15" t="str">
        <f t="shared" si="32"/>
        <v/>
      </c>
      <c r="C178" s="24" t="str">
        <f t="shared" si="34"/>
        <v/>
      </c>
      <c r="D178" s="23" t="str">
        <f t="shared" si="44"/>
        <v/>
      </c>
      <c r="E178" s="21" t="str">
        <f t="shared" si="39"/>
        <v/>
      </c>
      <c r="F178" s="20" t="str">
        <f t="shared" si="33"/>
        <v/>
      </c>
      <c r="G178" s="20" t="str">
        <f t="shared" si="43"/>
        <v/>
      </c>
      <c r="H178" s="16" t="str">
        <f t="shared" si="35"/>
        <v/>
      </c>
      <c r="I178" s="7">
        <f>IF(K177="",I177,IF(SUM($L$8:$L177)&gt;=MAX($M$8:$M177),1,IF(K177="l",I177+$T$1,IF(AND(K177="w",I177&gt;$T$2),I177-$T$2,1))))</f>
        <v>6</v>
      </c>
      <c r="J178" s="6" t="str">
        <f t="shared" si="40"/>
        <v/>
      </c>
      <c r="K178" s="19" t="str">
        <f t="shared" si="38"/>
        <v/>
      </c>
      <c r="L178" s="16">
        <f t="shared" si="36"/>
        <v>0</v>
      </c>
      <c r="M178" s="6">
        <f t="shared" si="41"/>
        <v>207</v>
      </c>
      <c r="N178" s="25">
        <v>5</v>
      </c>
      <c r="O178" s="6" t="str">
        <f t="shared" si="42"/>
        <v/>
      </c>
    </row>
    <row r="179" spans="1:15" x14ac:dyDescent="0.2">
      <c r="A179" s="23"/>
      <c r="B179" s="15" t="str">
        <f t="shared" si="32"/>
        <v/>
      </c>
      <c r="C179" s="24" t="str">
        <f t="shared" si="34"/>
        <v/>
      </c>
      <c r="D179" s="23" t="str">
        <f t="shared" si="44"/>
        <v/>
      </c>
      <c r="E179" s="21" t="str">
        <f t="shared" si="39"/>
        <v/>
      </c>
      <c r="F179" s="20" t="str">
        <f t="shared" si="33"/>
        <v/>
      </c>
      <c r="G179" s="20" t="str">
        <f t="shared" si="43"/>
        <v/>
      </c>
      <c r="H179" s="16" t="str">
        <f t="shared" si="35"/>
        <v/>
      </c>
      <c r="I179" s="7">
        <f>IF(K178="",I178,IF(SUM($L$8:$L178)&gt;=MAX($M$8:$M178),1,IF(K178="l",I178+$T$1,IF(AND(K178="w",I178&gt;$T$2),I178-$T$2,1))))</f>
        <v>6</v>
      </c>
      <c r="J179" s="6" t="str">
        <f t="shared" si="40"/>
        <v/>
      </c>
      <c r="K179" s="19" t="str">
        <f t="shared" si="38"/>
        <v/>
      </c>
      <c r="L179" s="16">
        <f t="shared" si="36"/>
        <v>0</v>
      </c>
      <c r="M179" s="6">
        <f t="shared" si="41"/>
        <v>207</v>
      </c>
      <c r="N179" s="25">
        <v>6</v>
      </c>
      <c r="O179" s="6" t="str">
        <f t="shared" si="42"/>
        <v/>
      </c>
    </row>
    <row r="180" spans="1:15" x14ac:dyDescent="0.2">
      <c r="A180" s="23"/>
      <c r="B180" s="15" t="str">
        <f t="shared" si="32"/>
        <v/>
      </c>
      <c r="C180" s="24" t="str">
        <f t="shared" si="34"/>
        <v/>
      </c>
      <c r="D180" s="23" t="str">
        <f t="shared" si="44"/>
        <v/>
      </c>
      <c r="E180" s="21" t="str">
        <f t="shared" si="39"/>
        <v/>
      </c>
      <c r="F180" s="20" t="str">
        <f t="shared" si="33"/>
        <v/>
      </c>
      <c r="G180" s="20" t="str">
        <f t="shared" si="43"/>
        <v/>
      </c>
      <c r="H180" s="16" t="str">
        <f t="shared" si="35"/>
        <v/>
      </c>
      <c r="I180" s="7">
        <f>IF(K179="",I179,IF(SUM($L$8:$L179)&gt;=MAX($M$8:$M179),1,IF(K179="l",I179+$T$1,IF(AND(K179="w",I179&gt;$T$2),I179-$T$2,1))))</f>
        <v>6</v>
      </c>
      <c r="J180" s="6" t="str">
        <f t="shared" si="40"/>
        <v/>
      </c>
      <c r="K180" s="19" t="str">
        <f t="shared" si="38"/>
        <v/>
      </c>
      <c r="L180" s="16">
        <f t="shared" si="36"/>
        <v>0</v>
      </c>
      <c r="M180" s="6">
        <f t="shared" si="41"/>
        <v>207</v>
      </c>
      <c r="N180" s="25">
        <v>7</v>
      </c>
      <c r="O180" s="6" t="str">
        <f t="shared" si="42"/>
        <v/>
      </c>
    </row>
    <row r="181" spans="1:15" x14ac:dyDescent="0.2">
      <c r="A181" s="23"/>
      <c r="B181" s="15" t="str">
        <f t="shared" si="32"/>
        <v/>
      </c>
      <c r="C181" s="24" t="str">
        <f t="shared" si="34"/>
        <v/>
      </c>
      <c r="D181" s="23" t="str">
        <f t="shared" si="44"/>
        <v/>
      </c>
      <c r="E181" s="21" t="str">
        <f t="shared" si="39"/>
        <v/>
      </c>
      <c r="F181" s="20" t="str">
        <f t="shared" si="33"/>
        <v/>
      </c>
      <c r="G181" s="20" t="str">
        <f t="shared" si="43"/>
        <v/>
      </c>
      <c r="H181" s="16" t="str">
        <f t="shared" si="35"/>
        <v/>
      </c>
      <c r="I181" s="7">
        <f>IF(K180="",I180,IF(SUM($L$8:$L180)&gt;=MAX($M$8:$M180),1,IF(K180="l",I180+$T$1,IF(AND(K180="w",I180&gt;$T$2),I180-$T$2,1))))</f>
        <v>6</v>
      </c>
      <c r="J181" s="6" t="str">
        <f t="shared" si="40"/>
        <v/>
      </c>
      <c r="K181" s="19" t="str">
        <f t="shared" si="38"/>
        <v/>
      </c>
      <c r="L181" s="16">
        <f t="shared" si="36"/>
        <v>0</v>
      </c>
      <c r="M181" s="6">
        <f t="shared" si="41"/>
        <v>207</v>
      </c>
      <c r="N181" s="25">
        <v>8</v>
      </c>
      <c r="O181" s="6" t="str">
        <f t="shared" si="42"/>
        <v/>
      </c>
    </row>
    <row r="182" spans="1:15" s="26" customFormat="1" x14ac:dyDescent="0.2">
      <c r="B182" s="26" t="str">
        <f t="shared" si="32"/>
        <v/>
      </c>
      <c r="C182" s="26" t="str">
        <f t="shared" si="34"/>
        <v/>
      </c>
      <c r="D182" s="26" t="str">
        <f t="shared" si="44"/>
        <v/>
      </c>
      <c r="E182" s="26" t="str">
        <f t="shared" si="39"/>
        <v/>
      </c>
      <c r="F182" s="26" t="str">
        <f t="shared" si="33"/>
        <v/>
      </c>
      <c r="G182" s="26" t="str">
        <f t="shared" si="43"/>
        <v/>
      </c>
      <c r="H182" s="26" t="str">
        <f t="shared" si="35"/>
        <v/>
      </c>
      <c r="I182" s="26">
        <f>IF(K181="",I181,IF(SUM($L$8:$L181)&gt;=MAX($M$8:$M181),1,IF(K181="l",I181+$T$1,IF(AND(K181="w",I181&gt;$T$2),I181-$T$2,1))))</f>
        <v>6</v>
      </c>
      <c r="J182" s="26" t="str">
        <f t="shared" si="40"/>
        <v/>
      </c>
      <c r="K182" s="26" t="str">
        <f t="shared" si="38"/>
        <v/>
      </c>
      <c r="L182" s="26">
        <f t="shared" si="36"/>
        <v>0</v>
      </c>
      <c r="M182" s="26">
        <f t="shared" si="41"/>
        <v>207</v>
      </c>
      <c r="N182" s="26">
        <v>9</v>
      </c>
      <c r="O182" s="26" t="str">
        <f t="shared" si="42"/>
        <v/>
      </c>
    </row>
    <row r="183" spans="1:15" x14ac:dyDescent="0.2">
      <c r="A183" s="23"/>
      <c r="B183" s="15" t="str">
        <f t="shared" si="32"/>
        <v/>
      </c>
      <c r="C183" s="24" t="str">
        <f t="shared" si="34"/>
        <v/>
      </c>
      <c r="D183" s="23" t="str">
        <f t="shared" si="44"/>
        <v/>
      </c>
      <c r="E183" s="21" t="str">
        <f t="shared" si="39"/>
        <v/>
      </c>
      <c r="F183" s="20" t="str">
        <f t="shared" si="33"/>
        <v/>
      </c>
      <c r="G183" s="20" t="str">
        <f t="shared" si="43"/>
        <v/>
      </c>
      <c r="H183" s="16" t="str">
        <f t="shared" si="35"/>
        <v/>
      </c>
      <c r="I183" s="7">
        <f>IF(K182="",I182,IF(SUM($L$8:$L182)&gt;=MAX($M$8:$M182),1,IF(K182="l",I182+$T$1,IF(AND(K182="w",I182&gt;$T$2),I182-$T$2,1))))</f>
        <v>6</v>
      </c>
      <c r="J183" s="6" t="str">
        <f t="shared" si="40"/>
        <v/>
      </c>
      <c r="K183" s="19" t="str">
        <f t="shared" si="38"/>
        <v/>
      </c>
      <c r="L183" s="16">
        <f t="shared" si="36"/>
        <v>0</v>
      </c>
      <c r="M183" s="6">
        <f t="shared" si="41"/>
        <v>207</v>
      </c>
      <c r="N183" s="25">
        <v>1</v>
      </c>
      <c r="O183" s="6" t="str">
        <f t="shared" si="42"/>
        <v/>
      </c>
    </row>
    <row r="184" spans="1:15" x14ac:dyDescent="0.2">
      <c r="A184" s="23"/>
      <c r="B184" s="15" t="str">
        <f t="shared" si="32"/>
        <v/>
      </c>
      <c r="C184" s="24" t="str">
        <f t="shared" si="34"/>
        <v/>
      </c>
      <c r="D184" s="23" t="str">
        <f t="shared" si="44"/>
        <v/>
      </c>
      <c r="E184" s="21" t="str">
        <f t="shared" si="39"/>
        <v/>
      </c>
      <c r="F184" s="20" t="str">
        <f t="shared" si="33"/>
        <v/>
      </c>
      <c r="G184" s="20" t="str">
        <f t="shared" si="43"/>
        <v/>
      </c>
      <c r="H184" s="16" t="str">
        <f t="shared" si="35"/>
        <v/>
      </c>
      <c r="I184" s="7">
        <f>IF(K183="",I183,IF(SUM($L$8:$L183)&gt;=MAX($M$8:$M183),1,IF(K183="l",I183+$T$1,IF(AND(K183="w",I183&gt;$T$2),I183-$T$2,1))))</f>
        <v>6</v>
      </c>
      <c r="J184" s="6" t="str">
        <f t="shared" si="40"/>
        <v/>
      </c>
      <c r="K184" s="19" t="str">
        <f t="shared" si="38"/>
        <v/>
      </c>
      <c r="L184" s="16">
        <f t="shared" si="36"/>
        <v>0</v>
      </c>
      <c r="M184" s="6">
        <f t="shared" si="41"/>
        <v>207</v>
      </c>
      <c r="N184" s="25">
        <v>2</v>
      </c>
      <c r="O184" s="6" t="str">
        <f t="shared" si="42"/>
        <v/>
      </c>
    </row>
    <row r="185" spans="1:15" x14ac:dyDescent="0.2">
      <c r="A185" s="23"/>
      <c r="B185" s="15" t="str">
        <f t="shared" si="32"/>
        <v/>
      </c>
      <c r="C185" s="24" t="str">
        <f t="shared" si="34"/>
        <v/>
      </c>
      <c r="D185" s="23" t="str">
        <f t="shared" si="44"/>
        <v/>
      </c>
      <c r="E185" s="21" t="str">
        <f t="shared" si="39"/>
        <v/>
      </c>
      <c r="F185" s="20" t="str">
        <f t="shared" si="33"/>
        <v/>
      </c>
      <c r="G185" s="20" t="str">
        <f t="shared" si="43"/>
        <v/>
      </c>
      <c r="H185" s="16" t="str">
        <f t="shared" si="35"/>
        <v/>
      </c>
      <c r="I185" s="7">
        <f>IF(K184="",I184,IF(SUM($L$8:$L184)&gt;=MAX($M$8:$M184),1,IF(K184="l",I184+$T$1,IF(AND(K184="w",I184&gt;$T$2),I184-$T$2,1))))</f>
        <v>6</v>
      </c>
      <c r="J185" s="6" t="str">
        <f t="shared" si="40"/>
        <v/>
      </c>
      <c r="K185" s="19" t="str">
        <f t="shared" si="38"/>
        <v/>
      </c>
      <c r="L185" s="16">
        <f t="shared" si="36"/>
        <v>0</v>
      </c>
      <c r="M185" s="6">
        <f t="shared" si="41"/>
        <v>207</v>
      </c>
      <c r="N185" s="25">
        <v>3</v>
      </c>
      <c r="O185" s="6" t="str">
        <f t="shared" si="42"/>
        <v/>
      </c>
    </row>
    <row r="186" spans="1:15" x14ac:dyDescent="0.2">
      <c r="A186" s="23"/>
      <c r="B186" s="15" t="str">
        <f t="shared" si="32"/>
        <v/>
      </c>
      <c r="C186" s="24" t="str">
        <f t="shared" si="34"/>
        <v/>
      </c>
      <c r="D186" s="23" t="str">
        <f t="shared" si="44"/>
        <v/>
      </c>
      <c r="E186" s="21" t="str">
        <f t="shared" si="39"/>
        <v/>
      </c>
      <c r="F186" s="20" t="str">
        <f t="shared" si="33"/>
        <v/>
      </c>
      <c r="G186" s="20" t="str">
        <f t="shared" si="43"/>
        <v/>
      </c>
      <c r="H186" s="16" t="str">
        <f t="shared" si="35"/>
        <v/>
      </c>
      <c r="I186" s="7">
        <f>IF(K185="",I185,IF(SUM($L$8:$L185)&gt;=MAX($M$8:$M185),1,IF(K185="l",I185+$T$1,IF(AND(K185="w",I185&gt;$T$2),I185-$T$2,1))))</f>
        <v>6</v>
      </c>
      <c r="J186" s="6" t="str">
        <f t="shared" si="40"/>
        <v/>
      </c>
      <c r="K186" s="19" t="str">
        <f t="shared" si="38"/>
        <v/>
      </c>
      <c r="L186" s="16">
        <f t="shared" si="36"/>
        <v>0</v>
      </c>
      <c r="M186" s="6">
        <f t="shared" si="41"/>
        <v>207</v>
      </c>
      <c r="N186" s="25">
        <v>4</v>
      </c>
      <c r="O186" s="6" t="str">
        <f t="shared" si="42"/>
        <v/>
      </c>
    </row>
    <row r="187" spans="1:15" x14ac:dyDescent="0.2">
      <c r="A187" s="23"/>
      <c r="B187" s="15" t="str">
        <f t="shared" si="32"/>
        <v/>
      </c>
      <c r="C187" s="24" t="str">
        <f t="shared" si="34"/>
        <v/>
      </c>
      <c r="D187" s="23" t="str">
        <f t="shared" si="44"/>
        <v/>
      </c>
      <c r="E187" s="21" t="str">
        <f t="shared" si="39"/>
        <v/>
      </c>
      <c r="F187" s="20" t="str">
        <f t="shared" si="33"/>
        <v/>
      </c>
      <c r="G187" s="20" t="str">
        <f t="shared" si="43"/>
        <v/>
      </c>
      <c r="H187" s="16" t="str">
        <f t="shared" si="35"/>
        <v/>
      </c>
      <c r="I187" s="7">
        <f>IF(K186="",I186,IF(SUM($L$8:$L186)&gt;=MAX($M$8:$M186),1,IF(K186="l",I186+$T$1,IF(AND(K186="w",I186&gt;$T$2),I186-$T$2,1))))</f>
        <v>6</v>
      </c>
      <c r="J187" s="6" t="str">
        <f t="shared" si="40"/>
        <v/>
      </c>
      <c r="K187" s="19" t="str">
        <f t="shared" si="38"/>
        <v/>
      </c>
      <c r="L187" s="16">
        <f t="shared" si="36"/>
        <v>0</v>
      </c>
      <c r="M187" s="6">
        <f t="shared" si="41"/>
        <v>207</v>
      </c>
      <c r="N187" s="25">
        <v>5</v>
      </c>
      <c r="O187" s="6" t="str">
        <f t="shared" si="42"/>
        <v/>
      </c>
    </row>
    <row r="188" spans="1:15" x14ac:dyDescent="0.2">
      <c r="A188" s="23"/>
      <c r="B188" s="15" t="str">
        <f t="shared" si="32"/>
        <v/>
      </c>
      <c r="C188" s="24" t="str">
        <f t="shared" si="34"/>
        <v/>
      </c>
      <c r="D188" s="23" t="str">
        <f t="shared" si="44"/>
        <v/>
      </c>
      <c r="E188" s="21" t="str">
        <f t="shared" si="39"/>
        <v/>
      </c>
      <c r="F188" s="20" t="str">
        <f t="shared" si="33"/>
        <v/>
      </c>
      <c r="G188" s="20" t="str">
        <f t="shared" si="43"/>
        <v/>
      </c>
      <c r="H188" s="16" t="str">
        <f t="shared" si="35"/>
        <v/>
      </c>
      <c r="I188" s="7">
        <f>IF(K187="",I187,IF(SUM($L$8:$L187)&gt;=MAX($M$8:$M187),1,IF(K187="l",I187+$T$1,IF(AND(K187="w",I187&gt;$T$2),I187-$T$2,1))))</f>
        <v>6</v>
      </c>
      <c r="J188" s="6" t="str">
        <f t="shared" si="40"/>
        <v/>
      </c>
      <c r="K188" s="19" t="str">
        <f t="shared" si="38"/>
        <v/>
      </c>
      <c r="L188" s="16">
        <f t="shared" si="36"/>
        <v>0</v>
      </c>
      <c r="M188" s="6">
        <f t="shared" si="41"/>
        <v>207</v>
      </c>
      <c r="N188" s="25">
        <v>6</v>
      </c>
      <c r="O188" s="6" t="str">
        <f t="shared" si="42"/>
        <v/>
      </c>
    </row>
    <row r="189" spans="1:15" x14ac:dyDescent="0.2">
      <c r="A189" s="23"/>
      <c r="B189" s="15" t="str">
        <f t="shared" si="32"/>
        <v/>
      </c>
      <c r="C189" s="24" t="str">
        <f t="shared" si="34"/>
        <v/>
      </c>
      <c r="D189" s="23" t="str">
        <f t="shared" si="44"/>
        <v/>
      </c>
      <c r="E189" s="21" t="str">
        <f t="shared" si="39"/>
        <v/>
      </c>
      <c r="F189" s="20" t="str">
        <f t="shared" si="33"/>
        <v/>
      </c>
      <c r="G189" s="20" t="str">
        <f t="shared" si="43"/>
        <v/>
      </c>
      <c r="H189" s="16" t="str">
        <f t="shared" si="35"/>
        <v/>
      </c>
      <c r="I189" s="7">
        <f>IF(K188="",I188,IF(SUM($L$8:$L188)&gt;=MAX($M$8:$M188),1,IF(K188="l",I188+$T$1,IF(AND(K188="w",I188&gt;$T$2),I188-$T$2,1))))</f>
        <v>6</v>
      </c>
      <c r="J189" s="6" t="str">
        <f t="shared" si="40"/>
        <v/>
      </c>
      <c r="K189" s="19" t="str">
        <f t="shared" si="38"/>
        <v/>
      </c>
      <c r="L189" s="16">
        <f t="shared" si="36"/>
        <v>0</v>
      </c>
      <c r="M189" s="6">
        <f t="shared" si="41"/>
        <v>207</v>
      </c>
      <c r="N189" s="25">
        <v>7</v>
      </c>
      <c r="O189" s="6" t="str">
        <f t="shared" si="42"/>
        <v/>
      </c>
    </row>
    <row r="190" spans="1:15" x14ac:dyDescent="0.2">
      <c r="A190" s="23"/>
      <c r="B190" s="15" t="str">
        <f t="shared" si="32"/>
        <v/>
      </c>
      <c r="C190" s="24" t="str">
        <f t="shared" si="34"/>
        <v/>
      </c>
      <c r="D190" s="23" t="str">
        <f t="shared" si="44"/>
        <v/>
      </c>
      <c r="E190" s="21" t="str">
        <f t="shared" si="39"/>
        <v/>
      </c>
      <c r="F190" s="20" t="str">
        <f t="shared" si="33"/>
        <v/>
      </c>
      <c r="G190" s="20" t="str">
        <f t="shared" si="43"/>
        <v/>
      </c>
      <c r="H190" s="16" t="str">
        <f t="shared" si="35"/>
        <v/>
      </c>
      <c r="I190" s="7">
        <f>IF(K189="",I189,IF(SUM($L$8:$L189)&gt;=MAX($M$8:$M189),1,IF(K189="l",I189+$T$1,IF(AND(K189="w",I189&gt;$T$2),I189-$T$2,1))))</f>
        <v>6</v>
      </c>
      <c r="J190" s="6" t="str">
        <f t="shared" si="40"/>
        <v/>
      </c>
      <c r="K190" s="19" t="str">
        <f t="shared" si="38"/>
        <v/>
      </c>
      <c r="L190" s="16">
        <f t="shared" si="36"/>
        <v>0</v>
      </c>
      <c r="M190" s="6">
        <f t="shared" si="41"/>
        <v>207</v>
      </c>
      <c r="N190" s="25">
        <v>8</v>
      </c>
      <c r="O190" s="6" t="str">
        <f t="shared" si="42"/>
        <v/>
      </c>
    </row>
    <row r="191" spans="1:15" s="26" customFormat="1" x14ac:dyDescent="0.2">
      <c r="B191" s="26" t="str">
        <f t="shared" si="32"/>
        <v/>
      </c>
      <c r="C191" s="26" t="str">
        <f t="shared" si="34"/>
        <v/>
      </c>
      <c r="D191" s="26" t="str">
        <f t="shared" si="44"/>
        <v/>
      </c>
      <c r="E191" s="26" t="str">
        <f t="shared" si="39"/>
        <v/>
      </c>
      <c r="F191" s="26" t="str">
        <f t="shared" si="33"/>
        <v/>
      </c>
      <c r="G191" s="26" t="str">
        <f t="shared" si="43"/>
        <v/>
      </c>
      <c r="H191" s="26" t="str">
        <f t="shared" si="35"/>
        <v/>
      </c>
      <c r="I191" s="26">
        <f>IF(K190="",I190,IF(SUM($L$8:$L190)&gt;=MAX($M$8:$M190),1,IF(K190="l",I190+$T$1,IF(AND(K190="w",I190&gt;$T$2),I190-$T$2,1))))</f>
        <v>6</v>
      </c>
      <c r="J191" s="26" t="str">
        <f t="shared" si="40"/>
        <v/>
      </c>
      <c r="K191" s="26" t="str">
        <f t="shared" si="38"/>
        <v/>
      </c>
      <c r="L191" s="26">
        <f t="shared" si="36"/>
        <v>0</v>
      </c>
      <c r="M191" s="26">
        <f t="shared" si="41"/>
        <v>207</v>
      </c>
      <c r="N191" s="26">
        <v>9</v>
      </c>
      <c r="O191" s="26" t="str">
        <f t="shared" si="42"/>
        <v/>
      </c>
    </row>
    <row r="192" spans="1:15" x14ac:dyDescent="0.2">
      <c r="A192" s="23"/>
      <c r="B192" s="15" t="str">
        <f t="shared" si="32"/>
        <v/>
      </c>
      <c r="C192" s="24" t="str">
        <f t="shared" si="34"/>
        <v/>
      </c>
      <c r="D192" s="23" t="str">
        <f t="shared" si="44"/>
        <v/>
      </c>
      <c r="E192" s="21" t="str">
        <f t="shared" si="39"/>
        <v/>
      </c>
      <c r="F192" s="20" t="str">
        <f t="shared" si="33"/>
        <v/>
      </c>
      <c r="G192" s="20" t="str">
        <f t="shared" si="43"/>
        <v/>
      </c>
      <c r="H192" s="16" t="str">
        <f t="shared" si="35"/>
        <v/>
      </c>
      <c r="I192" s="7">
        <f>IF(K191="",I191,IF(SUM($L$8:$L191)&gt;=MAX($M$8:$M191),1,IF(K191="l",I191+$T$1,IF(AND(K191="w",I191&gt;$T$2),I191-$T$2,1))))</f>
        <v>6</v>
      </c>
      <c r="J192" s="6" t="str">
        <f t="shared" si="40"/>
        <v/>
      </c>
      <c r="K192" s="19" t="str">
        <f t="shared" si="38"/>
        <v/>
      </c>
      <c r="L192" s="16">
        <f t="shared" si="36"/>
        <v>0</v>
      </c>
      <c r="M192" s="6">
        <f t="shared" si="41"/>
        <v>207</v>
      </c>
      <c r="N192" s="25">
        <v>1</v>
      </c>
      <c r="O192" s="6" t="str">
        <f t="shared" si="42"/>
        <v/>
      </c>
    </row>
    <row r="193" spans="1:15" x14ac:dyDescent="0.2">
      <c r="A193" s="23"/>
      <c r="B193" s="15" t="str">
        <f t="shared" si="32"/>
        <v/>
      </c>
      <c r="C193" s="24" t="str">
        <f t="shared" si="34"/>
        <v/>
      </c>
      <c r="D193" s="23" t="str">
        <f t="shared" si="44"/>
        <v/>
      </c>
      <c r="E193" s="21" t="str">
        <f t="shared" si="39"/>
        <v/>
      </c>
      <c r="F193" s="20" t="str">
        <f t="shared" si="33"/>
        <v/>
      </c>
      <c r="G193" s="20" t="str">
        <f t="shared" si="43"/>
        <v/>
      </c>
      <c r="H193" s="16" t="str">
        <f t="shared" si="35"/>
        <v/>
      </c>
      <c r="I193" s="7">
        <f>IF(K192="",I192,IF(SUM($L$8:$L192)&gt;=MAX($M$8:$M192),1,IF(K192="l",I192+$T$1,IF(AND(K192="w",I192&gt;$T$2),I192-$T$2,1))))</f>
        <v>6</v>
      </c>
      <c r="J193" s="6" t="str">
        <f t="shared" si="40"/>
        <v/>
      </c>
      <c r="K193" s="19" t="str">
        <f t="shared" si="38"/>
        <v/>
      </c>
      <c r="L193" s="16">
        <f t="shared" si="36"/>
        <v>0</v>
      </c>
      <c r="M193" s="6">
        <f t="shared" si="41"/>
        <v>207</v>
      </c>
      <c r="N193" s="25">
        <v>2</v>
      </c>
      <c r="O193" s="6" t="str">
        <f t="shared" si="42"/>
        <v/>
      </c>
    </row>
    <row r="194" spans="1:15" x14ac:dyDescent="0.2">
      <c r="A194" s="23"/>
      <c r="B194" s="15" t="str">
        <f t="shared" si="32"/>
        <v/>
      </c>
      <c r="C194" s="24" t="str">
        <f t="shared" si="34"/>
        <v/>
      </c>
      <c r="D194" s="23" t="str">
        <f t="shared" si="44"/>
        <v/>
      </c>
      <c r="E194" s="21" t="str">
        <f t="shared" si="39"/>
        <v/>
      </c>
      <c r="F194" s="20" t="str">
        <f t="shared" si="33"/>
        <v/>
      </c>
      <c r="G194" s="20" t="str">
        <f t="shared" si="43"/>
        <v/>
      </c>
      <c r="H194" s="16" t="str">
        <f t="shared" si="35"/>
        <v/>
      </c>
      <c r="I194" s="7">
        <f>IF(K193="",I193,IF(SUM($L$8:$L193)&gt;=MAX($M$8:$M193),1,IF(K193="l",I193+$T$1,IF(AND(K193="w",I193&gt;$T$2),I193-$T$2,1))))</f>
        <v>6</v>
      </c>
      <c r="J194" s="6" t="str">
        <f t="shared" si="40"/>
        <v/>
      </c>
      <c r="K194" s="19" t="str">
        <f t="shared" si="38"/>
        <v/>
      </c>
      <c r="L194" s="16">
        <f t="shared" si="36"/>
        <v>0</v>
      </c>
      <c r="M194" s="6">
        <f t="shared" si="41"/>
        <v>207</v>
      </c>
      <c r="N194" s="25">
        <v>3</v>
      </c>
      <c r="O194" s="6" t="str">
        <f t="shared" si="42"/>
        <v/>
      </c>
    </row>
    <row r="195" spans="1:15" x14ac:dyDescent="0.2">
      <c r="A195" s="23"/>
      <c r="B195" s="15" t="str">
        <f t="shared" si="32"/>
        <v/>
      </c>
      <c r="C195" s="24" t="str">
        <f t="shared" si="34"/>
        <v/>
      </c>
      <c r="D195" s="23" t="str">
        <f t="shared" si="44"/>
        <v/>
      </c>
      <c r="E195" s="21" t="str">
        <f t="shared" si="39"/>
        <v/>
      </c>
      <c r="F195" s="20" t="str">
        <f t="shared" si="33"/>
        <v/>
      </c>
      <c r="G195" s="20" t="str">
        <f t="shared" si="43"/>
        <v/>
      </c>
      <c r="H195" s="16" t="str">
        <f t="shared" si="35"/>
        <v/>
      </c>
      <c r="I195" s="7">
        <f>IF(K194="",I194,IF(SUM($L$8:$L194)&gt;=MAX($M$8:$M194),1,IF(K194="l",I194+$T$1,IF(AND(K194="w",I194&gt;$T$2),I194-$T$2,1))))</f>
        <v>6</v>
      </c>
      <c r="J195" s="6" t="str">
        <f t="shared" si="40"/>
        <v/>
      </c>
      <c r="K195" s="19" t="str">
        <f t="shared" si="38"/>
        <v/>
      </c>
      <c r="L195" s="16">
        <f t="shared" si="36"/>
        <v>0</v>
      </c>
      <c r="M195" s="6">
        <f t="shared" si="41"/>
        <v>207</v>
      </c>
      <c r="N195" s="25">
        <v>4</v>
      </c>
      <c r="O195" s="6" t="str">
        <f t="shared" si="42"/>
        <v/>
      </c>
    </row>
    <row r="196" spans="1:15" x14ac:dyDescent="0.2">
      <c r="A196" s="23"/>
      <c r="B196" s="15" t="str">
        <f t="shared" ref="B196:B259" si="45">IF($A196="","",LOOKUP($A196,$AG:$AG,$AM:$AM))</f>
        <v/>
      </c>
      <c r="C196" s="24" t="str">
        <f t="shared" si="34"/>
        <v/>
      </c>
      <c r="D196" s="23" t="str">
        <f t="shared" si="44"/>
        <v/>
      </c>
      <c r="E196" s="21" t="str">
        <f t="shared" si="39"/>
        <v/>
      </c>
      <c r="F196" s="20" t="str">
        <f t="shared" si="33"/>
        <v/>
      </c>
      <c r="G196" s="20" t="str">
        <f t="shared" si="43"/>
        <v/>
      </c>
      <c r="H196" s="16" t="str">
        <f t="shared" si="35"/>
        <v/>
      </c>
      <c r="I196" s="7">
        <f>IF(K195="",I195,IF(SUM($L$8:$L195)&gt;=MAX($M$8:$M195),1,IF(K195="l",I195+$T$1,IF(AND(K195="w",I195&gt;$T$2),I195-$T$2,1))))</f>
        <v>6</v>
      </c>
      <c r="J196" s="6" t="str">
        <f t="shared" si="40"/>
        <v/>
      </c>
      <c r="K196" s="19" t="str">
        <f t="shared" si="38"/>
        <v/>
      </c>
      <c r="L196" s="16">
        <f t="shared" si="36"/>
        <v>0</v>
      </c>
      <c r="M196" s="6">
        <f t="shared" si="41"/>
        <v>207</v>
      </c>
      <c r="N196" s="25">
        <v>5</v>
      </c>
      <c r="O196" s="6" t="str">
        <f t="shared" si="42"/>
        <v/>
      </c>
    </row>
    <row r="197" spans="1:15" x14ac:dyDescent="0.2">
      <c r="A197" s="23"/>
      <c r="B197" s="15" t="str">
        <f t="shared" si="45"/>
        <v/>
      </c>
      <c r="C197" s="24" t="str">
        <f t="shared" si="34"/>
        <v/>
      </c>
      <c r="D197" s="23" t="str">
        <f t="shared" si="44"/>
        <v/>
      </c>
      <c r="E197" s="21" t="str">
        <f t="shared" si="39"/>
        <v/>
      </c>
      <c r="F197" s="20" t="str">
        <f t="shared" si="33"/>
        <v/>
      </c>
      <c r="G197" s="20" t="str">
        <f t="shared" si="43"/>
        <v/>
      </c>
      <c r="H197" s="16" t="str">
        <f t="shared" si="35"/>
        <v/>
      </c>
      <c r="I197" s="7">
        <f>IF(K196="",I196,IF(SUM($L$8:$L196)&gt;=MAX($M$8:$M196),1,IF(K196="l",I196+$T$1,IF(AND(K196="w",I196&gt;$T$2),I196-$T$2,1))))</f>
        <v>6</v>
      </c>
      <c r="J197" s="6" t="str">
        <f t="shared" si="40"/>
        <v/>
      </c>
      <c r="K197" s="19" t="str">
        <f t="shared" si="38"/>
        <v/>
      </c>
      <c r="L197" s="16">
        <f t="shared" si="36"/>
        <v>0</v>
      </c>
      <c r="M197" s="6">
        <f t="shared" si="41"/>
        <v>207</v>
      </c>
      <c r="N197" s="25">
        <v>6</v>
      </c>
      <c r="O197" s="6" t="str">
        <f t="shared" si="42"/>
        <v/>
      </c>
    </row>
    <row r="198" spans="1:15" x14ac:dyDescent="0.2">
      <c r="A198" s="23"/>
      <c r="B198" s="15" t="str">
        <f t="shared" si="45"/>
        <v/>
      </c>
      <c r="C198" s="24" t="str">
        <f t="shared" si="34"/>
        <v/>
      </c>
      <c r="D198" s="23" t="str">
        <f t="shared" si="44"/>
        <v/>
      </c>
      <c r="E198" s="21" t="str">
        <f t="shared" si="39"/>
        <v/>
      </c>
      <c r="F198" s="20" t="str">
        <f t="shared" si="33"/>
        <v/>
      </c>
      <c r="G198" s="20" t="str">
        <f t="shared" si="43"/>
        <v/>
      </c>
      <c r="H198" s="16" t="str">
        <f t="shared" si="35"/>
        <v/>
      </c>
      <c r="I198" s="7">
        <f>IF(K197="",I197,IF(SUM($L$8:$L197)&gt;=MAX($M$8:$M197),1,IF(K197="l",I197+$T$1,IF(AND(K197="w",I197&gt;$T$2),I197-$T$2,1))))</f>
        <v>6</v>
      </c>
      <c r="J198" s="6" t="str">
        <f t="shared" si="40"/>
        <v/>
      </c>
      <c r="K198" s="19" t="str">
        <f t="shared" si="38"/>
        <v/>
      </c>
      <c r="L198" s="16">
        <f t="shared" si="36"/>
        <v>0</v>
      </c>
      <c r="M198" s="6">
        <f t="shared" si="41"/>
        <v>207</v>
      </c>
      <c r="N198" s="25">
        <v>7</v>
      </c>
      <c r="O198" s="6" t="str">
        <f t="shared" si="42"/>
        <v/>
      </c>
    </row>
    <row r="199" spans="1:15" x14ac:dyDescent="0.2">
      <c r="A199" s="23"/>
      <c r="B199" s="15" t="str">
        <f t="shared" si="45"/>
        <v/>
      </c>
      <c r="C199" s="24" t="str">
        <f t="shared" si="34"/>
        <v/>
      </c>
      <c r="D199" s="23" t="str">
        <f t="shared" si="44"/>
        <v/>
      </c>
      <c r="E199" s="21" t="str">
        <f t="shared" si="39"/>
        <v/>
      </c>
      <c r="F199" s="20" t="str">
        <f t="shared" si="33"/>
        <v/>
      </c>
      <c r="G199" s="20" t="str">
        <f t="shared" si="43"/>
        <v/>
      </c>
      <c r="H199" s="16" t="str">
        <f t="shared" si="35"/>
        <v/>
      </c>
      <c r="I199" s="7">
        <f>IF(K198="",I198,IF(SUM($L$8:$L198)&gt;=MAX($M$8:$M198),1,IF(K198="l",I198+$T$1,IF(AND(K198="w",I198&gt;$T$2),I198-$T$2,1))))</f>
        <v>6</v>
      </c>
      <c r="J199" s="6" t="str">
        <f t="shared" si="40"/>
        <v/>
      </c>
      <c r="K199" s="19" t="str">
        <f t="shared" si="38"/>
        <v/>
      </c>
      <c r="L199" s="16">
        <f t="shared" si="36"/>
        <v>0</v>
      </c>
      <c r="M199" s="6">
        <f t="shared" si="41"/>
        <v>207</v>
      </c>
      <c r="N199" s="25">
        <v>8</v>
      </c>
      <c r="O199" s="6" t="str">
        <f t="shared" si="42"/>
        <v/>
      </c>
    </row>
    <row r="200" spans="1:15" s="26" customFormat="1" x14ac:dyDescent="0.2">
      <c r="B200" s="26" t="str">
        <f t="shared" si="45"/>
        <v/>
      </c>
      <c r="C200" s="26" t="str">
        <f t="shared" si="34"/>
        <v/>
      </c>
      <c r="D200" s="26" t="str">
        <f t="shared" si="44"/>
        <v/>
      </c>
      <c r="E200" s="26" t="str">
        <f t="shared" si="39"/>
        <v/>
      </c>
      <c r="F200" s="26" t="str">
        <f t="shared" ref="F200:F263" si="46">IF(AND($H200="b",$G199=""),"last",IF(AND(K199="l",A199=0),F199,IF(AND($K199="w",$G199=$C199),"last",IF(AND($K199="w",$G199=$D199),"furthest",IF(AND($K199="l",$G199=$C199),"furthest",IF(AND($K199="l",$G199=$D199),"last",""))))))</f>
        <v/>
      </c>
      <c r="G200" s="26" t="str">
        <f t="shared" si="43"/>
        <v/>
      </c>
      <c r="H200" s="26" t="str">
        <f t="shared" si="35"/>
        <v/>
      </c>
      <c r="I200" s="26">
        <f>IF(K199="",I199,IF(SUM($L$8:$L199)&gt;=MAX($M$8:$M199),1,IF(K199="l",I199+$T$1,IF(AND(K199="w",I199&gt;$T$2),I199-$T$2,1))))</f>
        <v>6</v>
      </c>
      <c r="J200" s="26" t="str">
        <f t="shared" si="40"/>
        <v/>
      </c>
      <c r="K200" s="26" t="str">
        <f t="shared" si="38"/>
        <v/>
      </c>
      <c r="L200" s="26">
        <f t="shared" si="36"/>
        <v>0</v>
      </c>
      <c r="M200" s="26">
        <f t="shared" si="41"/>
        <v>207</v>
      </c>
      <c r="N200" s="26">
        <v>9</v>
      </c>
      <c r="O200" s="26" t="str">
        <f t="shared" si="42"/>
        <v/>
      </c>
    </row>
    <row r="201" spans="1:15" x14ac:dyDescent="0.2">
      <c r="A201" s="23"/>
      <c r="B201" s="15" t="str">
        <f t="shared" si="45"/>
        <v/>
      </c>
      <c r="C201" s="24" t="str">
        <f t="shared" ref="C201:C264" si="47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3" t="str">
        <f t="shared" si="44"/>
        <v/>
      </c>
      <c r="E201" s="21" t="str">
        <f t="shared" si="39"/>
        <v/>
      </c>
      <c r="F201" s="20" t="str">
        <f t="shared" si="46"/>
        <v/>
      </c>
      <c r="G201" s="20" t="str">
        <f t="shared" si="43"/>
        <v/>
      </c>
      <c r="H201" s="16" t="str">
        <f t="shared" ref="H201:H264" si="48">IF(A200="","",IF(LEN(C201)=26,"b",""))</f>
        <v/>
      </c>
      <c r="I201" s="7">
        <f>IF(K200="",I200,IF(SUM($L$8:$L200)&gt;=MAX($M$8:$M200),1,IF(K200="l",I200+$T$1,IF(AND(K200="w",I200&gt;$T$2),I200-$T$2,1))))</f>
        <v>6</v>
      </c>
      <c r="J201" s="6" t="str">
        <f t="shared" si="40"/>
        <v/>
      </c>
      <c r="K201" s="19" t="str">
        <f t="shared" si="38"/>
        <v/>
      </c>
      <c r="L201" s="16">
        <f t="shared" ref="L201:L264" si="49">IF(K201="",0,IF(K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J201,IF(K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J201)))</f>
        <v>0</v>
      </c>
      <c r="M201" s="6">
        <f t="shared" si="41"/>
        <v>207</v>
      </c>
      <c r="N201" s="25">
        <v>1</v>
      </c>
      <c r="O201" s="6" t="str">
        <f t="shared" si="42"/>
        <v/>
      </c>
    </row>
    <row r="202" spans="1:15" x14ac:dyDescent="0.2">
      <c r="A202" s="23"/>
      <c r="B202" s="15" t="str">
        <f t="shared" si="45"/>
        <v/>
      </c>
      <c r="C202" s="24" t="str">
        <f t="shared" si="47"/>
        <v/>
      </c>
      <c r="D202" s="23" t="str">
        <f t="shared" si="44"/>
        <v/>
      </c>
      <c r="E202" s="21" t="str">
        <f t="shared" si="39"/>
        <v/>
      </c>
      <c r="F202" s="20" t="str">
        <f t="shared" si="46"/>
        <v/>
      </c>
      <c r="G202" s="20" t="str">
        <f t="shared" si="43"/>
        <v/>
      </c>
      <c r="H202" s="16" t="str">
        <f t="shared" si="48"/>
        <v/>
      </c>
      <c r="I202" s="7">
        <f>IF(K201="",I201,IF(SUM($L$8:$L201)&gt;=MAX($M$8:$M201),1,IF(K201="l",I201+$T$1,IF(AND(K201="w",I201&gt;$T$2),I201-$T$2,1))))</f>
        <v>6</v>
      </c>
      <c r="J202" s="6" t="str">
        <f t="shared" si="40"/>
        <v/>
      </c>
      <c r="K202" s="19" t="str">
        <f t="shared" si="38"/>
        <v/>
      </c>
      <c r="L202" s="16">
        <f t="shared" si="49"/>
        <v>0</v>
      </c>
      <c r="M202" s="6">
        <f t="shared" si="41"/>
        <v>207</v>
      </c>
      <c r="N202" s="25">
        <v>2</v>
      </c>
      <c r="O202" s="6" t="str">
        <f t="shared" si="42"/>
        <v/>
      </c>
    </row>
    <row r="203" spans="1:15" x14ac:dyDescent="0.2">
      <c r="A203" s="23"/>
      <c r="B203" s="15" t="str">
        <f t="shared" si="45"/>
        <v/>
      </c>
      <c r="C203" s="24" t="str">
        <f t="shared" si="47"/>
        <v/>
      </c>
      <c r="D203" s="23" t="str">
        <f t="shared" si="44"/>
        <v/>
      </c>
      <c r="E203" s="21" t="str">
        <f t="shared" si="39"/>
        <v/>
      </c>
      <c r="F203" s="20" t="str">
        <f t="shared" si="46"/>
        <v/>
      </c>
      <c r="G203" s="20" t="str">
        <f t="shared" si="43"/>
        <v/>
      </c>
      <c r="H203" s="16" t="str">
        <f t="shared" si="48"/>
        <v/>
      </c>
      <c r="I203" s="7">
        <f>IF(K202="",I202,IF(SUM($L$8:$L202)&gt;=MAX($M$8:$M202),1,IF(K202="l",I202+$T$1,IF(AND(K202="w",I202&gt;$T$2),I202-$T$2,1))))</f>
        <v>6</v>
      </c>
      <c r="J203" s="6" t="str">
        <f t="shared" si="40"/>
        <v/>
      </c>
      <c r="K203" s="19" t="str">
        <f t="shared" si="38"/>
        <v/>
      </c>
      <c r="L203" s="16">
        <f t="shared" si="49"/>
        <v>0</v>
      </c>
      <c r="M203" s="6">
        <f t="shared" si="41"/>
        <v>207</v>
      </c>
      <c r="N203" s="25">
        <v>3</v>
      </c>
      <c r="O203" s="6" t="str">
        <f t="shared" si="42"/>
        <v/>
      </c>
    </row>
    <row r="204" spans="1:15" x14ac:dyDescent="0.2">
      <c r="A204" s="23"/>
      <c r="B204" s="15" t="str">
        <f t="shared" si="45"/>
        <v/>
      </c>
      <c r="C204" s="24" t="str">
        <f t="shared" si="47"/>
        <v/>
      </c>
      <c r="D204" s="23" t="str">
        <f t="shared" si="44"/>
        <v/>
      </c>
      <c r="E204" s="21" t="str">
        <f t="shared" si="39"/>
        <v/>
      </c>
      <c r="F204" s="20" t="str">
        <f t="shared" si="46"/>
        <v/>
      </c>
      <c r="G204" s="20" t="str">
        <f t="shared" si="43"/>
        <v/>
      </c>
      <c r="H204" s="16" t="str">
        <f t="shared" si="48"/>
        <v/>
      </c>
      <c r="I204" s="7">
        <f>IF(K203="",I203,IF(SUM($L$8:$L203)&gt;=MAX($M$8:$M203),1,IF(K203="l",I203+$T$1,IF(AND(K203="w",I203&gt;$T$2),I203-$T$2,1))))</f>
        <v>6</v>
      </c>
      <c r="J204" s="6" t="str">
        <f t="shared" si="40"/>
        <v/>
      </c>
      <c r="K204" s="19" t="str">
        <f t="shared" si="38"/>
        <v/>
      </c>
      <c r="L204" s="16">
        <f t="shared" si="49"/>
        <v>0</v>
      </c>
      <c r="M204" s="6">
        <f t="shared" si="41"/>
        <v>207</v>
      </c>
      <c r="N204" s="25">
        <v>4</v>
      </c>
      <c r="O204" s="6" t="str">
        <f t="shared" si="42"/>
        <v/>
      </c>
    </row>
    <row r="205" spans="1:15" x14ac:dyDescent="0.2">
      <c r="A205" s="23"/>
      <c r="B205" s="15" t="str">
        <f t="shared" si="45"/>
        <v/>
      </c>
      <c r="C205" s="24" t="str">
        <f t="shared" si="47"/>
        <v/>
      </c>
      <c r="D205" s="23" t="str">
        <f t="shared" si="44"/>
        <v/>
      </c>
      <c r="E205" s="21" t="str">
        <f t="shared" si="39"/>
        <v/>
      </c>
      <c r="F205" s="20" t="str">
        <f t="shared" si="46"/>
        <v/>
      </c>
      <c r="G205" s="20" t="str">
        <f t="shared" si="43"/>
        <v/>
      </c>
      <c r="H205" s="16" t="str">
        <f t="shared" si="48"/>
        <v/>
      </c>
      <c r="I205" s="7">
        <f>IF(K204="",I204,IF(SUM($L$8:$L204)&gt;=MAX($M$8:$M204),1,IF(K204="l",I204+$T$1,IF(AND(K204="w",I204&gt;$T$2),I204-$T$2,1))))</f>
        <v>6</v>
      </c>
      <c r="J205" s="6" t="str">
        <f t="shared" si="40"/>
        <v/>
      </c>
      <c r="K205" s="19" t="str">
        <f t="shared" si="38"/>
        <v/>
      </c>
      <c r="L205" s="16">
        <f t="shared" si="49"/>
        <v>0</v>
      </c>
      <c r="M205" s="6">
        <f t="shared" si="41"/>
        <v>207</v>
      </c>
      <c r="N205" s="25">
        <v>5</v>
      </c>
      <c r="O205" s="6" t="str">
        <f t="shared" si="42"/>
        <v/>
      </c>
    </row>
    <row r="206" spans="1:15" x14ac:dyDescent="0.2">
      <c r="A206" s="23"/>
      <c r="B206" s="15" t="str">
        <f t="shared" si="45"/>
        <v/>
      </c>
      <c r="C206" s="24" t="str">
        <f t="shared" si="47"/>
        <v/>
      </c>
      <c r="D206" s="23" t="str">
        <f t="shared" si="44"/>
        <v/>
      </c>
      <c r="E206" s="21" t="str">
        <f t="shared" si="39"/>
        <v/>
      </c>
      <c r="F206" s="20" t="str">
        <f t="shared" si="46"/>
        <v/>
      </c>
      <c r="G206" s="20" t="str">
        <f t="shared" si="43"/>
        <v/>
      </c>
      <c r="H206" s="16" t="str">
        <f t="shared" si="48"/>
        <v/>
      </c>
      <c r="I206" s="7">
        <f>IF(K205="",I205,IF(SUM($L$8:$L205)&gt;=MAX($M$8:$M205),1,IF(K205="l",I205+$T$1,IF(AND(K205="w",I205&gt;$T$2),I205-$T$2,1))))</f>
        <v>6</v>
      </c>
      <c r="J206" s="6" t="str">
        <f t="shared" si="40"/>
        <v/>
      </c>
      <c r="K206" s="19" t="str">
        <f t="shared" si="38"/>
        <v/>
      </c>
      <c r="L206" s="16">
        <f t="shared" si="49"/>
        <v>0</v>
      </c>
      <c r="M206" s="6">
        <f t="shared" si="41"/>
        <v>207</v>
      </c>
      <c r="N206" s="25">
        <v>6</v>
      </c>
      <c r="O206" s="6" t="str">
        <f t="shared" si="42"/>
        <v/>
      </c>
    </row>
    <row r="207" spans="1:15" x14ac:dyDescent="0.2">
      <c r="A207" s="23"/>
      <c r="B207" s="15" t="str">
        <f t="shared" si="45"/>
        <v/>
      </c>
      <c r="C207" s="24" t="str">
        <f t="shared" si="47"/>
        <v/>
      </c>
      <c r="D207" s="23" t="str">
        <f t="shared" si="44"/>
        <v/>
      </c>
      <c r="E207" s="21" t="str">
        <f t="shared" si="39"/>
        <v/>
      </c>
      <c r="F207" s="20" t="str">
        <f t="shared" si="46"/>
        <v/>
      </c>
      <c r="G207" s="20" t="str">
        <f t="shared" si="43"/>
        <v/>
      </c>
      <c r="H207" s="16" t="str">
        <f t="shared" si="48"/>
        <v/>
      </c>
      <c r="I207" s="7">
        <f>IF(K206="",I206,IF(SUM($L$8:$L206)&gt;=MAX($M$8:$M206),1,IF(K206="l",I206+$T$1,IF(AND(K206="w",I206&gt;$T$2),I206-$T$2,1))))</f>
        <v>6</v>
      </c>
      <c r="J207" s="6" t="str">
        <f t="shared" si="40"/>
        <v/>
      </c>
      <c r="K207" s="19" t="str">
        <f t="shared" si="38"/>
        <v/>
      </c>
      <c r="L207" s="16">
        <f t="shared" si="49"/>
        <v>0</v>
      </c>
      <c r="M207" s="6">
        <f t="shared" si="41"/>
        <v>207</v>
      </c>
      <c r="N207" s="25">
        <v>7</v>
      </c>
      <c r="O207" s="6" t="str">
        <f t="shared" si="42"/>
        <v/>
      </c>
    </row>
    <row r="208" spans="1:15" x14ac:dyDescent="0.2">
      <c r="A208" s="23"/>
      <c r="B208" s="15" t="str">
        <f t="shared" si="45"/>
        <v/>
      </c>
      <c r="C208" s="24" t="str">
        <f t="shared" si="47"/>
        <v/>
      </c>
      <c r="D208" s="23" t="str">
        <f t="shared" si="44"/>
        <v/>
      </c>
      <c r="E208" s="21" t="str">
        <f t="shared" si="39"/>
        <v/>
      </c>
      <c r="F208" s="20" t="str">
        <f t="shared" si="46"/>
        <v/>
      </c>
      <c r="G208" s="20" t="str">
        <f t="shared" si="43"/>
        <v/>
      </c>
      <c r="H208" s="16" t="str">
        <f t="shared" si="48"/>
        <v/>
      </c>
      <c r="I208" s="7">
        <f>IF(K207="",I207,IF(SUM($L$8:$L207)&gt;=MAX($M$8:$M207),1,IF(K207="l",I207+$T$1,IF(AND(K207="w",I207&gt;$T$2),I207-$T$2,1))))</f>
        <v>6</v>
      </c>
      <c r="J208" s="6" t="str">
        <f t="shared" si="40"/>
        <v/>
      </c>
      <c r="K208" s="19" t="str">
        <f t="shared" si="38"/>
        <v/>
      </c>
      <c r="L208" s="16">
        <f t="shared" si="49"/>
        <v>0</v>
      </c>
      <c r="M208" s="6">
        <f t="shared" si="41"/>
        <v>207</v>
      </c>
      <c r="N208" s="25">
        <v>8</v>
      </c>
      <c r="O208" s="6" t="str">
        <f t="shared" si="42"/>
        <v/>
      </c>
    </row>
    <row r="209" spans="1:15" s="26" customFormat="1" x14ac:dyDescent="0.2">
      <c r="B209" s="26" t="str">
        <f t="shared" si="45"/>
        <v/>
      </c>
      <c r="C209" s="26" t="str">
        <f t="shared" si="47"/>
        <v/>
      </c>
      <c r="D209" s="26" t="str">
        <f t="shared" si="44"/>
        <v/>
      </c>
      <c r="E209" s="26" t="str">
        <f t="shared" si="39"/>
        <v/>
      </c>
      <c r="F209" s="26" t="str">
        <f t="shared" si="46"/>
        <v/>
      </c>
      <c r="G209" s="26" t="str">
        <f t="shared" si="43"/>
        <v/>
      </c>
      <c r="H209" s="26" t="str">
        <f t="shared" si="48"/>
        <v/>
      </c>
      <c r="I209" s="26">
        <f>IF(K208="",I208,IF(SUM($L$8:$L208)&gt;=MAX($M$8:$M208),1,IF(K208="l",I208+$T$1,IF(AND(K208="w",I208&gt;$T$2),I208-$T$2,1))))</f>
        <v>6</v>
      </c>
      <c r="J209" s="26" t="str">
        <f t="shared" si="40"/>
        <v/>
      </c>
      <c r="K209" s="26" t="str">
        <f t="shared" si="38"/>
        <v/>
      </c>
      <c r="L209" s="26">
        <f t="shared" si="49"/>
        <v>0</v>
      </c>
      <c r="M209" s="26">
        <f t="shared" si="41"/>
        <v>207</v>
      </c>
      <c r="N209" s="26">
        <v>9</v>
      </c>
      <c r="O209" s="26" t="str">
        <f t="shared" si="42"/>
        <v/>
      </c>
    </row>
    <row r="210" spans="1:15" x14ac:dyDescent="0.2">
      <c r="A210" s="23"/>
      <c r="B210" s="15" t="str">
        <f t="shared" si="45"/>
        <v/>
      </c>
      <c r="C210" s="24" t="str">
        <f t="shared" si="47"/>
        <v/>
      </c>
      <c r="D210" s="23" t="str">
        <f t="shared" si="44"/>
        <v/>
      </c>
      <c r="E210" s="21" t="str">
        <f t="shared" si="39"/>
        <v/>
      </c>
      <c r="F210" s="20" t="str">
        <f t="shared" si="46"/>
        <v/>
      </c>
      <c r="G210" s="20" t="str">
        <f t="shared" si="43"/>
        <v/>
      </c>
      <c r="H210" s="16" t="str">
        <f t="shared" si="48"/>
        <v/>
      </c>
      <c r="I210" s="7">
        <f>IF(K209="",I209,IF(SUM($L$8:$L209)&gt;=MAX($M$8:$M209),1,IF(K209="l",I209+$T$1,IF(AND(K209="w",I209&gt;$T$2),I209-$T$2,1))))</f>
        <v>6</v>
      </c>
      <c r="J210" s="6" t="str">
        <f t="shared" si="40"/>
        <v/>
      </c>
      <c r="K210" s="19" t="str">
        <f t="shared" ref="K210:K273" si="50">IF(A210="","",IF(H210="","",IF(AND(H210="b",OR(MID(G210,1,2)=B210,MID(G210,4,2)=B210,MID(G210,7,2)=B210,MID(G210,10,2)=B210,MID(G210,13,2)=B210,MID(G210,16,2)=B210,MID(G210,19,2)=B210,MID(G210,22,2)=B210,MID(G210,25,2)=B210)),"w","l")))</f>
        <v/>
      </c>
      <c r="L210" s="16">
        <f t="shared" si="49"/>
        <v>0</v>
      </c>
      <c r="M210" s="6">
        <f t="shared" si="41"/>
        <v>207</v>
      </c>
      <c r="N210" s="25">
        <v>1</v>
      </c>
      <c r="O210" s="6" t="str">
        <f t="shared" si="42"/>
        <v/>
      </c>
    </row>
    <row r="211" spans="1:15" x14ac:dyDescent="0.2">
      <c r="A211" s="23"/>
      <c r="B211" s="15" t="str">
        <f t="shared" si="45"/>
        <v/>
      </c>
      <c r="C211" s="24" t="str">
        <f t="shared" si="47"/>
        <v/>
      </c>
      <c r="D211" s="23" t="str">
        <f t="shared" si="44"/>
        <v/>
      </c>
      <c r="E211" s="21" t="str">
        <f t="shared" si="39"/>
        <v/>
      </c>
      <c r="F211" s="20" t="str">
        <f t="shared" si="46"/>
        <v/>
      </c>
      <c r="G211" s="20" t="str">
        <f t="shared" si="43"/>
        <v/>
      </c>
      <c r="H211" s="16" t="str">
        <f t="shared" si="48"/>
        <v/>
      </c>
      <c r="I211" s="7">
        <f>IF(K210="",I210,IF(SUM($L$8:$L210)&gt;=MAX($M$8:$M210),1,IF(K210="l",I210+$T$1,IF(AND(K210="w",I210&gt;$T$2),I210-$T$2,1))))</f>
        <v>6</v>
      </c>
      <c r="J211" s="6" t="str">
        <f t="shared" si="40"/>
        <v/>
      </c>
      <c r="K211" s="19" t="str">
        <f t="shared" si="50"/>
        <v/>
      </c>
      <c r="L211" s="16">
        <f t="shared" si="49"/>
        <v>0</v>
      </c>
      <c r="M211" s="6">
        <f t="shared" si="41"/>
        <v>207</v>
      </c>
      <c r="N211" s="25">
        <v>2</v>
      </c>
      <c r="O211" s="6" t="str">
        <f t="shared" si="42"/>
        <v/>
      </c>
    </row>
    <row r="212" spans="1:15" x14ac:dyDescent="0.2">
      <c r="A212" s="23"/>
      <c r="B212" s="15" t="str">
        <f t="shared" si="45"/>
        <v/>
      </c>
      <c r="C212" s="24" t="str">
        <f t="shared" si="47"/>
        <v/>
      </c>
      <c r="D212" s="23" t="str">
        <f t="shared" si="44"/>
        <v/>
      </c>
      <c r="E212" s="21" t="str">
        <f t="shared" si="39"/>
        <v/>
      </c>
      <c r="F212" s="20" t="str">
        <f t="shared" si="46"/>
        <v/>
      </c>
      <c r="G212" s="20" t="str">
        <f t="shared" si="43"/>
        <v/>
      </c>
      <c r="H212" s="16" t="str">
        <f t="shared" si="48"/>
        <v/>
      </c>
      <c r="I212" s="7">
        <f>IF(K211="",I211,IF(SUM($L$8:$L211)&gt;=MAX($M$8:$M211),1,IF(K211="l",I211+$T$1,IF(AND(K211="w",I211&gt;$T$2),I211-$T$2,1))))</f>
        <v>6</v>
      </c>
      <c r="J212" s="6" t="str">
        <f t="shared" si="40"/>
        <v/>
      </c>
      <c r="K212" s="19" t="str">
        <f t="shared" si="50"/>
        <v/>
      </c>
      <c r="L212" s="16">
        <f t="shared" si="49"/>
        <v>0</v>
      </c>
      <c r="M212" s="6">
        <f t="shared" si="41"/>
        <v>207</v>
      </c>
      <c r="N212" s="25">
        <v>3</v>
      </c>
      <c r="O212" s="6" t="str">
        <f t="shared" si="42"/>
        <v/>
      </c>
    </row>
    <row r="213" spans="1:15" x14ac:dyDescent="0.2">
      <c r="A213" s="23"/>
      <c r="B213" s="15" t="str">
        <f t="shared" si="45"/>
        <v/>
      </c>
      <c r="C213" s="24" t="str">
        <f t="shared" si="47"/>
        <v/>
      </c>
      <c r="D213" s="23" t="str">
        <f t="shared" si="44"/>
        <v/>
      </c>
      <c r="E213" s="21" t="str">
        <f t="shared" si="39"/>
        <v/>
      </c>
      <c r="F213" s="20" t="str">
        <f t="shared" si="46"/>
        <v/>
      </c>
      <c r="G213" s="20" t="str">
        <f t="shared" si="43"/>
        <v/>
      </c>
      <c r="H213" s="16" t="str">
        <f t="shared" si="48"/>
        <v/>
      </c>
      <c r="I213" s="7">
        <f>IF(K212="",I212,IF(SUM($L$8:$L212)&gt;=MAX($M$8:$M212),1,IF(K212="l",I212+$T$1,IF(AND(K212="w",I212&gt;$T$2),I212-$T$2,1))))</f>
        <v>6</v>
      </c>
      <c r="J213" s="6" t="str">
        <f t="shared" si="40"/>
        <v/>
      </c>
      <c r="K213" s="19" t="str">
        <f t="shared" si="50"/>
        <v/>
      </c>
      <c r="L213" s="16">
        <f t="shared" si="49"/>
        <v>0</v>
      </c>
      <c r="M213" s="6">
        <f t="shared" si="41"/>
        <v>207</v>
      </c>
      <c r="N213" s="25">
        <v>4</v>
      </c>
      <c r="O213" s="6" t="str">
        <f t="shared" si="42"/>
        <v/>
      </c>
    </row>
    <row r="214" spans="1:15" x14ac:dyDescent="0.2">
      <c r="A214" s="23"/>
      <c r="B214" s="15" t="str">
        <f t="shared" si="45"/>
        <v/>
      </c>
      <c r="C214" s="24" t="str">
        <f t="shared" si="47"/>
        <v/>
      </c>
      <c r="D214" s="23" t="str">
        <f t="shared" si="44"/>
        <v/>
      </c>
      <c r="E214" s="21" t="str">
        <f t="shared" ref="E214:E277" si="51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20" t="str">
        <f t="shared" si="46"/>
        <v/>
      </c>
      <c r="G214" s="20" t="str">
        <f t="shared" si="43"/>
        <v/>
      </c>
      <c r="H214" s="16" t="str">
        <f t="shared" si="48"/>
        <v/>
      </c>
      <c r="I214" s="7">
        <f>IF(K213="",I213,IF(SUM($L$8:$L213)&gt;=MAX($M$8:$M213),1,IF(K213="l",I213+$T$1,IF(AND(K213="w",I213&gt;$T$2),I213-$T$2,1))))</f>
        <v>6</v>
      </c>
      <c r="J214" s="6" t="str">
        <f t="shared" si="40"/>
        <v/>
      </c>
      <c r="K214" s="19" t="str">
        <f t="shared" si="50"/>
        <v/>
      </c>
      <c r="L214" s="16">
        <f t="shared" si="49"/>
        <v>0</v>
      </c>
      <c r="M214" s="6">
        <f t="shared" si="41"/>
        <v>207</v>
      </c>
      <c r="N214" s="25">
        <v>5</v>
      </c>
      <c r="O214" s="6" t="str">
        <f t="shared" si="42"/>
        <v/>
      </c>
    </row>
    <row r="215" spans="1:15" x14ac:dyDescent="0.2">
      <c r="A215" s="23"/>
      <c r="B215" s="15" t="str">
        <f t="shared" si="45"/>
        <v/>
      </c>
      <c r="C215" s="24" t="str">
        <f t="shared" si="47"/>
        <v/>
      </c>
      <c r="D215" s="23" t="str">
        <f t="shared" si="44"/>
        <v/>
      </c>
      <c r="E215" s="21" t="str">
        <f t="shared" si="51"/>
        <v/>
      </c>
      <c r="F215" s="20" t="str">
        <f t="shared" si="46"/>
        <v/>
      </c>
      <c r="G215" s="20" t="str">
        <f t="shared" si="43"/>
        <v/>
      </c>
      <c r="H215" s="16" t="str">
        <f t="shared" si="48"/>
        <v/>
      </c>
      <c r="I215" s="7">
        <f>IF(K214="",I214,IF(SUM($L$8:$L214)&gt;=MAX($M$8:$M214),1,IF(K214="l",I214+$T$1,IF(AND(K214="w",I214&gt;$T$2),I214-$T$2,1))))</f>
        <v>6</v>
      </c>
      <c r="J215" s="6" t="str">
        <f t="shared" ref="J215:J278" si="52">IF(H215="","",VLOOKUP(I215,$Q$3:$R$32,2,FALSE))</f>
        <v/>
      </c>
      <c r="K215" s="19" t="str">
        <f t="shared" si="50"/>
        <v/>
      </c>
      <c r="L215" s="16">
        <f t="shared" si="49"/>
        <v>0</v>
      </c>
      <c r="M215" s="6">
        <f t="shared" ref="M215:M278" si="53">L215+M214</f>
        <v>207</v>
      </c>
      <c r="N215" s="25">
        <v>6</v>
      </c>
      <c r="O215" s="6" t="str">
        <f t="shared" ref="O215:O278" si="54">IF(K215="","",IF(M215&gt;=$T$4,$S$4,IF(M215&lt;=$T$5,$S$5,"")))</f>
        <v/>
      </c>
    </row>
    <row r="216" spans="1:15" x14ac:dyDescent="0.2">
      <c r="A216" s="23"/>
      <c r="B216" s="15" t="str">
        <f t="shared" si="45"/>
        <v/>
      </c>
      <c r="C216" s="24" t="str">
        <f t="shared" si="47"/>
        <v/>
      </c>
      <c r="D216" s="23" t="str">
        <f t="shared" si="44"/>
        <v/>
      </c>
      <c r="E216" s="21" t="str">
        <f t="shared" si="51"/>
        <v/>
      </c>
      <c r="F216" s="20" t="str">
        <f t="shared" si="46"/>
        <v/>
      </c>
      <c r="G216" s="20" t="str">
        <f t="shared" ref="G216:G279" si="55">IF(AND(H216="b",G215=""),C216,IF(AND(K215="l",A215=0),G215,IF(AND(K215="w",G215=C215),C216,IF(AND(K215="w",G215=D215),D216,IF(AND(K215="l",G215=C215),D216,IF(AND(K215="l",G215=D215),C216,""))))))</f>
        <v/>
      </c>
      <c r="H216" s="16" t="str">
        <f t="shared" si="48"/>
        <v/>
      </c>
      <c r="I216" s="7">
        <f>IF(K215="",I215,IF(SUM($L$8:$L215)&gt;=MAX($M$8:$M215),1,IF(K215="l",I215+$T$1,IF(AND(K215="w",I215&gt;$T$2),I215-$T$2,1))))</f>
        <v>6</v>
      </c>
      <c r="J216" s="6" t="str">
        <f t="shared" si="52"/>
        <v/>
      </c>
      <c r="K216" s="19" t="str">
        <f t="shared" si="50"/>
        <v/>
      </c>
      <c r="L216" s="16">
        <f t="shared" si="49"/>
        <v>0</v>
      </c>
      <c r="M216" s="6">
        <f t="shared" si="53"/>
        <v>207</v>
      </c>
      <c r="N216" s="25">
        <v>7</v>
      </c>
      <c r="O216" s="6" t="str">
        <f t="shared" si="54"/>
        <v/>
      </c>
    </row>
    <row r="217" spans="1:15" x14ac:dyDescent="0.2">
      <c r="A217" s="23"/>
      <c r="B217" s="15" t="str">
        <f t="shared" si="45"/>
        <v/>
      </c>
      <c r="C217" s="24" t="str">
        <f t="shared" si="47"/>
        <v/>
      </c>
      <c r="D217" s="23" t="str">
        <f t="shared" si="44"/>
        <v/>
      </c>
      <c r="E217" s="21" t="str">
        <f t="shared" si="51"/>
        <v/>
      </c>
      <c r="F217" s="20" t="str">
        <f t="shared" si="46"/>
        <v/>
      </c>
      <c r="G217" s="20" t="str">
        <f t="shared" si="55"/>
        <v/>
      </c>
      <c r="H217" s="16" t="str">
        <f t="shared" si="48"/>
        <v/>
      </c>
      <c r="I217" s="7">
        <f>IF(K216="",I216,IF(SUM($L$8:$L216)&gt;=MAX($M$8:$M216),1,IF(K216="l",I216+$T$1,IF(AND(K216="w",I216&gt;$T$2),I216-$T$2,1))))</f>
        <v>6</v>
      </c>
      <c r="J217" s="6" t="str">
        <f t="shared" si="52"/>
        <v/>
      </c>
      <c r="K217" s="19" t="str">
        <f t="shared" si="50"/>
        <v/>
      </c>
      <c r="L217" s="16">
        <f t="shared" si="49"/>
        <v>0</v>
      </c>
      <c r="M217" s="6">
        <f t="shared" si="53"/>
        <v>207</v>
      </c>
      <c r="N217" s="25">
        <v>8</v>
      </c>
      <c r="O217" s="6" t="str">
        <f t="shared" si="54"/>
        <v/>
      </c>
    </row>
    <row r="218" spans="1:15" s="26" customFormat="1" x14ac:dyDescent="0.2">
      <c r="B218" s="26" t="str">
        <f t="shared" si="45"/>
        <v/>
      </c>
      <c r="C218" s="26" t="str">
        <f t="shared" si="47"/>
        <v/>
      </c>
      <c r="D218" s="26" t="str">
        <f t="shared" si="44"/>
        <v/>
      </c>
      <c r="E218" s="26" t="str">
        <f t="shared" si="51"/>
        <v/>
      </c>
      <c r="F218" s="26" t="str">
        <f t="shared" si="46"/>
        <v/>
      </c>
      <c r="G218" s="26" t="str">
        <f t="shared" si="55"/>
        <v/>
      </c>
      <c r="H218" s="26" t="str">
        <f t="shared" si="48"/>
        <v/>
      </c>
      <c r="I218" s="26">
        <f>IF(K217="",I217,IF(SUM($L$8:$L217)&gt;=MAX($M$8:$M217),1,IF(K217="l",I217+$T$1,IF(AND(K217="w",I217&gt;$T$2),I217-$T$2,1))))</f>
        <v>6</v>
      </c>
      <c r="J218" s="26" t="str">
        <f t="shared" si="52"/>
        <v/>
      </c>
      <c r="K218" s="26" t="str">
        <f t="shared" si="50"/>
        <v/>
      </c>
      <c r="L218" s="26">
        <f t="shared" si="49"/>
        <v>0</v>
      </c>
      <c r="M218" s="26">
        <f t="shared" si="53"/>
        <v>207</v>
      </c>
      <c r="N218" s="26">
        <v>9</v>
      </c>
      <c r="O218" s="26" t="str">
        <f t="shared" si="54"/>
        <v/>
      </c>
    </row>
    <row r="219" spans="1:15" x14ac:dyDescent="0.2">
      <c r="A219" s="23"/>
      <c r="B219" s="15" t="str">
        <f t="shared" si="45"/>
        <v/>
      </c>
      <c r="C219" s="24" t="str">
        <f t="shared" si="47"/>
        <v/>
      </c>
      <c r="D219" s="23" t="str">
        <f t="shared" si="44"/>
        <v/>
      </c>
      <c r="E219" s="21" t="str">
        <f t="shared" si="51"/>
        <v/>
      </c>
      <c r="F219" s="20" t="str">
        <f t="shared" si="46"/>
        <v/>
      </c>
      <c r="G219" s="20" t="str">
        <f t="shared" si="55"/>
        <v/>
      </c>
      <c r="H219" s="16" t="str">
        <f t="shared" si="48"/>
        <v/>
      </c>
      <c r="I219" s="7">
        <f>IF(K218="",I218,IF(SUM($L$8:$L218)&gt;=MAX($M$8:$M218),1,IF(K218="l",I218+$T$1,IF(AND(K218="w",I218&gt;$T$2),I218-$T$2,1))))</f>
        <v>6</v>
      </c>
      <c r="J219" s="6" t="str">
        <f t="shared" si="52"/>
        <v/>
      </c>
      <c r="K219" s="19" t="str">
        <f t="shared" si="50"/>
        <v/>
      </c>
      <c r="L219" s="16">
        <f t="shared" si="49"/>
        <v>0</v>
      </c>
      <c r="M219" s="6">
        <f t="shared" si="53"/>
        <v>207</v>
      </c>
      <c r="N219" s="25">
        <v>1</v>
      </c>
      <c r="O219" s="6" t="str">
        <f t="shared" si="54"/>
        <v/>
      </c>
    </row>
    <row r="220" spans="1:15" x14ac:dyDescent="0.2">
      <c r="A220" s="23"/>
      <c r="B220" s="15" t="str">
        <f t="shared" si="45"/>
        <v/>
      </c>
      <c r="C220" s="24" t="str">
        <f t="shared" si="47"/>
        <v/>
      </c>
      <c r="D220" s="23" t="str">
        <f t="shared" si="44"/>
        <v/>
      </c>
      <c r="E220" s="21" t="str">
        <f t="shared" si="51"/>
        <v/>
      </c>
      <c r="F220" s="20" t="str">
        <f t="shared" si="46"/>
        <v/>
      </c>
      <c r="G220" s="20" t="str">
        <f t="shared" si="55"/>
        <v/>
      </c>
      <c r="H220" s="16" t="str">
        <f t="shared" si="48"/>
        <v/>
      </c>
      <c r="I220" s="7">
        <f>IF(K219="",I219,IF(SUM($L$8:$L219)&gt;=MAX($M$8:$M219),1,IF(K219="l",I219+$T$1,IF(AND(K219="w",I219&gt;$T$2),I219-$T$2,1))))</f>
        <v>6</v>
      </c>
      <c r="J220" s="6" t="str">
        <f t="shared" si="52"/>
        <v/>
      </c>
      <c r="K220" s="19" t="str">
        <f t="shared" si="50"/>
        <v/>
      </c>
      <c r="L220" s="16">
        <f t="shared" si="49"/>
        <v>0</v>
      </c>
      <c r="M220" s="6">
        <f t="shared" si="53"/>
        <v>207</v>
      </c>
      <c r="N220" s="25">
        <v>2</v>
      </c>
      <c r="O220" s="6" t="str">
        <f t="shared" si="54"/>
        <v/>
      </c>
    </row>
    <row r="221" spans="1:15" x14ac:dyDescent="0.2">
      <c r="A221" s="23"/>
      <c r="B221" s="15" t="str">
        <f t="shared" si="45"/>
        <v/>
      </c>
      <c r="C221" s="24" t="str">
        <f t="shared" si="47"/>
        <v/>
      </c>
      <c r="D221" s="23" t="str">
        <f t="shared" si="44"/>
        <v/>
      </c>
      <c r="E221" s="21" t="str">
        <f t="shared" si="51"/>
        <v/>
      </c>
      <c r="F221" s="20" t="str">
        <f t="shared" si="46"/>
        <v/>
      </c>
      <c r="G221" s="20" t="str">
        <f t="shared" si="55"/>
        <v/>
      </c>
      <c r="H221" s="16" t="str">
        <f t="shared" si="48"/>
        <v/>
      </c>
      <c r="I221" s="7">
        <f>IF(K220="",I220,IF(SUM($L$8:$L220)&gt;=MAX($M$8:$M220),1,IF(K220="l",I220+$T$1,IF(AND(K220="w",I220&gt;$T$2),I220-$T$2,1))))</f>
        <v>6</v>
      </c>
      <c r="J221" s="6" t="str">
        <f t="shared" si="52"/>
        <v/>
      </c>
      <c r="K221" s="19" t="str">
        <f t="shared" si="50"/>
        <v/>
      </c>
      <c r="L221" s="16">
        <f t="shared" si="49"/>
        <v>0</v>
      </c>
      <c r="M221" s="6">
        <f t="shared" si="53"/>
        <v>207</v>
      </c>
      <c r="N221" s="25">
        <v>3</v>
      </c>
      <c r="O221" s="6" t="str">
        <f t="shared" si="54"/>
        <v/>
      </c>
    </row>
    <row r="222" spans="1:15" x14ac:dyDescent="0.2">
      <c r="A222" s="23"/>
      <c r="B222" s="15" t="str">
        <f t="shared" si="45"/>
        <v/>
      </c>
      <c r="C222" s="24" t="str">
        <f t="shared" si="47"/>
        <v/>
      </c>
      <c r="D222" s="23" t="str">
        <f t="shared" ref="D222:D285" si="5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1" t="str">
        <f t="shared" si="51"/>
        <v/>
      </c>
      <c r="F222" s="20" t="str">
        <f t="shared" si="46"/>
        <v/>
      </c>
      <c r="G222" s="20" t="str">
        <f t="shared" si="55"/>
        <v/>
      </c>
      <c r="H222" s="16" t="str">
        <f t="shared" si="48"/>
        <v/>
      </c>
      <c r="I222" s="7">
        <f>IF(K221="",I221,IF(SUM($L$8:$L221)&gt;=MAX($M$8:$M221),1,IF(K221="l",I221+$T$1,IF(AND(K221="w",I221&gt;$T$2),I221-$T$2,1))))</f>
        <v>6</v>
      </c>
      <c r="J222" s="6" t="str">
        <f t="shared" si="52"/>
        <v/>
      </c>
      <c r="K222" s="19" t="str">
        <f t="shared" si="50"/>
        <v/>
      </c>
      <c r="L222" s="16">
        <f t="shared" si="49"/>
        <v>0</v>
      </c>
      <c r="M222" s="6">
        <f t="shared" si="53"/>
        <v>207</v>
      </c>
      <c r="N222" s="25">
        <v>4</v>
      </c>
      <c r="O222" s="6" t="str">
        <f t="shared" si="54"/>
        <v/>
      </c>
    </row>
    <row r="223" spans="1:15" x14ac:dyDescent="0.2">
      <c r="A223" s="23"/>
      <c r="B223" s="15" t="str">
        <f t="shared" si="45"/>
        <v/>
      </c>
      <c r="C223" s="24" t="str">
        <f t="shared" si="47"/>
        <v/>
      </c>
      <c r="D223" s="23" t="str">
        <f t="shared" si="56"/>
        <v/>
      </c>
      <c r="E223" s="21" t="str">
        <f t="shared" si="51"/>
        <v/>
      </c>
      <c r="F223" s="20" t="str">
        <f t="shared" si="46"/>
        <v/>
      </c>
      <c r="G223" s="20" t="str">
        <f t="shared" si="55"/>
        <v/>
      </c>
      <c r="H223" s="16" t="str">
        <f t="shared" si="48"/>
        <v/>
      </c>
      <c r="I223" s="7">
        <f>IF(K222="",I222,IF(SUM($L$8:$L222)&gt;=MAX($M$8:$M222),1,IF(K222="l",I222+$T$1,IF(AND(K222="w",I222&gt;$T$2),I222-$T$2,1))))</f>
        <v>6</v>
      </c>
      <c r="J223" s="6" t="str">
        <f t="shared" si="52"/>
        <v/>
      </c>
      <c r="K223" s="19" t="str">
        <f t="shared" si="50"/>
        <v/>
      </c>
      <c r="L223" s="16">
        <f t="shared" si="49"/>
        <v>0</v>
      </c>
      <c r="M223" s="6">
        <f t="shared" si="53"/>
        <v>207</v>
      </c>
      <c r="N223" s="25">
        <v>5</v>
      </c>
      <c r="O223" s="6" t="str">
        <f t="shared" si="54"/>
        <v/>
      </c>
    </row>
    <row r="224" spans="1:15" x14ac:dyDescent="0.2">
      <c r="A224" s="23"/>
      <c r="B224" s="15" t="str">
        <f t="shared" si="45"/>
        <v/>
      </c>
      <c r="C224" s="24" t="str">
        <f t="shared" si="47"/>
        <v/>
      </c>
      <c r="D224" s="23" t="str">
        <f t="shared" si="56"/>
        <v/>
      </c>
      <c r="E224" s="21" t="str">
        <f t="shared" si="51"/>
        <v/>
      </c>
      <c r="F224" s="20" t="str">
        <f t="shared" si="46"/>
        <v/>
      </c>
      <c r="G224" s="20" t="str">
        <f t="shared" si="55"/>
        <v/>
      </c>
      <c r="H224" s="16" t="str">
        <f t="shared" si="48"/>
        <v/>
      </c>
      <c r="I224" s="7">
        <f>IF(K223="",I223,IF(SUM($L$8:$L223)&gt;=MAX($M$8:$M223),1,IF(K223="l",I223+$T$1,IF(AND(K223="w",I223&gt;$T$2),I223-$T$2,1))))</f>
        <v>6</v>
      </c>
      <c r="J224" s="6" t="str">
        <f t="shared" si="52"/>
        <v/>
      </c>
      <c r="K224" s="19" t="str">
        <f t="shared" si="50"/>
        <v/>
      </c>
      <c r="L224" s="16">
        <f t="shared" si="49"/>
        <v>0</v>
      </c>
      <c r="M224" s="6">
        <f t="shared" si="53"/>
        <v>207</v>
      </c>
      <c r="N224" s="25">
        <v>6</v>
      </c>
      <c r="O224" s="6" t="str">
        <f t="shared" si="54"/>
        <v/>
      </c>
    </row>
    <row r="225" spans="1:15" x14ac:dyDescent="0.2">
      <c r="A225" s="23"/>
      <c r="B225" s="15" t="str">
        <f t="shared" si="45"/>
        <v/>
      </c>
      <c r="C225" s="24" t="str">
        <f t="shared" si="47"/>
        <v/>
      </c>
      <c r="D225" s="23" t="str">
        <f t="shared" si="56"/>
        <v/>
      </c>
      <c r="E225" s="21" t="str">
        <f t="shared" si="51"/>
        <v/>
      </c>
      <c r="F225" s="20" t="str">
        <f t="shared" si="46"/>
        <v/>
      </c>
      <c r="G225" s="20" t="str">
        <f t="shared" si="55"/>
        <v/>
      </c>
      <c r="H225" s="16" t="str">
        <f t="shared" si="48"/>
        <v/>
      </c>
      <c r="I225" s="7">
        <f>IF(K224="",I224,IF(SUM($L$8:$L224)&gt;=MAX($M$8:$M224),1,IF(K224="l",I224+$T$1,IF(AND(K224="w",I224&gt;$T$2),I224-$T$2,1))))</f>
        <v>6</v>
      </c>
      <c r="J225" s="6" t="str">
        <f t="shared" si="52"/>
        <v/>
      </c>
      <c r="K225" s="19" t="str">
        <f t="shared" si="50"/>
        <v/>
      </c>
      <c r="L225" s="16">
        <f t="shared" si="49"/>
        <v>0</v>
      </c>
      <c r="M225" s="6">
        <f t="shared" si="53"/>
        <v>207</v>
      </c>
      <c r="N225" s="25">
        <v>7</v>
      </c>
      <c r="O225" s="6" t="str">
        <f t="shared" si="54"/>
        <v/>
      </c>
    </row>
    <row r="226" spans="1:15" x14ac:dyDescent="0.2">
      <c r="A226" s="23"/>
      <c r="B226" s="15" t="str">
        <f t="shared" si="45"/>
        <v/>
      </c>
      <c r="C226" s="24" t="str">
        <f t="shared" si="47"/>
        <v/>
      </c>
      <c r="D226" s="23" t="str">
        <f t="shared" si="56"/>
        <v/>
      </c>
      <c r="E226" s="21" t="str">
        <f t="shared" si="51"/>
        <v/>
      </c>
      <c r="F226" s="20" t="str">
        <f t="shared" si="46"/>
        <v/>
      </c>
      <c r="G226" s="20" t="str">
        <f t="shared" si="55"/>
        <v/>
      </c>
      <c r="H226" s="16" t="str">
        <f t="shared" si="48"/>
        <v/>
      </c>
      <c r="I226" s="7">
        <f>IF(K225="",I225,IF(SUM($L$8:$L225)&gt;=MAX($M$8:$M225),1,IF(K225="l",I225+$T$1,IF(AND(K225="w",I225&gt;$T$2),I225-$T$2,1))))</f>
        <v>6</v>
      </c>
      <c r="J226" s="6" t="str">
        <f t="shared" si="52"/>
        <v/>
      </c>
      <c r="K226" s="19" t="str">
        <f t="shared" si="50"/>
        <v/>
      </c>
      <c r="L226" s="16">
        <f t="shared" si="49"/>
        <v>0</v>
      </c>
      <c r="M226" s="6">
        <f t="shared" si="53"/>
        <v>207</v>
      </c>
      <c r="N226" s="25">
        <v>8</v>
      </c>
      <c r="O226" s="6" t="str">
        <f t="shared" si="54"/>
        <v/>
      </c>
    </row>
    <row r="227" spans="1:15" s="26" customFormat="1" x14ac:dyDescent="0.2">
      <c r="B227" s="26" t="str">
        <f t="shared" si="45"/>
        <v/>
      </c>
      <c r="C227" s="26" t="str">
        <f t="shared" si="47"/>
        <v/>
      </c>
      <c r="D227" s="26" t="str">
        <f t="shared" si="56"/>
        <v/>
      </c>
      <c r="E227" s="26" t="str">
        <f t="shared" si="51"/>
        <v/>
      </c>
      <c r="F227" s="26" t="str">
        <f t="shared" si="46"/>
        <v/>
      </c>
      <c r="G227" s="26" t="str">
        <f t="shared" si="55"/>
        <v/>
      </c>
      <c r="H227" s="26" t="str">
        <f t="shared" si="48"/>
        <v/>
      </c>
      <c r="I227" s="26">
        <f>IF(K226="",I226,IF(SUM($L$8:$L226)&gt;=MAX($M$8:$M226),1,IF(K226="l",I226+$T$1,IF(AND(K226="w",I226&gt;$T$2),I226-$T$2,1))))</f>
        <v>6</v>
      </c>
      <c r="J227" s="26" t="str">
        <f t="shared" si="52"/>
        <v/>
      </c>
      <c r="K227" s="26" t="str">
        <f t="shared" si="50"/>
        <v/>
      </c>
      <c r="L227" s="26">
        <f t="shared" si="49"/>
        <v>0</v>
      </c>
      <c r="M227" s="26">
        <f t="shared" si="53"/>
        <v>207</v>
      </c>
      <c r="N227" s="26">
        <v>9</v>
      </c>
      <c r="O227" s="26" t="str">
        <f t="shared" si="54"/>
        <v/>
      </c>
    </row>
    <row r="228" spans="1:15" x14ac:dyDescent="0.2">
      <c r="A228" s="23"/>
      <c r="B228" s="15" t="str">
        <f t="shared" si="45"/>
        <v/>
      </c>
      <c r="C228" s="24" t="str">
        <f t="shared" si="47"/>
        <v/>
      </c>
      <c r="D228" s="23" t="str">
        <f t="shared" si="56"/>
        <v/>
      </c>
      <c r="E228" s="21" t="str">
        <f t="shared" si="51"/>
        <v/>
      </c>
      <c r="F228" s="20" t="str">
        <f t="shared" si="46"/>
        <v/>
      </c>
      <c r="G228" s="20" t="str">
        <f t="shared" si="55"/>
        <v/>
      </c>
      <c r="H228" s="16" t="str">
        <f t="shared" si="48"/>
        <v/>
      </c>
      <c r="I228" s="7">
        <f>IF(K227="",I227,IF(SUM($L$8:$L227)&gt;=MAX($M$8:$M227),1,IF(K227="l",I227+$T$1,IF(AND(K227="w",I227&gt;$T$2),I227-$T$2,1))))</f>
        <v>6</v>
      </c>
      <c r="J228" s="6" t="str">
        <f t="shared" si="52"/>
        <v/>
      </c>
      <c r="K228" s="19" t="str">
        <f t="shared" si="50"/>
        <v/>
      </c>
      <c r="L228" s="16">
        <f t="shared" si="49"/>
        <v>0</v>
      </c>
      <c r="M228" s="6">
        <f t="shared" si="53"/>
        <v>207</v>
      </c>
      <c r="N228" s="25">
        <v>1</v>
      </c>
      <c r="O228" s="6" t="str">
        <f t="shared" si="54"/>
        <v/>
      </c>
    </row>
    <row r="229" spans="1:15" x14ac:dyDescent="0.2">
      <c r="A229" s="23"/>
      <c r="B229" s="15" t="str">
        <f t="shared" si="45"/>
        <v/>
      </c>
      <c r="C229" s="24" t="str">
        <f t="shared" si="47"/>
        <v/>
      </c>
      <c r="D229" s="23" t="str">
        <f t="shared" si="56"/>
        <v/>
      </c>
      <c r="E229" s="21" t="str">
        <f t="shared" si="51"/>
        <v/>
      </c>
      <c r="F229" s="20" t="str">
        <f t="shared" si="46"/>
        <v/>
      </c>
      <c r="G229" s="20" t="str">
        <f t="shared" si="55"/>
        <v/>
      </c>
      <c r="H229" s="16" t="str">
        <f t="shared" si="48"/>
        <v/>
      </c>
      <c r="I229" s="7">
        <f>IF(K228="",I228,IF(SUM($L$8:$L228)&gt;=MAX($M$8:$M228),1,IF(K228="l",I228+$T$1,IF(AND(K228="w",I228&gt;$T$2),I228-$T$2,1))))</f>
        <v>6</v>
      </c>
      <c r="J229" s="6" t="str">
        <f t="shared" si="52"/>
        <v/>
      </c>
      <c r="K229" s="19" t="str">
        <f t="shared" si="50"/>
        <v/>
      </c>
      <c r="L229" s="16">
        <f t="shared" si="49"/>
        <v>0</v>
      </c>
      <c r="M229" s="6">
        <f t="shared" si="53"/>
        <v>207</v>
      </c>
      <c r="N229" s="25">
        <v>2</v>
      </c>
      <c r="O229" s="6" t="str">
        <f t="shared" si="54"/>
        <v/>
      </c>
    </row>
    <row r="230" spans="1:15" x14ac:dyDescent="0.2">
      <c r="A230" s="23"/>
      <c r="B230" s="15" t="str">
        <f t="shared" si="45"/>
        <v/>
      </c>
      <c r="C230" s="24" t="str">
        <f t="shared" si="47"/>
        <v/>
      </c>
      <c r="D230" s="23" t="str">
        <f t="shared" si="56"/>
        <v/>
      </c>
      <c r="E230" s="21" t="str">
        <f t="shared" si="51"/>
        <v/>
      </c>
      <c r="F230" s="20" t="str">
        <f t="shared" si="46"/>
        <v/>
      </c>
      <c r="G230" s="20" t="str">
        <f t="shared" si="55"/>
        <v/>
      </c>
      <c r="H230" s="16" t="str">
        <f t="shared" si="48"/>
        <v/>
      </c>
      <c r="I230" s="7">
        <f>IF(K229="",I229,IF(SUM($L$8:$L229)&gt;=MAX($M$8:$M229),1,IF(K229="l",I229+$T$1,IF(AND(K229="w",I229&gt;$T$2),I229-$T$2,1))))</f>
        <v>6</v>
      </c>
      <c r="J230" s="6" t="str">
        <f t="shared" si="52"/>
        <v/>
      </c>
      <c r="K230" s="19" t="str">
        <f t="shared" si="50"/>
        <v/>
      </c>
      <c r="L230" s="16">
        <f t="shared" si="49"/>
        <v>0</v>
      </c>
      <c r="M230" s="6">
        <f t="shared" si="53"/>
        <v>207</v>
      </c>
      <c r="N230" s="25">
        <v>3</v>
      </c>
      <c r="O230" s="6" t="str">
        <f t="shared" si="54"/>
        <v/>
      </c>
    </row>
    <row r="231" spans="1:15" x14ac:dyDescent="0.2">
      <c r="A231" s="23"/>
      <c r="B231" s="15" t="str">
        <f t="shared" si="45"/>
        <v/>
      </c>
      <c r="C231" s="24" t="str">
        <f t="shared" si="47"/>
        <v/>
      </c>
      <c r="D231" s="23" t="str">
        <f t="shared" si="56"/>
        <v/>
      </c>
      <c r="E231" s="21" t="str">
        <f t="shared" si="51"/>
        <v/>
      </c>
      <c r="F231" s="20" t="str">
        <f t="shared" si="46"/>
        <v/>
      </c>
      <c r="G231" s="20" t="str">
        <f t="shared" si="55"/>
        <v/>
      </c>
      <c r="H231" s="16" t="str">
        <f t="shared" si="48"/>
        <v/>
      </c>
      <c r="I231" s="7">
        <f>IF(K230="",I230,IF(SUM($L$8:$L230)&gt;=MAX($M$8:$M230),1,IF(K230="l",I230+$T$1,IF(AND(K230="w",I230&gt;$T$2),I230-$T$2,1))))</f>
        <v>6</v>
      </c>
      <c r="J231" s="6" t="str">
        <f t="shared" si="52"/>
        <v/>
      </c>
      <c r="K231" s="19" t="str">
        <f t="shared" si="50"/>
        <v/>
      </c>
      <c r="L231" s="16">
        <f t="shared" si="49"/>
        <v>0</v>
      </c>
      <c r="M231" s="6">
        <f t="shared" si="53"/>
        <v>207</v>
      </c>
      <c r="N231" s="25">
        <v>4</v>
      </c>
      <c r="O231" s="6" t="str">
        <f t="shared" si="54"/>
        <v/>
      </c>
    </row>
    <row r="232" spans="1:15" x14ac:dyDescent="0.2">
      <c r="A232" s="23"/>
      <c r="B232" s="15" t="str">
        <f t="shared" si="45"/>
        <v/>
      </c>
      <c r="C232" s="24" t="str">
        <f t="shared" si="47"/>
        <v/>
      </c>
      <c r="D232" s="23" t="str">
        <f t="shared" si="56"/>
        <v/>
      </c>
      <c r="E232" s="21" t="str">
        <f t="shared" si="51"/>
        <v/>
      </c>
      <c r="F232" s="20" t="str">
        <f t="shared" si="46"/>
        <v/>
      </c>
      <c r="G232" s="20" t="str">
        <f t="shared" si="55"/>
        <v/>
      </c>
      <c r="H232" s="16" t="str">
        <f t="shared" si="48"/>
        <v/>
      </c>
      <c r="I232" s="7">
        <f>IF(K231="",I231,IF(SUM($L$8:$L231)&gt;=MAX($M$8:$M231),1,IF(K231="l",I231+$T$1,IF(AND(K231="w",I231&gt;$T$2),I231-$T$2,1))))</f>
        <v>6</v>
      </c>
      <c r="J232" s="6" t="str">
        <f t="shared" si="52"/>
        <v/>
      </c>
      <c r="K232" s="19" t="str">
        <f t="shared" si="50"/>
        <v/>
      </c>
      <c r="L232" s="16">
        <f t="shared" si="49"/>
        <v>0</v>
      </c>
      <c r="M232" s="6">
        <f t="shared" si="53"/>
        <v>207</v>
      </c>
      <c r="N232" s="25">
        <v>5</v>
      </c>
      <c r="O232" s="6" t="str">
        <f t="shared" si="54"/>
        <v/>
      </c>
    </row>
    <row r="233" spans="1:15" x14ac:dyDescent="0.2">
      <c r="A233" s="23"/>
      <c r="B233" s="15" t="str">
        <f t="shared" si="45"/>
        <v/>
      </c>
      <c r="C233" s="24" t="str">
        <f t="shared" si="47"/>
        <v/>
      </c>
      <c r="D233" s="23" t="str">
        <f t="shared" si="56"/>
        <v/>
      </c>
      <c r="E233" s="21" t="str">
        <f t="shared" si="51"/>
        <v/>
      </c>
      <c r="F233" s="20" t="str">
        <f t="shared" si="46"/>
        <v/>
      </c>
      <c r="G233" s="20" t="str">
        <f t="shared" si="55"/>
        <v/>
      </c>
      <c r="H233" s="16" t="str">
        <f t="shared" si="48"/>
        <v/>
      </c>
      <c r="I233" s="7">
        <f>IF(K232="",I232,IF(SUM($L$8:$L232)&gt;=MAX($M$8:$M232),1,IF(K232="l",I232+$T$1,IF(AND(K232="w",I232&gt;$T$2),I232-$T$2,1))))</f>
        <v>6</v>
      </c>
      <c r="J233" s="6" t="str">
        <f t="shared" si="52"/>
        <v/>
      </c>
      <c r="K233" s="19" t="str">
        <f t="shared" si="50"/>
        <v/>
      </c>
      <c r="L233" s="16">
        <f t="shared" si="49"/>
        <v>0</v>
      </c>
      <c r="M233" s="6">
        <f t="shared" si="53"/>
        <v>207</v>
      </c>
      <c r="N233" s="25">
        <v>6</v>
      </c>
      <c r="O233" s="6" t="str">
        <f t="shared" si="54"/>
        <v/>
      </c>
    </row>
    <row r="234" spans="1:15" x14ac:dyDescent="0.2">
      <c r="A234" s="23"/>
      <c r="B234" s="15" t="str">
        <f t="shared" si="45"/>
        <v/>
      </c>
      <c r="C234" s="24" t="str">
        <f t="shared" si="47"/>
        <v/>
      </c>
      <c r="D234" s="23" t="str">
        <f t="shared" si="56"/>
        <v/>
      </c>
      <c r="E234" s="21" t="str">
        <f t="shared" si="51"/>
        <v/>
      </c>
      <c r="F234" s="20" t="str">
        <f t="shared" si="46"/>
        <v/>
      </c>
      <c r="G234" s="20" t="str">
        <f t="shared" si="55"/>
        <v/>
      </c>
      <c r="H234" s="16" t="str">
        <f t="shared" si="48"/>
        <v/>
      </c>
      <c r="I234" s="7">
        <f>IF(K233="",I233,IF(SUM($L$8:$L233)&gt;=MAX($M$8:$M233),1,IF(K233="l",I233+$T$1,IF(AND(K233="w",I233&gt;$T$2),I233-$T$2,1))))</f>
        <v>6</v>
      </c>
      <c r="J234" s="6" t="str">
        <f t="shared" si="52"/>
        <v/>
      </c>
      <c r="K234" s="19" t="str">
        <f t="shared" si="50"/>
        <v/>
      </c>
      <c r="L234" s="16">
        <f t="shared" si="49"/>
        <v>0</v>
      </c>
      <c r="M234" s="6">
        <f t="shared" si="53"/>
        <v>207</v>
      </c>
      <c r="N234" s="25">
        <v>7</v>
      </c>
      <c r="O234" s="6" t="str">
        <f t="shared" si="54"/>
        <v/>
      </c>
    </row>
    <row r="235" spans="1:15" x14ac:dyDescent="0.2">
      <c r="A235" s="23"/>
      <c r="B235" s="15" t="str">
        <f t="shared" si="45"/>
        <v/>
      </c>
      <c r="C235" s="24" t="str">
        <f t="shared" si="47"/>
        <v/>
      </c>
      <c r="D235" s="23" t="str">
        <f t="shared" si="56"/>
        <v/>
      </c>
      <c r="E235" s="21" t="str">
        <f t="shared" si="51"/>
        <v/>
      </c>
      <c r="F235" s="20" t="str">
        <f t="shared" si="46"/>
        <v/>
      </c>
      <c r="G235" s="20" t="str">
        <f t="shared" si="55"/>
        <v/>
      </c>
      <c r="H235" s="16" t="str">
        <f t="shared" si="48"/>
        <v/>
      </c>
      <c r="I235" s="7">
        <f>IF(K234="",I234,IF(SUM($L$8:$L234)&gt;=MAX($M$8:$M234),1,IF(K234="l",I234+$T$1,IF(AND(K234="w",I234&gt;$T$2),I234-$T$2,1))))</f>
        <v>6</v>
      </c>
      <c r="J235" s="6" t="str">
        <f t="shared" si="52"/>
        <v/>
      </c>
      <c r="K235" s="19" t="str">
        <f t="shared" si="50"/>
        <v/>
      </c>
      <c r="L235" s="16">
        <f t="shared" si="49"/>
        <v>0</v>
      </c>
      <c r="M235" s="6">
        <f t="shared" si="53"/>
        <v>207</v>
      </c>
      <c r="N235" s="25">
        <v>8</v>
      </c>
      <c r="O235" s="6" t="str">
        <f t="shared" si="54"/>
        <v/>
      </c>
    </row>
    <row r="236" spans="1:15" s="26" customFormat="1" x14ac:dyDescent="0.2">
      <c r="B236" s="26" t="str">
        <f t="shared" si="45"/>
        <v/>
      </c>
      <c r="C236" s="26" t="str">
        <f t="shared" si="47"/>
        <v/>
      </c>
      <c r="D236" s="26" t="str">
        <f t="shared" si="56"/>
        <v/>
      </c>
      <c r="E236" s="26" t="str">
        <f t="shared" si="51"/>
        <v/>
      </c>
      <c r="F236" s="26" t="str">
        <f t="shared" si="46"/>
        <v/>
      </c>
      <c r="G236" s="26" t="str">
        <f t="shared" si="55"/>
        <v/>
      </c>
      <c r="H236" s="26" t="str">
        <f t="shared" si="48"/>
        <v/>
      </c>
      <c r="I236" s="26">
        <f>IF(K235="",I235,IF(SUM($L$8:$L235)&gt;=MAX($M$8:$M235),1,IF(K235="l",I235+$T$1,IF(AND(K235="w",I235&gt;$T$2),I235-$T$2,1))))</f>
        <v>6</v>
      </c>
      <c r="J236" s="26" t="str">
        <f t="shared" si="52"/>
        <v/>
      </c>
      <c r="K236" s="26" t="str">
        <f t="shared" si="50"/>
        <v/>
      </c>
      <c r="L236" s="26">
        <f t="shared" si="49"/>
        <v>0</v>
      </c>
      <c r="M236" s="26">
        <f t="shared" si="53"/>
        <v>207</v>
      </c>
      <c r="N236" s="26">
        <v>9</v>
      </c>
      <c r="O236" s="26" t="str">
        <f t="shared" si="54"/>
        <v/>
      </c>
    </row>
    <row r="237" spans="1:15" x14ac:dyDescent="0.2">
      <c r="A237" s="23"/>
      <c r="B237" s="15" t="str">
        <f t="shared" si="45"/>
        <v/>
      </c>
      <c r="C237" s="24" t="str">
        <f t="shared" si="47"/>
        <v/>
      </c>
      <c r="D237" s="23" t="str">
        <f t="shared" si="56"/>
        <v/>
      </c>
      <c r="E237" s="21" t="str">
        <f t="shared" si="51"/>
        <v/>
      </c>
      <c r="F237" s="20" t="str">
        <f t="shared" si="46"/>
        <v/>
      </c>
      <c r="G237" s="20" t="str">
        <f t="shared" si="55"/>
        <v/>
      </c>
      <c r="H237" s="16" t="str">
        <f t="shared" si="48"/>
        <v/>
      </c>
      <c r="I237" s="7">
        <f>IF(K236="",I236,IF(SUM($L$8:$L236)&gt;=MAX($M$8:$M236),1,IF(K236="l",I236+$T$1,IF(AND(K236="w",I236&gt;$T$2),I236-$T$2,1))))</f>
        <v>6</v>
      </c>
      <c r="J237" s="6" t="str">
        <f t="shared" si="52"/>
        <v/>
      </c>
      <c r="K237" s="19" t="str">
        <f t="shared" si="50"/>
        <v/>
      </c>
      <c r="L237" s="16">
        <f t="shared" si="49"/>
        <v>0</v>
      </c>
      <c r="M237" s="6">
        <f t="shared" si="53"/>
        <v>207</v>
      </c>
      <c r="N237" s="25">
        <v>1</v>
      </c>
      <c r="O237" s="6" t="str">
        <f t="shared" si="54"/>
        <v/>
      </c>
    </row>
    <row r="238" spans="1:15" x14ac:dyDescent="0.2">
      <c r="A238" s="23"/>
      <c r="B238" s="15" t="str">
        <f t="shared" si="45"/>
        <v/>
      </c>
      <c r="C238" s="24" t="str">
        <f t="shared" si="47"/>
        <v/>
      </c>
      <c r="D238" s="23" t="str">
        <f t="shared" si="56"/>
        <v/>
      </c>
      <c r="E238" s="21" t="str">
        <f t="shared" si="51"/>
        <v/>
      </c>
      <c r="F238" s="20" t="str">
        <f t="shared" si="46"/>
        <v/>
      </c>
      <c r="G238" s="20" t="str">
        <f t="shared" si="55"/>
        <v/>
      </c>
      <c r="H238" s="16" t="str">
        <f t="shared" si="48"/>
        <v/>
      </c>
      <c r="I238" s="7">
        <f>IF(K237="",I237,IF(SUM($L$8:$L237)&gt;=MAX($M$8:$M237),1,IF(K237="l",I237+$T$1,IF(AND(K237="w",I237&gt;$T$2),I237-$T$2,1))))</f>
        <v>6</v>
      </c>
      <c r="J238" s="6" t="str">
        <f t="shared" si="52"/>
        <v/>
      </c>
      <c r="K238" s="19" t="str">
        <f t="shared" si="50"/>
        <v/>
      </c>
      <c r="L238" s="16">
        <f t="shared" si="49"/>
        <v>0</v>
      </c>
      <c r="M238" s="6">
        <f t="shared" si="53"/>
        <v>207</v>
      </c>
      <c r="N238" s="25">
        <v>2</v>
      </c>
      <c r="O238" s="6" t="str">
        <f t="shared" si="54"/>
        <v/>
      </c>
    </row>
    <row r="239" spans="1:15" x14ac:dyDescent="0.2">
      <c r="A239" s="23"/>
      <c r="B239" s="15" t="str">
        <f t="shared" si="45"/>
        <v/>
      </c>
      <c r="C239" s="24" t="str">
        <f t="shared" si="47"/>
        <v/>
      </c>
      <c r="D239" s="23" t="str">
        <f t="shared" si="56"/>
        <v/>
      </c>
      <c r="E239" s="21" t="str">
        <f t="shared" si="51"/>
        <v/>
      </c>
      <c r="F239" s="20" t="str">
        <f t="shared" si="46"/>
        <v/>
      </c>
      <c r="G239" s="20" t="str">
        <f t="shared" si="55"/>
        <v/>
      </c>
      <c r="H239" s="16" t="str">
        <f t="shared" si="48"/>
        <v/>
      </c>
      <c r="I239" s="7">
        <f>IF(K238="",I238,IF(SUM($L$8:$L238)&gt;=MAX($M$8:$M238),1,IF(K238="l",I238+$T$1,IF(AND(K238="w",I238&gt;$T$2),I238-$T$2,1))))</f>
        <v>6</v>
      </c>
      <c r="J239" s="6" t="str">
        <f t="shared" si="52"/>
        <v/>
      </c>
      <c r="K239" s="19" t="str">
        <f t="shared" si="50"/>
        <v/>
      </c>
      <c r="L239" s="16">
        <f t="shared" si="49"/>
        <v>0</v>
      </c>
      <c r="M239" s="6">
        <f t="shared" si="53"/>
        <v>207</v>
      </c>
      <c r="N239" s="25">
        <v>3</v>
      </c>
      <c r="O239" s="6" t="str">
        <f t="shared" si="54"/>
        <v/>
      </c>
    </row>
    <row r="240" spans="1:15" x14ac:dyDescent="0.2">
      <c r="A240" s="23"/>
      <c r="B240" s="15" t="str">
        <f t="shared" si="45"/>
        <v/>
      </c>
      <c r="C240" s="24" t="str">
        <f t="shared" si="47"/>
        <v/>
      </c>
      <c r="D240" s="23" t="str">
        <f t="shared" si="56"/>
        <v/>
      </c>
      <c r="E240" s="21" t="str">
        <f t="shared" si="51"/>
        <v/>
      </c>
      <c r="F240" s="20" t="str">
        <f t="shared" si="46"/>
        <v/>
      </c>
      <c r="G240" s="20" t="str">
        <f t="shared" si="55"/>
        <v/>
      </c>
      <c r="H240" s="16" t="str">
        <f t="shared" si="48"/>
        <v/>
      </c>
      <c r="I240" s="7">
        <f>IF(K239="",I239,IF(SUM($L$8:$L239)&gt;=MAX($M$8:$M239),1,IF(K239="l",I239+$T$1,IF(AND(K239="w",I239&gt;$T$2),I239-$T$2,1))))</f>
        <v>6</v>
      </c>
      <c r="J240" s="6" t="str">
        <f t="shared" si="52"/>
        <v/>
      </c>
      <c r="K240" s="19" t="str">
        <f t="shared" si="50"/>
        <v/>
      </c>
      <c r="L240" s="16">
        <f t="shared" si="49"/>
        <v>0</v>
      </c>
      <c r="M240" s="6">
        <f t="shared" si="53"/>
        <v>207</v>
      </c>
      <c r="N240" s="25">
        <v>4</v>
      </c>
      <c r="O240" s="6" t="str">
        <f t="shared" si="54"/>
        <v/>
      </c>
    </row>
    <row r="241" spans="1:15" x14ac:dyDescent="0.2">
      <c r="A241" s="23"/>
      <c r="B241" s="15" t="str">
        <f t="shared" si="45"/>
        <v/>
      </c>
      <c r="C241" s="24" t="str">
        <f t="shared" si="47"/>
        <v/>
      </c>
      <c r="D241" s="23" t="str">
        <f t="shared" si="56"/>
        <v/>
      </c>
      <c r="E241" s="21" t="str">
        <f t="shared" si="51"/>
        <v/>
      </c>
      <c r="F241" s="20" t="str">
        <f t="shared" si="46"/>
        <v/>
      </c>
      <c r="G241" s="20" t="str">
        <f t="shared" si="55"/>
        <v/>
      </c>
      <c r="H241" s="16" t="str">
        <f t="shared" si="48"/>
        <v/>
      </c>
      <c r="I241" s="7">
        <f>IF(K240="",I240,IF(SUM($L$8:$L240)&gt;=MAX($M$8:$M240),1,IF(K240="l",I240+$T$1,IF(AND(K240="w",I240&gt;$T$2),I240-$T$2,1))))</f>
        <v>6</v>
      </c>
      <c r="J241" s="6" t="str">
        <f t="shared" si="52"/>
        <v/>
      </c>
      <c r="K241" s="19" t="str">
        <f t="shared" si="50"/>
        <v/>
      </c>
      <c r="L241" s="16">
        <f t="shared" si="49"/>
        <v>0</v>
      </c>
      <c r="M241" s="6">
        <f t="shared" si="53"/>
        <v>207</v>
      </c>
      <c r="N241" s="25">
        <v>5</v>
      </c>
      <c r="O241" s="6" t="str">
        <f t="shared" si="54"/>
        <v/>
      </c>
    </row>
    <row r="242" spans="1:15" x14ac:dyDescent="0.2">
      <c r="A242" s="23"/>
      <c r="B242" s="15" t="str">
        <f t="shared" si="45"/>
        <v/>
      </c>
      <c r="C242" s="24" t="str">
        <f t="shared" si="47"/>
        <v/>
      </c>
      <c r="D242" s="23" t="str">
        <f t="shared" si="56"/>
        <v/>
      </c>
      <c r="E242" s="21" t="str">
        <f t="shared" si="51"/>
        <v/>
      </c>
      <c r="F242" s="20" t="str">
        <f t="shared" si="46"/>
        <v/>
      </c>
      <c r="G242" s="20" t="str">
        <f t="shared" si="55"/>
        <v/>
      </c>
      <c r="H242" s="16" t="str">
        <f t="shared" si="48"/>
        <v/>
      </c>
      <c r="I242" s="7">
        <f>IF(K241="",I241,IF(SUM($L$8:$L241)&gt;=MAX($M$8:$M241),1,IF(K241="l",I241+$T$1,IF(AND(K241="w",I241&gt;$T$2),I241-$T$2,1))))</f>
        <v>6</v>
      </c>
      <c r="J242" s="6" t="str">
        <f t="shared" si="52"/>
        <v/>
      </c>
      <c r="K242" s="19" t="str">
        <f t="shared" si="50"/>
        <v/>
      </c>
      <c r="L242" s="16">
        <f t="shared" si="49"/>
        <v>0</v>
      </c>
      <c r="M242" s="6">
        <f t="shared" si="53"/>
        <v>207</v>
      </c>
      <c r="N242" s="25">
        <v>6</v>
      </c>
      <c r="O242" s="6" t="str">
        <f t="shared" si="54"/>
        <v/>
      </c>
    </row>
    <row r="243" spans="1:15" x14ac:dyDescent="0.2">
      <c r="A243" s="23"/>
      <c r="B243" s="15" t="str">
        <f t="shared" si="45"/>
        <v/>
      </c>
      <c r="C243" s="24" t="str">
        <f t="shared" si="47"/>
        <v/>
      </c>
      <c r="D243" s="23" t="str">
        <f t="shared" si="56"/>
        <v/>
      </c>
      <c r="E243" s="21" t="str">
        <f t="shared" si="51"/>
        <v/>
      </c>
      <c r="F243" s="20" t="str">
        <f t="shared" si="46"/>
        <v/>
      </c>
      <c r="G243" s="20" t="str">
        <f t="shared" si="55"/>
        <v/>
      </c>
      <c r="H243" s="16" t="str">
        <f t="shared" si="48"/>
        <v/>
      </c>
      <c r="I243" s="7">
        <f>IF(K242="",I242,IF(SUM($L$8:$L242)&gt;=MAX($M$8:$M242),1,IF(K242="l",I242+$T$1,IF(AND(K242="w",I242&gt;$T$2),I242-$T$2,1))))</f>
        <v>6</v>
      </c>
      <c r="J243" s="6" t="str">
        <f t="shared" si="52"/>
        <v/>
      </c>
      <c r="K243" s="19" t="str">
        <f t="shared" si="50"/>
        <v/>
      </c>
      <c r="L243" s="16">
        <f t="shared" si="49"/>
        <v>0</v>
      </c>
      <c r="M243" s="6">
        <f t="shared" si="53"/>
        <v>207</v>
      </c>
      <c r="N243" s="25">
        <v>7</v>
      </c>
      <c r="O243" s="6" t="str">
        <f t="shared" si="54"/>
        <v/>
      </c>
    </row>
    <row r="244" spans="1:15" x14ac:dyDescent="0.2">
      <c r="A244" s="23"/>
      <c r="B244" s="15" t="str">
        <f t="shared" si="45"/>
        <v/>
      </c>
      <c r="C244" s="24" t="str">
        <f t="shared" si="47"/>
        <v/>
      </c>
      <c r="D244" s="23" t="str">
        <f t="shared" si="56"/>
        <v/>
      </c>
      <c r="E244" s="21" t="str">
        <f t="shared" si="51"/>
        <v/>
      </c>
      <c r="F244" s="20" t="str">
        <f t="shared" si="46"/>
        <v/>
      </c>
      <c r="G244" s="20" t="str">
        <f t="shared" si="55"/>
        <v/>
      </c>
      <c r="H244" s="16" t="str">
        <f t="shared" si="48"/>
        <v/>
      </c>
      <c r="I244" s="7">
        <f>IF(K243="",I243,IF(SUM($L$8:$L243)&gt;=MAX($M$8:$M243),1,IF(K243="l",I243+$T$1,IF(AND(K243="w",I243&gt;$T$2),I243-$T$2,1))))</f>
        <v>6</v>
      </c>
      <c r="J244" s="6" t="str">
        <f t="shared" si="52"/>
        <v/>
      </c>
      <c r="K244" s="19" t="str">
        <f t="shared" si="50"/>
        <v/>
      </c>
      <c r="L244" s="16">
        <f t="shared" si="49"/>
        <v>0</v>
      </c>
      <c r="M244" s="6">
        <f t="shared" si="53"/>
        <v>207</v>
      </c>
      <c r="N244" s="25">
        <v>8</v>
      </c>
      <c r="O244" s="6" t="str">
        <f t="shared" si="54"/>
        <v/>
      </c>
    </row>
    <row r="245" spans="1:15" s="26" customFormat="1" x14ac:dyDescent="0.2">
      <c r="B245" s="26" t="str">
        <f t="shared" si="45"/>
        <v/>
      </c>
      <c r="C245" s="26" t="str">
        <f t="shared" si="47"/>
        <v/>
      </c>
      <c r="D245" s="26" t="str">
        <f t="shared" si="56"/>
        <v/>
      </c>
      <c r="E245" s="26" t="str">
        <f t="shared" si="51"/>
        <v/>
      </c>
      <c r="F245" s="26" t="str">
        <f t="shared" si="46"/>
        <v/>
      </c>
      <c r="G245" s="26" t="str">
        <f t="shared" si="55"/>
        <v/>
      </c>
      <c r="H245" s="26" t="str">
        <f t="shared" si="48"/>
        <v/>
      </c>
      <c r="I245" s="26">
        <f>IF(K244="",I244,IF(SUM($L$8:$L244)&gt;=MAX($M$8:$M244),1,IF(K244="l",I244+$T$1,IF(AND(K244="w",I244&gt;$T$2),I244-$T$2,1))))</f>
        <v>6</v>
      </c>
      <c r="J245" s="26" t="str">
        <f t="shared" si="52"/>
        <v/>
      </c>
      <c r="K245" s="26" t="str">
        <f t="shared" si="50"/>
        <v/>
      </c>
      <c r="L245" s="26">
        <f t="shared" si="49"/>
        <v>0</v>
      </c>
      <c r="M245" s="26">
        <f t="shared" si="53"/>
        <v>207</v>
      </c>
      <c r="N245" s="26">
        <v>9</v>
      </c>
      <c r="O245" s="26" t="str">
        <f t="shared" si="54"/>
        <v/>
      </c>
    </row>
    <row r="246" spans="1:15" x14ac:dyDescent="0.2">
      <c r="A246" s="23"/>
      <c r="B246" s="15" t="str">
        <f t="shared" si="45"/>
        <v/>
      </c>
      <c r="C246" s="24" t="str">
        <f t="shared" si="47"/>
        <v/>
      </c>
      <c r="D246" s="23" t="str">
        <f t="shared" si="56"/>
        <v/>
      </c>
      <c r="E246" s="21" t="str">
        <f t="shared" si="51"/>
        <v/>
      </c>
      <c r="F246" s="20" t="str">
        <f t="shared" si="46"/>
        <v/>
      </c>
      <c r="G246" s="20" t="str">
        <f t="shared" si="55"/>
        <v/>
      </c>
      <c r="H246" s="16" t="str">
        <f t="shared" si="48"/>
        <v/>
      </c>
      <c r="I246" s="7">
        <f>IF(K245="",I245,IF(SUM($L$8:$L245)&gt;=MAX($M$8:$M245),1,IF(K245="l",I245+$T$1,IF(AND(K245="w",I245&gt;$T$2),I245-$T$2,1))))</f>
        <v>6</v>
      </c>
      <c r="J246" s="6" t="str">
        <f t="shared" si="52"/>
        <v/>
      </c>
      <c r="K246" s="19" t="str">
        <f t="shared" si="50"/>
        <v/>
      </c>
      <c r="L246" s="16">
        <f t="shared" si="49"/>
        <v>0</v>
      </c>
      <c r="M246" s="6">
        <f t="shared" si="53"/>
        <v>207</v>
      </c>
      <c r="N246" s="25">
        <v>1</v>
      </c>
      <c r="O246" s="6" t="str">
        <f t="shared" si="54"/>
        <v/>
      </c>
    </row>
    <row r="247" spans="1:15" x14ac:dyDescent="0.2">
      <c r="A247" s="23"/>
      <c r="B247" s="15" t="str">
        <f t="shared" si="45"/>
        <v/>
      </c>
      <c r="C247" s="24" t="str">
        <f t="shared" si="47"/>
        <v/>
      </c>
      <c r="D247" s="23" t="str">
        <f t="shared" si="56"/>
        <v/>
      </c>
      <c r="E247" s="21" t="str">
        <f t="shared" si="51"/>
        <v/>
      </c>
      <c r="F247" s="20" t="str">
        <f t="shared" si="46"/>
        <v/>
      </c>
      <c r="G247" s="20" t="str">
        <f t="shared" si="55"/>
        <v/>
      </c>
      <c r="H247" s="16" t="str">
        <f t="shared" si="48"/>
        <v/>
      </c>
      <c r="I247" s="7">
        <f>IF(K246="",I246,IF(SUM($L$8:$L246)&gt;=MAX($M$8:$M246),1,IF(K246="l",I246+$T$1,IF(AND(K246="w",I246&gt;$T$2),I246-$T$2,1))))</f>
        <v>6</v>
      </c>
      <c r="J247" s="6" t="str">
        <f t="shared" si="52"/>
        <v/>
      </c>
      <c r="K247" s="19" t="str">
        <f t="shared" si="50"/>
        <v/>
      </c>
      <c r="L247" s="16">
        <f t="shared" si="49"/>
        <v>0</v>
      </c>
      <c r="M247" s="6">
        <f t="shared" si="53"/>
        <v>207</v>
      </c>
      <c r="N247" s="25">
        <v>2</v>
      </c>
      <c r="O247" s="6" t="str">
        <f t="shared" si="54"/>
        <v/>
      </c>
    </row>
    <row r="248" spans="1:15" x14ac:dyDescent="0.2">
      <c r="A248" s="23"/>
      <c r="B248" s="15" t="str">
        <f t="shared" si="45"/>
        <v/>
      </c>
      <c r="C248" s="24" t="str">
        <f t="shared" si="47"/>
        <v/>
      </c>
      <c r="D248" s="23" t="str">
        <f t="shared" si="56"/>
        <v/>
      </c>
      <c r="E248" s="21" t="str">
        <f t="shared" si="51"/>
        <v/>
      </c>
      <c r="F248" s="20" t="str">
        <f t="shared" si="46"/>
        <v/>
      </c>
      <c r="G248" s="20" t="str">
        <f t="shared" si="55"/>
        <v/>
      </c>
      <c r="H248" s="16" t="str">
        <f t="shared" si="48"/>
        <v/>
      </c>
      <c r="I248" s="7">
        <f>IF(K247="",I247,IF(SUM($L$8:$L247)&gt;=MAX($M$8:$M247),1,IF(K247="l",I247+$T$1,IF(AND(K247="w",I247&gt;$T$2),I247-$T$2,1))))</f>
        <v>6</v>
      </c>
      <c r="J248" s="6" t="str">
        <f t="shared" si="52"/>
        <v/>
      </c>
      <c r="K248" s="19" t="str">
        <f t="shared" si="50"/>
        <v/>
      </c>
      <c r="L248" s="16">
        <f t="shared" si="49"/>
        <v>0</v>
      </c>
      <c r="M248" s="6">
        <f t="shared" si="53"/>
        <v>207</v>
      </c>
      <c r="N248" s="25">
        <v>3</v>
      </c>
      <c r="O248" s="6" t="str">
        <f t="shared" si="54"/>
        <v/>
      </c>
    </row>
    <row r="249" spans="1:15" x14ac:dyDescent="0.2">
      <c r="A249" s="23"/>
      <c r="B249" s="15" t="str">
        <f t="shared" si="45"/>
        <v/>
      </c>
      <c r="C249" s="24" t="str">
        <f t="shared" si="47"/>
        <v/>
      </c>
      <c r="D249" s="23" t="str">
        <f t="shared" si="56"/>
        <v/>
      </c>
      <c r="E249" s="21" t="str">
        <f t="shared" si="51"/>
        <v/>
      </c>
      <c r="F249" s="20" t="str">
        <f t="shared" si="46"/>
        <v/>
      </c>
      <c r="G249" s="20" t="str">
        <f t="shared" si="55"/>
        <v/>
      </c>
      <c r="H249" s="16" t="str">
        <f t="shared" si="48"/>
        <v/>
      </c>
      <c r="I249" s="7">
        <f>IF(K248="",I248,IF(SUM($L$8:$L248)&gt;=MAX($M$8:$M248),1,IF(K248="l",I248+$T$1,IF(AND(K248="w",I248&gt;$T$2),I248-$T$2,1))))</f>
        <v>6</v>
      </c>
      <c r="J249" s="6" t="str">
        <f t="shared" si="52"/>
        <v/>
      </c>
      <c r="K249" s="19" t="str">
        <f t="shared" si="50"/>
        <v/>
      </c>
      <c r="L249" s="16">
        <f t="shared" si="49"/>
        <v>0</v>
      </c>
      <c r="M249" s="6">
        <f t="shared" si="53"/>
        <v>207</v>
      </c>
      <c r="N249" s="25">
        <v>4</v>
      </c>
      <c r="O249" s="6" t="str">
        <f t="shared" si="54"/>
        <v/>
      </c>
    </row>
    <row r="250" spans="1:15" x14ac:dyDescent="0.2">
      <c r="A250" s="23"/>
      <c r="B250" s="15" t="str">
        <f t="shared" si="45"/>
        <v/>
      </c>
      <c r="C250" s="24" t="str">
        <f t="shared" si="47"/>
        <v/>
      </c>
      <c r="D250" s="23" t="str">
        <f t="shared" si="56"/>
        <v/>
      </c>
      <c r="E250" s="21" t="str">
        <f t="shared" si="51"/>
        <v/>
      </c>
      <c r="F250" s="20" t="str">
        <f t="shared" si="46"/>
        <v/>
      </c>
      <c r="G250" s="20" t="str">
        <f t="shared" si="55"/>
        <v/>
      </c>
      <c r="H250" s="16" t="str">
        <f t="shared" si="48"/>
        <v/>
      </c>
      <c r="I250" s="7">
        <f>IF(K249="",I249,IF(SUM($L$8:$L249)&gt;=MAX($M$8:$M249),1,IF(K249="l",I249+$T$1,IF(AND(K249="w",I249&gt;$T$2),I249-$T$2,1))))</f>
        <v>6</v>
      </c>
      <c r="J250" s="6" t="str">
        <f t="shared" si="52"/>
        <v/>
      </c>
      <c r="K250" s="19" t="str">
        <f t="shared" si="50"/>
        <v/>
      </c>
      <c r="L250" s="16">
        <f t="shared" si="49"/>
        <v>0</v>
      </c>
      <c r="M250" s="6">
        <f t="shared" si="53"/>
        <v>207</v>
      </c>
      <c r="N250" s="25">
        <v>5</v>
      </c>
      <c r="O250" s="6" t="str">
        <f t="shared" si="54"/>
        <v/>
      </c>
    </row>
    <row r="251" spans="1:15" x14ac:dyDescent="0.2">
      <c r="A251" s="23"/>
      <c r="B251" s="15" t="str">
        <f t="shared" si="45"/>
        <v/>
      </c>
      <c r="C251" s="24" t="str">
        <f t="shared" si="47"/>
        <v/>
      </c>
      <c r="D251" s="23" t="str">
        <f t="shared" si="56"/>
        <v/>
      </c>
      <c r="E251" s="21" t="str">
        <f t="shared" si="51"/>
        <v/>
      </c>
      <c r="F251" s="20" t="str">
        <f t="shared" si="46"/>
        <v/>
      </c>
      <c r="G251" s="20" t="str">
        <f t="shared" si="55"/>
        <v/>
      </c>
      <c r="H251" s="16" t="str">
        <f t="shared" si="48"/>
        <v/>
      </c>
      <c r="I251" s="7">
        <f>IF(K250="",I250,IF(SUM($L$8:$L250)&gt;=MAX($M$8:$M250),1,IF(K250="l",I250+$T$1,IF(AND(K250="w",I250&gt;$T$2),I250-$T$2,1))))</f>
        <v>6</v>
      </c>
      <c r="J251" s="6" t="str">
        <f t="shared" si="52"/>
        <v/>
      </c>
      <c r="K251" s="19" t="str">
        <f t="shared" si="50"/>
        <v/>
      </c>
      <c r="L251" s="16">
        <f t="shared" si="49"/>
        <v>0</v>
      </c>
      <c r="M251" s="6">
        <f t="shared" si="53"/>
        <v>207</v>
      </c>
      <c r="N251" s="25">
        <v>6</v>
      </c>
      <c r="O251" s="6" t="str">
        <f t="shared" si="54"/>
        <v/>
      </c>
    </row>
    <row r="252" spans="1:15" x14ac:dyDescent="0.2">
      <c r="A252" s="23"/>
      <c r="B252" s="15" t="str">
        <f t="shared" si="45"/>
        <v/>
      </c>
      <c r="C252" s="24" t="str">
        <f t="shared" si="47"/>
        <v/>
      </c>
      <c r="D252" s="23" t="str">
        <f t="shared" si="56"/>
        <v/>
      </c>
      <c r="E252" s="21" t="str">
        <f t="shared" si="51"/>
        <v/>
      </c>
      <c r="F252" s="20" t="str">
        <f t="shared" si="46"/>
        <v/>
      </c>
      <c r="G252" s="20" t="str">
        <f t="shared" si="55"/>
        <v/>
      </c>
      <c r="H252" s="16" t="str">
        <f t="shared" si="48"/>
        <v/>
      </c>
      <c r="I252" s="7">
        <f>IF(K251="",I251,IF(SUM($L$8:$L251)&gt;=MAX($M$8:$M251),1,IF(K251="l",I251+$T$1,IF(AND(K251="w",I251&gt;$T$2),I251-$T$2,1))))</f>
        <v>6</v>
      </c>
      <c r="J252" s="6" t="str">
        <f t="shared" si="52"/>
        <v/>
      </c>
      <c r="K252" s="19" t="str">
        <f t="shared" si="50"/>
        <v/>
      </c>
      <c r="L252" s="16">
        <f t="shared" si="49"/>
        <v>0</v>
      </c>
      <c r="M252" s="6">
        <f t="shared" si="53"/>
        <v>207</v>
      </c>
      <c r="N252" s="25">
        <v>7</v>
      </c>
      <c r="O252" s="6" t="str">
        <f t="shared" si="54"/>
        <v/>
      </c>
    </row>
    <row r="253" spans="1:15" x14ac:dyDescent="0.2">
      <c r="A253" s="23"/>
      <c r="B253" s="15" t="str">
        <f t="shared" si="45"/>
        <v/>
      </c>
      <c r="C253" s="24" t="str">
        <f t="shared" si="47"/>
        <v/>
      </c>
      <c r="D253" s="23" t="str">
        <f t="shared" si="56"/>
        <v/>
      </c>
      <c r="E253" s="21" t="str">
        <f t="shared" si="51"/>
        <v/>
      </c>
      <c r="F253" s="20" t="str">
        <f t="shared" si="46"/>
        <v/>
      </c>
      <c r="G253" s="20" t="str">
        <f t="shared" si="55"/>
        <v/>
      </c>
      <c r="H253" s="16" t="str">
        <f t="shared" si="48"/>
        <v/>
      </c>
      <c r="I253" s="7">
        <f>IF(K252="",I252,IF(SUM($L$8:$L252)&gt;=MAX($M$8:$M252),1,IF(K252="l",I252+$T$1,IF(AND(K252="w",I252&gt;$T$2),I252-$T$2,1))))</f>
        <v>6</v>
      </c>
      <c r="J253" s="6" t="str">
        <f t="shared" si="52"/>
        <v/>
      </c>
      <c r="K253" s="19" t="str">
        <f t="shared" si="50"/>
        <v/>
      </c>
      <c r="L253" s="16">
        <f t="shared" si="49"/>
        <v>0</v>
      </c>
      <c r="M253" s="6">
        <f t="shared" si="53"/>
        <v>207</v>
      </c>
      <c r="N253" s="25">
        <v>8</v>
      </c>
      <c r="O253" s="6" t="str">
        <f t="shared" si="54"/>
        <v/>
      </c>
    </row>
    <row r="254" spans="1:15" s="26" customFormat="1" x14ac:dyDescent="0.2">
      <c r="B254" s="26" t="str">
        <f t="shared" si="45"/>
        <v/>
      </c>
      <c r="C254" s="26" t="str">
        <f t="shared" si="47"/>
        <v/>
      </c>
      <c r="D254" s="26" t="str">
        <f t="shared" si="56"/>
        <v/>
      </c>
      <c r="E254" s="26" t="str">
        <f t="shared" si="51"/>
        <v/>
      </c>
      <c r="F254" s="26" t="str">
        <f t="shared" si="46"/>
        <v/>
      </c>
      <c r="G254" s="26" t="str">
        <f t="shared" si="55"/>
        <v/>
      </c>
      <c r="H254" s="26" t="str">
        <f t="shared" si="48"/>
        <v/>
      </c>
      <c r="I254" s="26">
        <f>IF(K253="",I253,IF(SUM($L$8:$L253)&gt;=MAX($M$8:$M253),1,IF(K253="l",I253+$T$1,IF(AND(K253="w",I253&gt;$T$2),I253-$T$2,1))))</f>
        <v>6</v>
      </c>
      <c r="J254" s="26" t="str">
        <f t="shared" si="52"/>
        <v/>
      </c>
      <c r="K254" s="26" t="str">
        <f t="shared" si="50"/>
        <v/>
      </c>
      <c r="L254" s="26">
        <f t="shared" si="49"/>
        <v>0</v>
      </c>
      <c r="M254" s="26">
        <f t="shared" si="53"/>
        <v>207</v>
      </c>
      <c r="N254" s="26">
        <v>9</v>
      </c>
      <c r="O254" s="26" t="str">
        <f t="shared" si="54"/>
        <v/>
      </c>
    </row>
    <row r="255" spans="1:15" x14ac:dyDescent="0.2">
      <c r="A255" s="23"/>
      <c r="B255" s="15" t="str">
        <f t="shared" si="45"/>
        <v/>
      </c>
      <c r="C255" s="24" t="str">
        <f t="shared" si="47"/>
        <v/>
      </c>
      <c r="D255" s="23" t="str">
        <f t="shared" si="56"/>
        <v/>
      </c>
      <c r="E255" s="21" t="str">
        <f t="shared" si="51"/>
        <v/>
      </c>
      <c r="F255" s="20" t="str">
        <f t="shared" si="46"/>
        <v/>
      </c>
      <c r="G255" s="20" t="str">
        <f t="shared" si="55"/>
        <v/>
      </c>
      <c r="H255" s="16" t="str">
        <f t="shared" si="48"/>
        <v/>
      </c>
      <c r="I255" s="7">
        <f>IF(K254="",I254,IF(SUM($L$8:$L254)&gt;=MAX($M$8:$M254),1,IF(K254="l",I254+$T$1,IF(AND(K254="w",I254&gt;$T$2),I254-$T$2,1))))</f>
        <v>6</v>
      </c>
      <c r="J255" s="6" t="str">
        <f t="shared" si="52"/>
        <v/>
      </c>
      <c r="K255" s="19" t="str">
        <f t="shared" si="50"/>
        <v/>
      </c>
      <c r="L255" s="16">
        <f t="shared" si="49"/>
        <v>0</v>
      </c>
      <c r="M255" s="6">
        <f t="shared" si="53"/>
        <v>207</v>
      </c>
      <c r="N255" s="25">
        <v>1</v>
      </c>
      <c r="O255" s="6" t="str">
        <f t="shared" si="54"/>
        <v/>
      </c>
    </row>
    <row r="256" spans="1:15" x14ac:dyDescent="0.2">
      <c r="A256" s="23"/>
      <c r="B256" s="15" t="str">
        <f t="shared" si="45"/>
        <v/>
      </c>
      <c r="C256" s="24" t="str">
        <f t="shared" si="47"/>
        <v/>
      </c>
      <c r="D256" s="23" t="str">
        <f t="shared" si="56"/>
        <v/>
      </c>
      <c r="E256" s="21" t="str">
        <f t="shared" si="51"/>
        <v/>
      </c>
      <c r="F256" s="20" t="str">
        <f t="shared" si="46"/>
        <v/>
      </c>
      <c r="G256" s="20" t="str">
        <f t="shared" si="55"/>
        <v/>
      </c>
      <c r="H256" s="16" t="str">
        <f t="shared" si="48"/>
        <v/>
      </c>
      <c r="I256" s="7">
        <f>IF(K255="",I255,IF(SUM($L$8:$L255)&gt;=MAX($M$8:$M255),1,IF(K255="l",I255+$T$1,IF(AND(K255="w",I255&gt;$T$2),I255-$T$2,1))))</f>
        <v>6</v>
      </c>
      <c r="J256" s="6" t="str">
        <f t="shared" si="52"/>
        <v/>
      </c>
      <c r="K256" s="19" t="str">
        <f t="shared" si="50"/>
        <v/>
      </c>
      <c r="L256" s="16">
        <f t="shared" si="49"/>
        <v>0</v>
      </c>
      <c r="M256" s="6">
        <f t="shared" si="53"/>
        <v>207</v>
      </c>
      <c r="N256" s="25">
        <v>2</v>
      </c>
      <c r="O256" s="6" t="str">
        <f t="shared" si="54"/>
        <v/>
      </c>
    </row>
    <row r="257" spans="1:15" x14ac:dyDescent="0.2">
      <c r="A257" s="23"/>
      <c r="B257" s="15" t="str">
        <f t="shared" si="45"/>
        <v/>
      </c>
      <c r="C257" s="24" t="str">
        <f t="shared" si="47"/>
        <v/>
      </c>
      <c r="D257" s="23" t="str">
        <f t="shared" si="56"/>
        <v/>
      </c>
      <c r="E257" s="21" t="str">
        <f t="shared" si="51"/>
        <v/>
      </c>
      <c r="F257" s="20" t="str">
        <f t="shared" si="46"/>
        <v/>
      </c>
      <c r="G257" s="20" t="str">
        <f t="shared" si="55"/>
        <v/>
      </c>
      <c r="H257" s="16" t="str">
        <f t="shared" si="48"/>
        <v/>
      </c>
      <c r="I257" s="7">
        <f>IF(K256="",I256,IF(SUM($L$8:$L256)&gt;=MAX($M$8:$M256),1,IF(K256="l",I256+$T$1,IF(AND(K256="w",I256&gt;$T$2),I256-$T$2,1))))</f>
        <v>6</v>
      </c>
      <c r="J257" s="6" t="str">
        <f t="shared" si="52"/>
        <v/>
      </c>
      <c r="K257" s="19" t="str">
        <f t="shared" si="50"/>
        <v/>
      </c>
      <c r="L257" s="16">
        <f t="shared" si="49"/>
        <v>0</v>
      </c>
      <c r="M257" s="6">
        <f t="shared" si="53"/>
        <v>207</v>
      </c>
      <c r="N257" s="25">
        <v>3</v>
      </c>
      <c r="O257" s="6" t="str">
        <f t="shared" si="54"/>
        <v/>
      </c>
    </row>
    <row r="258" spans="1:15" x14ac:dyDescent="0.2">
      <c r="A258" s="23"/>
      <c r="B258" s="15" t="str">
        <f t="shared" si="45"/>
        <v/>
      </c>
      <c r="C258" s="24" t="str">
        <f t="shared" si="47"/>
        <v/>
      </c>
      <c r="D258" s="23" t="str">
        <f t="shared" si="56"/>
        <v/>
      </c>
      <c r="E258" s="21" t="str">
        <f t="shared" si="51"/>
        <v/>
      </c>
      <c r="F258" s="20" t="str">
        <f t="shared" si="46"/>
        <v/>
      </c>
      <c r="G258" s="20" t="str">
        <f t="shared" si="55"/>
        <v/>
      </c>
      <c r="H258" s="16" t="str">
        <f t="shared" si="48"/>
        <v/>
      </c>
      <c r="I258" s="7">
        <f>IF(K257="",I257,IF(SUM($L$8:$L257)&gt;=MAX($M$8:$M257),1,IF(K257="l",I257+$T$1,IF(AND(K257="w",I257&gt;$T$2),I257-$T$2,1))))</f>
        <v>6</v>
      </c>
      <c r="J258" s="6" t="str">
        <f t="shared" si="52"/>
        <v/>
      </c>
      <c r="K258" s="19" t="str">
        <f t="shared" si="50"/>
        <v/>
      </c>
      <c r="L258" s="16">
        <f t="shared" si="49"/>
        <v>0</v>
      </c>
      <c r="M258" s="6">
        <f t="shared" si="53"/>
        <v>207</v>
      </c>
      <c r="N258" s="25">
        <v>4</v>
      </c>
      <c r="O258" s="6" t="str">
        <f t="shared" si="54"/>
        <v/>
      </c>
    </row>
    <row r="259" spans="1:15" x14ac:dyDescent="0.2">
      <c r="A259" s="23"/>
      <c r="B259" s="15" t="str">
        <f t="shared" si="45"/>
        <v/>
      </c>
      <c r="C259" s="24" t="str">
        <f t="shared" si="47"/>
        <v/>
      </c>
      <c r="D259" s="23" t="str">
        <f t="shared" si="56"/>
        <v/>
      </c>
      <c r="E259" s="21" t="str">
        <f t="shared" si="51"/>
        <v/>
      </c>
      <c r="F259" s="20" t="str">
        <f t="shared" si="46"/>
        <v/>
      </c>
      <c r="G259" s="20" t="str">
        <f t="shared" si="55"/>
        <v/>
      </c>
      <c r="H259" s="16" t="str">
        <f t="shared" si="48"/>
        <v/>
      </c>
      <c r="I259" s="7">
        <f>IF(K258="",I258,IF(SUM($L$8:$L258)&gt;=MAX($M$8:$M258),1,IF(K258="l",I258+$T$1,IF(AND(K258="w",I258&gt;$T$2),I258-$T$2,1))))</f>
        <v>6</v>
      </c>
      <c r="J259" s="6" t="str">
        <f t="shared" si="52"/>
        <v/>
      </c>
      <c r="K259" s="19" t="str">
        <f t="shared" si="50"/>
        <v/>
      </c>
      <c r="L259" s="16">
        <f t="shared" si="49"/>
        <v>0</v>
      </c>
      <c r="M259" s="6">
        <f t="shared" si="53"/>
        <v>207</v>
      </c>
      <c r="N259" s="25">
        <v>5</v>
      </c>
      <c r="O259" s="6" t="str">
        <f t="shared" si="54"/>
        <v/>
      </c>
    </row>
    <row r="260" spans="1:15" x14ac:dyDescent="0.2">
      <c r="A260" s="23"/>
      <c r="B260" s="15" t="str">
        <f t="shared" ref="B260:B323" si="57">IF($A260="","",LOOKUP($A260,$AG:$AG,$AM:$AM))</f>
        <v/>
      </c>
      <c r="C260" s="24" t="str">
        <f t="shared" si="47"/>
        <v/>
      </c>
      <c r="D260" s="23" t="str">
        <f t="shared" si="56"/>
        <v/>
      </c>
      <c r="E260" s="21" t="str">
        <f t="shared" si="51"/>
        <v/>
      </c>
      <c r="F260" s="20" t="str">
        <f t="shared" si="46"/>
        <v/>
      </c>
      <c r="G260" s="20" t="str">
        <f t="shared" si="55"/>
        <v/>
      </c>
      <c r="H260" s="16" t="str">
        <f t="shared" si="48"/>
        <v/>
      </c>
      <c r="I260" s="7">
        <f>IF(K259="",I259,IF(SUM($L$8:$L259)&gt;=MAX($M$8:$M259),1,IF(K259="l",I259+$T$1,IF(AND(K259="w",I259&gt;$T$2),I259-$T$2,1))))</f>
        <v>6</v>
      </c>
      <c r="J260" s="6" t="str">
        <f t="shared" si="52"/>
        <v/>
      </c>
      <c r="K260" s="19" t="str">
        <f t="shared" si="50"/>
        <v/>
      </c>
      <c r="L260" s="16">
        <f t="shared" si="49"/>
        <v>0</v>
      </c>
      <c r="M260" s="6">
        <f t="shared" si="53"/>
        <v>207</v>
      </c>
      <c r="N260" s="25">
        <v>6</v>
      </c>
      <c r="O260" s="6" t="str">
        <f t="shared" si="54"/>
        <v/>
      </c>
    </row>
    <row r="261" spans="1:15" x14ac:dyDescent="0.2">
      <c r="A261" s="23"/>
      <c r="B261" s="15" t="str">
        <f t="shared" si="57"/>
        <v/>
      </c>
      <c r="C261" s="24" t="str">
        <f t="shared" si="47"/>
        <v/>
      </c>
      <c r="D261" s="23" t="str">
        <f t="shared" si="56"/>
        <v/>
      </c>
      <c r="E261" s="21" t="str">
        <f t="shared" si="51"/>
        <v/>
      </c>
      <c r="F261" s="20" t="str">
        <f t="shared" si="46"/>
        <v/>
      </c>
      <c r="G261" s="20" t="str">
        <f t="shared" si="55"/>
        <v/>
      </c>
      <c r="H261" s="16" t="str">
        <f t="shared" si="48"/>
        <v/>
      </c>
      <c r="I261" s="7">
        <f>IF(K260="",I260,IF(SUM($L$8:$L260)&gt;=MAX($M$8:$M260),1,IF(K260="l",I260+$T$1,IF(AND(K260="w",I260&gt;$T$2),I260-$T$2,1))))</f>
        <v>6</v>
      </c>
      <c r="J261" s="6" t="str">
        <f t="shared" si="52"/>
        <v/>
      </c>
      <c r="K261" s="19" t="str">
        <f t="shared" si="50"/>
        <v/>
      </c>
      <c r="L261" s="16">
        <f t="shared" si="49"/>
        <v>0</v>
      </c>
      <c r="M261" s="6">
        <f t="shared" si="53"/>
        <v>207</v>
      </c>
      <c r="N261" s="25">
        <v>7</v>
      </c>
      <c r="O261" s="6" t="str">
        <f t="shared" si="54"/>
        <v/>
      </c>
    </row>
    <row r="262" spans="1:15" x14ac:dyDescent="0.2">
      <c r="A262" s="23"/>
      <c r="B262" s="15" t="str">
        <f t="shared" si="57"/>
        <v/>
      </c>
      <c r="C262" s="24" t="str">
        <f t="shared" si="47"/>
        <v/>
      </c>
      <c r="D262" s="23" t="str">
        <f t="shared" si="56"/>
        <v/>
      </c>
      <c r="E262" s="21" t="str">
        <f t="shared" si="51"/>
        <v/>
      </c>
      <c r="F262" s="20" t="str">
        <f t="shared" si="46"/>
        <v/>
      </c>
      <c r="G262" s="20" t="str">
        <f t="shared" si="55"/>
        <v/>
      </c>
      <c r="H262" s="16" t="str">
        <f t="shared" si="48"/>
        <v/>
      </c>
      <c r="I262" s="7">
        <f>IF(K261="",I261,IF(SUM($L$8:$L261)&gt;=MAX($M$8:$M261),1,IF(K261="l",I261+$T$1,IF(AND(K261="w",I261&gt;$T$2),I261-$T$2,1))))</f>
        <v>6</v>
      </c>
      <c r="J262" s="6" t="str">
        <f t="shared" si="52"/>
        <v/>
      </c>
      <c r="K262" s="19" t="str">
        <f t="shared" si="50"/>
        <v/>
      </c>
      <c r="L262" s="16">
        <f t="shared" si="49"/>
        <v>0</v>
      </c>
      <c r="M262" s="6">
        <f t="shared" si="53"/>
        <v>207</v>
      </c>
      <c r="N262" s="25">
        <v>8</v>
      </c>
      <c r="O262" s="6" t="str">
        <f t="shared" si="54"/>
        <v/>
      </c>
    </row>
    <row r="263" spans="1:15" s="26" customFormat="1" x14ac:dyDescent="0.2">
      <c r="B263" s="26" t="str">
        <f t="shared" si="57"/>
        <v/>
      </c>
      <c r="C263" s="26" t="str">
        <f t="shared" si="47"/>
        <v/>
      </c>
      <c r="D263" s="26" t="str">
        <f t="shared" si="56"/>
        <v/>
      </c>
      <c r="E263" s="26" t="str">
        <f t="shared" si="51"/>
        <v/>
      </c>
      <c r="F263" s="26" t="str">
        <f t="shared" si="46"/>
        <v/>
      </c>
      <c r="G263" s="26" t="str">
        <f t="shared" si="55"/>
        <v/>
      </c>
      <c r="H263" s="26" t="str">
        <f t="shared" si="48"/>
        <v/>
      </c>
      <c r="I263" s="26">
        <f>IF(K262="",I262,IF(SUM($L$8:$L262)&gt;=MAX($M$8:$M262),1,IF(K262="l",I262+$T$1,IF(AND(K262="w",I262&gt;$T$2),I262-$T$2,1))))</f>
        <v>6</v>
      </c>
      <c r="J263" s="26" t="str">
        <f t="shared" si="52"/>
        <v/>
      </c>
      <c r="K263" s="26" t="str">
        <f t="shared" si="50"/>
        <v/>
      </c>
      <c r="L263" s="26">
        <f t="shared" si="49"/>
        <v>0</v>
      </c>
      <c r="M263" s="26">
        <f t="shared" si="53"/>
        <v>207</v>
      </c>
      <c r="N263" s="26">
        <v>9</v>
      </c>
      <c r="O263" s="26" t="str">
        <f t="shared" si="54"/>
        <v/>
      </c>
    </row>
    <row r="264" spans="1:15" x14ac:dyDescent="0.2">
      <c r="A264" s="23"/>
      <c r="B264" s="15" t="str">
        <f t="shared" si="57"/>
        <v/>
      </c>
      <c r="C264" s="24" t="str">
        <f t="shared" si="47"/>
        <v/>
      </c>
      <c r="D264" s="23" t="str">
        <f t="shared" si="56"/>
        <v/>
      </c>
      <c r="E264" s="21" t="str">
        <f t="shared" si="51"/>
        <v/>
      </c>
      <c r="F264" s="20" t="str">
        <f t="shared" ref="F264:F327" si="58">IF(AND($H264="b",$G263=""),"last",IF(AND(K263="l",A263=0),F263,IF(AND($K263="w",$G263=$C263),"last",IF(AND($K263="w",$G263=$D263),"furthest",IF(AND($K263="l",$G263=$C263),"furthest",IF(AND($K263="l",$G263=$D263),"last",""))))))</f>
        <v/>
      </c>
      <c r="G264" s="20" t="str">
        <f t="shared" si="55"/>
        <v/>
      </c>
      <c r="H264" s="16" t="str">
        <f t="shared" si="48"/>
        <v/>
      </c>
      <c r="I264" s="7">
        <f>IF(K263="",I263,IF(SUM($L$8:$L263)&gt;=MAX($M$8:$M263),1,IF(K263="l",I263+$T$1,IF(AND(K263="w",I263&gt;$T$2),I263-$T$2,1))))</f>
        <v>6</v>
      </c>
      <c r="J264" s="6" t="str">
        <f t="shared" si="52"/>
        <v/>
      </c>
      <c r="K264" s="19" t="str">
        <f t="shared" si="50"/>
        <v/>
      </c>
      <c r="L264" s="16">
        <f t="shared" si="49"/>
        <v>0</v>
      </c>
      <c r="M264" s="6">
        <f t="shared" si="53"/>
        <v>207</v>
      </c>
      <c r="N264" s="25">
        <v>1</v>
      </c>
      <c r="O264" s="6" t="str">
        <f t="shared" si="54"/>
        <v/>
      </c>
    </row>
    <row r="265" spans="1:15" x14ac:dyDescent="0.2">
      <c r="A265" s="23"/>
      <c r="B265" s="15" t="str">
        <f t="shared" si="57"/>
        <v/>
      </c>
      <c r="C265" s="24" t="str">
        <f t="shared" ref="C265:C328" si="5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3" t="str">
        <f t="shared" si="56"/>
        <v/>
      </c>
      <c r="E265" s="21" t="str">
        <f t="shared" si="51"/>
        <v/>
      </c>
      <c r="F265" s="20" t="str">
        <f t="shared" si="58"/>
        <v/>
      </c>
      <c r="G265" s="20" t="str">
        <f t="shared" si="55"/>
        <v/>
      </c>
      <c r="H265" s="16" t="str">
        <f t="shared" ref="H265:H328" si="60">IF(A264="","",IF(LEN(C265)=26,"b",""))</f>
        <v/>
      </c>
      <c r="I265" s="7">
        <f>IF(K264="",I264,IF(SUM($L$8:$L264)&gt;=MAX($M$8:$M264),1,IF(K264="l",I264+$T$1,IF(AND(K264="w",I264&gt;$T$2),I264-$T$2,1))))</f>
        <v>6</v>
      </c>
      <c r="J265" s="6" t="str">
        <f t="shared" si="52"/>
        <v/>
      </c>
      <c r="K265" s="19" t="str">
        <f t="shared" si="50"/>
        <v/>
      </c>
      <c r="L265" s="16">
        <f t="shared" ref="L265:L328" si="61">IF(K265="",0,IF(K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J265,IF(K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J265)))</f>
        <v>0</v>
      </c>
      <c r="M265" s="6">
        <f t="shared" si="53"/>
        <v>207</v>
      </c>
      <c r="N265" s="25">
        <v>2</v>
      </c>
      <c r="O265" s="6" t="str">
        <f t="shared" si="54"/>
        <v/>
      </c>
    </row>
    <row r="266" spans="1:15" x14ac:dyDescent="0.2">
      <c r="A266" s="23"/>
      <c r="B266" s="15" t="str">
        <f t="shared" si="57"/>
        <v/>
      </c>
      <c r="C266" s="24" t="str">
        <f t="shared" si="59"/>
        <v/>
      </c>
      <c r="D266" s="23" t="str">
        <f t="shared" si="56"/>
        <v/>
      </c>
      <c r="E266" s="21" t="str">
        <f t="shared" si="51"/>
        <v/>
      </c>
      <c r="F266" s="20" t="str">
        <f t="shared" si="58"/>
        <v/>
      </c>
      <c r="G266" s="20" t="str">
        <f t="shared" si="55"/>
        <v/>
      </c>
      <c r="H266" s="16" t="str">
        <f t="shared" si="60"/>
        <v/>
      </c>
      <c r="I266" s="7">
        <f>IF(K265="",I265,IF(SUM($L$8:$L265)&gt;=MAX($M$8:$M265),1,IF(K265="l",I265+$T$1,IF(AND(K265="w",I265&gt;$T$2),I265-$T$2,1))))</f>
        <v>6</v>
      </c>
      <c r="J266" s="6" t="str">
        <f t="shared" si="52"/>
        <v/>
      </c>
      <c r="K266" s="19" t="str">
        <f t="shared" si="50"/>
        <v/>
      </c>
      <c r="L266" s="16">
        <f t="shared" si="61"/>
        <v>0</v>
      </c>
      <c r="M266" s="6">
        <f t="shared" si="53"/>
        <v>207</v>
      </c>
      <c r="N266" s="25">
        <v>3</v>
      </c>
      <c r="O266" s="6" t="str">
        <f t="shared" si="54"/>
        <v/>
      </c>
    </row>
    <row r="267" spans="1:15" x14ac:dyDescent="0.2">
      <c r="A267" s="23"/>
      <c r="B267" s="15" t="str">
        <f t="shared" si="57"/>
        <v/>
      </c>
      <c r="C267" s="24" t="str">
        <f t="shared" si="59"/>
        <v/>
      </c>
      <c r="D267" s="23" t="str">
        <f t="shared" si="56"/>
        <v/>
      </c>
      <c r="E267" s="21" t="str">
        <f t="shared" si="51"/>
        <v/>
      </c>
      <c r="F267" s="20" t="str">
        <f t="shared" si="58"/>
        <v/>
      </c>
      <c r="G267" s="20" t="str">
        <f t="shared" si="55"/>
        <v/>
      </c>
      <c r="H267" s="16" t="str">
        <f t="shared" si="60"/>
        <v/>
      </c>
      <c r="I267" s="7">
        <f>IF(K266="",I266,IF(SUM($L$8:$L266)&gt;=MAX($M$8:$M266),1,IF(K266="l",I266+$T$1,IF(AND(K266="w",I266&gt;$T$2),I266-$T$2,1))))</f>
        <v>6</v>
      </c>
      <c r="J267" s="6" t="str">
        <f t="shared" si="52"/>
        <v/>
      </c>
      <c r="K267" s="19" t="str">
        <f t="shared" si="50"/>
        <v/>
      </c>
      <c r="L267" s="16">
        <f t="shared" si="61"/>
        <v>0</v>
      </c>
      <c r="M267" s="6">
        <f t="shared" si="53"/>
        <v>207</v>
      </c>
      <c r="N267" s="25">
        <v>4</v>
      </c>
      <c r="O267" s="6" t="str">
        <f t="shared" si="54"/>
        <v/>
      </c>
    </row>
    <row r="268" spans="1:15" x14ac:dyDescent="0.2">
      <c r="A268" s="23"/>
      <c r="B268" s="15" t="str">
        <f t="shared" si="57"/>
        <v/>
      </c>
      <c r="C268" s="24" t="str">
        <f t="shared" si="59"/>
        <v/>
      </c>
      <c r="D268" s="23" t="str">
        <f t="shared" si="56"/>
        <v/>
      </c>
      <c r="E268" s="21" t="str">
        <f t="shared" si="51"/>
        <v/>
      </c>
      <c r="F268" s="20" t="str">
        <f t="shared" si="58"/>
        <v/>
      </c>
      <c r="G268" s="20" t="str">
        <f t="shared" si="55"/>
        <v/>
      </c>
      <c r="H268" s="16" t="str">
        <f t="shared" si="60"/>
        <v/>
      </c>
      <c r="I268" s="7">
        <f>IF(K267="",I267,IF(SUM($L$8:$L267)&gt;=MAX($M$8:$M267),1,IF(K267="l",I267+$T$1,IF(AND(K267="w",I267&gt;$T$2),I267-$T$2,1))))</f>
        <v>6</v>
      </c>
      <c r="J268" s="6" t="str">
        <f t="shared" si="52"/>
        <v/>
      </c>
      <c r="K268" s="19" t="str">
        <f t="shared" si="50"/>
        <v/>
      </c>
      <c r="L268" s="16">
        <f t="shared" si="61"/>
        <v>0</v>
      </c>
      <c r="M268" s="6">
        <f t="shared" si="53"/>
        <v>207</v>
      </c>
      <c r="N268" s="25">
        <v>5</v>
      </c>
      <c r="O268" s="6" t="str">
        <f t="shared" si="54"/>
        <v/>
      </c>
    </row>
    <row r="269" spans="1:15" x14ac:dyDescent="0.2">
      <c r="A269" s="23"/>
      <c r="B269" s="15" t="str">
        <f t="shared" si="57"/>
        <v/>
      </c>
      <c r="C269" s="24" t="str">
        <f t="shared" si="59"/>
        <v/>
      </c>
      <c r="D269" s="23" t="str">
        <f t="shared" si="56"/>
        <v/>
      </c>
      <c r="E269" s="21" t="str">
        <f t="shared" si="51"/>
        <v/>
      </c>
      <c r="F269" s="20" t="str">
        <f t="shared" si="58"/>
        <v/>
      </c>
      <c r="G269" s="20" t="str">
        <f t="shared" si="55"/>
        <v/>
      </c>
      <c r="H269" s="16" t="str">
        <f t="shared" si="60"/>
        <v/>
      </c>
      <c r="I269" s="7">
        <f>IF(K268="",I268,IF(SUM($L$8:$L268)&gt;=MAX($M$8:$M268),1,IF(K268="l",I268+$T$1,IF(AND(K268="w",I268&gt;$T$2),I268-$T$2,1))))</f>
        <v>6</v>
      </c>
      <c r="J269" s="6" t="str">
        <f t="shared" si="52"/>
        <v/>
      </c>
      <c r="K269" s="19" t="str">
        <f t="shared" si="50"/>
        <v/>
      </c>
      <c r="L269" s="16">
        <f t="shared" si="61"/>
        <v>0</v>
      </c>
      <c r="M269" s="6">
        <f t="shared" si="53"/>
        <v>207</v>
      </c>
      <c r="N269" s="25">
        <v>6</v>
      </c>
      <c r="O269" s="6" t="str">
        <f t="shared" si="54"/>
        <v/>
      </c>
    </row>
    <row r="270" spans="1:15" x14ac:dyDescent="0.2">
      <c r="A270" s="23"/>
      <c r="B270" s="15" t="str">
        <f t="shared" si="57"/>
        <v/>
      </c>
      <c r="C270" s="24" t="str">
        <f t="shared" si="59"/>
        <v/>
      </c>
      <c r="D270" s="23" t="str">
        <f t="shared" si="56"/>
        <v/>
      </c>
      <c r="E270" s="21" t="str">
        <f t="shared" si="51"/>
        <v/>
      </c>
      <c r="F270" s="20" t="str">
        <f t="shared" si="58"/>
        <v/>
      </c>
      <c r="G270" s="20" t="str">
        <f t="shared" si="55"/>
        <v/>
      </c>
      <c r="H270" s="16" t="str">
        <f t="shared" si="60"/>
        <v/>
      </c>
      <c r="I270" s="7">
        <f>IF(K269="",I269,IF(SUM($L$8:$L269)&gt;=MAX($M$8:$M269),1,IF(K269="l",I269+$T$1,IF(AND(K269="w",I269&gt;$T$2),I269-$T$2,1))))</f>
        <v>6</v>
      </c>
      <c r="J270" s="6" t="str">
        <f t="shared" si="52"/>
        <v/>
      </c>
      <c r="K270" s="19" t="str">
        <f t="shared" si="50"/>
        <v/>
      </c>
      <c r="L270" s="16">
        <f t="shared" si="61"/>
        <v>0</v>
      </c>
      <c r="M270" s="6">
        <f t="shared" si="53"/>
        <v>207</v>
      </c>
      <c r="N270" s="25">
        <v>7</v>
      </c>
      <c r="O270" s="6" t="str">
        <f t="shared" si="54"/>
        <v/>
      </c>
    </row>
    <row r="271" spans="1:15" x14ac:dyDescent="0.2">
      <c r="A271" s="23"/>
      <c r="B271" s="15" t="str">
        <f t="shared" si="57"/>
        <v/>
      </c>
      <c r="C271" s="24" t="str">
        <f t="shared" si="59"/>
        <v/>
      </c>
      <c r="D271" s="23" t="str">
        <f t="shared" si="56"/>
        <v/>
      </c>
      <c r="E271" s="21" t="str">
        <f t="shared" si="51"/>
        <v/>
      </c>
      <c r="F271" s="20" t="str">
        <f t="shared" si="58"/>
        <v/>
      </c>
      <c r="G271" s="20" t="str">
        <f t="shared" si="55"/>
        <v/>
      </c>
      <c r="H271" s="16" t="str">
        <f t="shared" si="60"/>
        <v/>
      </c>
      <c r="I271" s="7">
        <f>IF(K270="",I270,IF(SUM($L$8:$L270)&gt;=MAX($M$8:$M270),1,IF(K270="l",I270+$T$1,IF(AND(K270="w",I270&gt;$T$2),I270-$T$2,1))))</f>
        <v>6</v>
      </c>
      <c r="J271" s="6" t="str">
        <f t="shared" si="52"/>
        <v/>
      </c>
      <c r="K271" s="19" t="str">
        <f t="shared" si="50"/>
        <v/>
      </c>
      <c r="L271" s="16">
        <f t="shared" si="61"/>
        <v>0</v>
      </c>
      <c r="M271" s="6">
        <f t="shared" si="53"/>
        <v>207</v>
      </c>
      <c r="N271" s="25">
        <v>8</v>
      </c>
      <c r="O271" s="6" t="str">
        <f t="shared" si="54"/>
        <v/>
      </c>
    </row>
    <row r="272" spans="1:15" s="26" customFormat="1" x14ac:dyDescent="0.2">
      <c r="B272" s="26" t="str">
        <f t="shared" si="57"/>
        <v/>
      </c>
      <c r="C272" s="26" t="str">
        <f t="shared" si="59"/>
        <v/>
      </c>
      <c r="D272" s="26" t="str">
        <f t="shared" si="56"/>
        <v/>
      </c>
      <c r="E272" s="26" t="str">
        <f t="shared" si="51"/>
        <v/>
      </c>
      <c r="F272" s="26" t="str">
        <f t="shared" si="58"/>
        <v/>
      </c>
      <c r="G272" s="26" t="str">
        <f t="shared" si="55"/>
        <v/>
      </c>
      <c r="H272" s="26" t="str">
        <f t="shared" si="60"/>
        <v/>
      </c>
      <c r="I272" s="26">
        <f>IF(K271="",I271,IF(SUM($L$8:$L271)&gt;=MAX($M$8:$M271),1,IF(K271="l",I271+$T$1,IF(AND(K271="w",I271&gt;$T$2),I271-$T$2,1))))</f>
        <v>6</v>
      </c>
      <c r="J272" s="26" t="str">
        <f t="shared" si="52"/>
        <v/>
      </c>
      <c r="K272" s="26" t="str">
        <f t="shared" si="50"/>
        <v/>
      </c>
      <c r="L272" s="26">
        <f t="shared" si="61"/>
        <v>0</v>
      </c>
      <c r="M272" s="26">
        <f t="shared" si="53"/>
        <v>207</v>
      </c>
      <c r="N272" s="26">
        <v>9</v>
      </c>
      <c r="O272" s="26" t="str">
        <f t="shared" si="54"/>
        <v/>
      </c>
    </row>
    <row r="273" spans="1:15" x14ac:dyDescent="0.2">
      <c r="A273" s="23"/>
      <c r="B273" s="15" t="str">
        <f t="shared" si="57"/>
        <v/>
      </c>
      <c r="C273" s="24" t="str">
        <f t="shared" si="59"/>
        <v/>
      </c>
      <c r="D273" s="23" t="str">
        <f t="shared" si="56"/>
        <v/>
      </c>
      <c r="E273" s="21" t="str">
        <f t="shared" si="51"/>
        <v/>
      </c>
      <c r="F273" s="20" t="str">
        <f t="shared" si="58"/>
        <v/>
      </c>
      <c r="G273" s="20" t="str">
        <f t="shared" si="55"/>
        <v/>
      </c>
      <c r="H273" s="16" t="str">
        <f t="shared" si="60"/>
        <v/>
      </c>
      <c r="I273" s="7">
        <f>IF(K272="",I272,IF(SUM($L$8:$L272)&gt;=MAX($M$8:$M272),1,IF(K272="l",I272+$T$1,IF(AND(K272="w",I272&gt;$T$2),I272-$T$2,1))))</f>
        <v>6</v>
      </c>
      <c r="J273" s="6" t="str">
        <f t="shared" si="52"/>
        <v/>
      </c>
      <c r="K273" s="19" t="str">
        <f t="shared" si="50"/>
        <v/>
      </c>
      <c r="L273" s="16">
        <f t="shared" si="61"/>
        <v>0</v>
      </c>
      <c r="M273" s="6">
        <f t="shared" si="53"/>
        <v>207</v>
      </c>
      <c r="N273" s="25">
        <v>1</v>
      </c>
      <c r="O273" s="6" t="str">
        <f t="shared" si="54"/>
        <v/>
      </c>
    </row>
    <row r="274" spans="1:15" x14ac:dyDescent="0.2">
      <c r="A274" s="23"/>
      <c r="B274" s="15" t="str">
        <f t="shared" si="57"/>
        <v/>
      </c>
      <c r="C274" s="24" t="str">
        <f t="shared" si="59"/>
        <v/>
      </c>
      <c r="D274" s="23" t="str">
        <f t="shared" si="56"/>
        <v/>
      </c>
      <c r="E274" s="21" t="str">
        <f t="shared" si="51"/>
        <v/>
      </c>
      <c r="F274" s="20" t="str">
        <f t="shared" si="58"/>
        <v/>
      </c>
      <c r="G274" s="20" t="str">
        <f t="shared" si="55"/>
        <v/>
      </c>
      <c r="H274" s="16" t="str">
        <f t="shared" si="60"/>
        <v/>
      </c>
      <c r="I274" s="7">
        <f>IF(K273="",I273,IF(SUM($L$8:$L273)&gt;=MAX($M$8:$M273),1,IF(K273="l",I273+$T$1,IF(AND(K273="w",I273&gt;$T$2),I273-$T$2,1))))</f>
        <v>6</v>
      </c>
      <c r="J274" s="6" t="str">
        <f t="shared" si="52"/>
        <v/>
      </c>
      <c r="K274" s="19" t="str">
        <f t="shared" ref="K274:K337" si="62">IF(A274="","",IF(H274="","",IF(AND(H274="b",OR(MID(G274,1,2)=B274,MID(G274,4,2)=B274,MID(G274,7,2)=B274,MID(G274,10,2)=B274,MID(G274,13,2)=B274,MID(G274,16,2)=B274,MID(G274,19,2)=B274,MID(G274,22,2)=B274,MID(G274,25,2)=B274)),"w","l")))</f>
        <v/>
      </c>
      <c r="L274" s="16">
        <f t="shared" si="61"/>
        <v>0</v>
      </c>
      <c r="M274" s="6">
        <f t="shared" si="53"/>
        <v>207</v>
      </c>
      <c r="N274" s="25">
        <v>2</v>
      </c>
      <c r="O274" s="6" t="str">
        <f t="shared" si="54"/>
        <v/>
      </c>
    </row>
    <row r="275" spans="1:15" x14ac:dyDescent="0.2">
      <c r="A275" s="23"/>
      <c r="B275" s="15" t="str">
        <f t="shared" si="57"/>
        <v/>
      </c>
      <c r="C275" s="24" t="str">
        <f t="shared" si="59"/>
        <v/>
      </c>
      <c r="D275" s="23" t="str">
        <f t="shared" si="56"/>
        <v/>
      </c>
      <c r="E275" s="21" t="str">
        <f t="shared" si="51"/>
        <v/>
      </c>
      <c r="F275" s="20" t="str">
        <f t="shared" si="58"/>
        <v/>
      </c>
      <c r="G275" s="20" t="str">
        <f t="shared" si="55"/>
        <v/>
      </c>
      <c r="H275" s="16" t="str">
        <f t="shared" si="60"/>
        <v/>
      </c>
      <c r="I275" s="7">
        <f>IF(K274="",I274,IF(SUM($L$8:$L274)&gt;=MAX($M$8:$M274),1,IF(K274="l",I274+$T$1,IF(AND(K274="w",I274&gt;$T$2),I274-$T$2,1))))</f>
        <v>6</v>
      </c>
      <c r="J275" s="6" t="str">
        <f t="shared" si="52"/>
        <v/>
      </c>
      <c r="K275" s="19" t="str">
        <f t="shared" si="62"/>
        <v/>
      </c>
      <c r="L275" s="16">
        <f t="shared" si="61"/>
        <v>0</v>
      </c>
      <c r="M275" s="6">
        <f t="shared" si="53"/>
        <v>207</v>
      </c>
      <c r="N275" s="25">
        <v>3</v>
      </c>
      <c r="O275" s="6" t="str">
        <f t="shared" si="54"/>
        <v/>
      </c>
    </row>
    <row r="276" spans="1:15" x14ac:dyDescent="0.2">
      <c r="A276" s="23"/>
      <c r="B276" s="15" t="str">
        <f t="shared" si="57"/>
        <v/>
      </c>
      <c r="C276" s="24" t="str">
        <f t="shared" si="59"/>
        <v/>
      </c>
      <c r="D276" s="23" t="str">
        <f t="shared" si="56"/>
        <v/>
      </c>
      <c r="E276" s="21" t="str">
        <f t="shared" si="51"/>
        <v/>
      </c>
      <c r="F276" s="20" t="str">
        <f t="shared" si="58"/>
        <v/>
      </c>
      <c r="G276" s="20" t="str">
        <f t="shared" si="55"/>
        <v/>
      </c>
      <c r="H276" s="16" t="str">
        <f t="shared" si="60"/>
        <v/>
      </c>
      <c r="I276" s="7">
        <f>IF(K275="",I275,IF(SUM($L$8:$L275)&gt;=MAX($M$8:$M275),1,IF(K275="l",I275+$T$1,IF(AND(K275="w",I275&gt;$T$2),I275-$T$2,1))))</f>
        <v>6</v>
      </c>
      <c r="J276" s="6" t="str">
        <f t="shared" si="52"/>
        <v/>
      </c>
      <c r="K276" s="19" t="str">
        <f t="shared" si="62"/>
        <v/>
      </c>
      <c r="L276" s="16">
        <f t="shared" si="61"/>
        <v>0</v>
      </c>
      <c r="M276" s="6">
        <f t="shared" si="53"/>
        <v>207</v>
      </c>
      <c r="N276" s="25">
        <v>4</v>
      </c>
      <c r="O276" s="6" t="str">
        <f t="shared" si="54"/>
        <v/>
      </c>
    </row>
    <row r="277" spans="1:15" x14ac:dyDescent="0.2">
      <c r="A277" s="23"/>
      <c r="B277" s="15" t="str">
        <f t="shared" si="57"/>
        <v/>
      </c>
      <c r="C277" s="24" t="str">
        <f t="shared" si="59"/>
        <v/>
      </c>
      <c r="D277" s="23" t="str">
        <f t="shared" si="56"/>
        <v/>
      </c>
      <c r="E277" s="21" t="str">
        <f t="shared" si="51"/>
        <v/>
      </c>
      <c r="F277" s="20" t="str">
        <f t="shared" si="58"/>
        <v/>
      </c>
      <c r="G277" s="20" t="str">
        <f t="shared" si="55"/>
        <v/>
      </c>
      <c r="H277" s="16" t="str">
        <f t="shared" si="60"/>
        <v/>
      </c>
      <c r="I277" s="7">
        <f>IF(K276="",I276,IF(SUM($L$8:$L276)&gt;=MAX($M$8:$M276),1,IF(K276="l",I276+$T$1,IF(AND(K276="w",I276&gt;$T$2),I276-$T$2,1))))</f>
        <v>6</v>
      </c>
      <c r="J277" s="6" t="str">
        <f t="shared" si="52"/>
        <v/>
      </c>
      <c r="K277" s="19" t="str">
        <f t="shared" si="62"/>
        <v/>
      </c>
      <c r="L277" s="16">
        <f t="shared" si="61"/>
        <v>0</v>
      </c>
      <c r="M277" s="6">
        <f t="shared" si="53"/>
        <v>207</v>
      </c>
      <c r="N277" s="25">
        <v>5</v>
      </c>
      <c r="O277" s="6" t="str">
        <f t="shared" si="54"/>
        <v/>
      </c>
    </row>
    <row r="278" spans="1:15" x14ac:dyDescent="0.2">
      <c r="A278" s="23"/>
      <c r="B278" s="15" t="str">
        <f t="shared" si="57"/>
        <v/>
      </c>
      <c r="C278" s="24" t="str">
        <f t="shared" si="59"/>
        <v/>
      </c>
      <c r="D278" s="23" t="str">
        <f t="shared" si="56"/>
        <v/>
      </c>
      <c r="E278" s="21" t="str">
        <f t="shared" ref="E278:E341" si="63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20" t="str">
        <f t="shared" si="58"/>
        <v/>
      </c>
      <c r="G278" s="20" t="str">
        <f t="shared" si="55"/>
        <v/>
      </c>
      <c r="H278" s="16" t="str">
        <f t="shared" si="60"/>
        <v/>
      </c>
      <c r="I278" s="7">
        <f>IF(K277="",I277,IF(SUM($L$8:$L277)&gt;=MAX($M$8:$M277),1,IF(K277="l",I277+$T$1,IF(AND(K277="w",I277&gt;$T$2),I277-$T$2,1))))</f>
        <v>6</v>
      </c>
      <c r="J278" s="6" t="str">
        <f t="shared" si="52"/>
        <v/>
      </c>
      <c r="K278" s="19" t="str">
        <f t="shared" si="62"/>
        <v/>
      </c>
      <c r="L278" s="16">
        <f t="shared" si="61"/>
        <v>0</v>
      </c>
      <c r="M278" s="6">
        <f t="shared" si="53"/>
        <v>207</v>
      </c>
      <c r="N278" s="25">
        <v>6</v>
      </c>
      <c r="O278" s="6" t="str">
        <f t="shared" si="54"/>
        <v/>
      </c>
    </row>
    <row r="279" spans="1:15" x14ac:dyDescent="0.2">
      <c r="A279" s="23"/>
      <c r="B279" s="15" t="str">
        <f t="shared" si="57"/>
        <v/>
      </c>
      <c r="C279" s="24" t="str">
        <f t="shared" si="59"/>
        <v/>
      </c>
      <c r="D279" s="23" t="str">
        <f t="shared" si="56"/>
        <v/>
      </c>
      <c r="E279" s="21" t="str">
        <f t="shared" si="63"/>
        <v/>
      </c>
      <c r="F279" s="20" t="str">
        <f t="shared" si="58"/>
        <v/>
      </c>
      <c r="G279" s="20" t="str">
        <f t="shared" si="55"/>
        <v/>
      </c>
      <c r="H279" s="16" t="str">
        <f t="shared" si="60"/>
        <v/>
      </c>
      <c r="I279" s="7">
        <f>IF(K278="",I278,IF(SUM($L$8:$L278)&gt;=MAX($M$8:$M278),1,IF(K278="l",I278+$T$1,IF(AND(K278="w",I278&gt;$T$2),I278-$T$2,1))))</f>
        <v>6</v>
      </c>
      <c r="J279" s="6" t="str">
        <f t="shared" ref="J279:J342" si="64">IF(H279="","",VLOOKUP(I279,$Q$3:$R$32,2,FALSE))</f>
        <v/>
      </c>
      <c r="K279" s="19" t="str">
        <f t="shared" si="62"/>
        <v/>
      </c>
      <c r="L279" s="16">
        <f t="shared" si="61"/>
        <v>0</v>
      </c>
      <c r="M279" s="6">
        <f t="shared" ref="M279:M342" si="65">L279+M278</f>
        <v>207</v>
      </c>
      <c r="N279" s="25">
        <v>7</v>
      </c>
      <c r="O279" s="6" t="str">
        <f t="shared" ref="O279:O342" si="66">IF(K279="","",IF(M279&gt;=$T$4,$S$4,IF(M279&lt;=$T$5,$S$5,"")))</f>
        <v/>
      </c>
    </row>
    <row r="280" spans="1:15" x14ac:dyDescent="0.2">
      <c r="A280" s="23"/>
      <c r="B280" s="15" t="str">
        <f t="shared" si="57"/>
        <v/>
      </c>
      <c r="C280" s="24" t="str">
        <f t="shared" si="59"/>
        <v/>
      </c>
      <c r="D280" s="23" t="str">
        <f t="shared" si="56"/>
        <v/>
      </c>
      <c r="E280" s="21" t="str">
        <f t="shared" si="63"/>
        <v/>
      </c>
      <c r="F280" s="20" t="str">
        <f t="shared" si="58"/>
        <v/>
      </c>
      <c r="G280" s="20" t="str">
        <f t="shared" ref="G280:G343" si="67">IF(AND(H280="b",G279=""),C280,IF(AND(K279="l",A279=0),G279,IF(AND(K279="w",G279=C279),C280,IF(AND(K279="w",G279=D279),D280,IF(AND(K279="l",G279=C279),D280,IF(AND(K279="l",G279=D279),C280,""))))))</f>
        <v/>
      </c>
      <c r="H280" s="16" t="str">
        <f t="shared" si="60"/>
        <v/>
      </c>
      <c r="I280" s="7">
        <f>IF(K279="",I279,IF(SUM($L$8:$L279)&gt;=MAX($M$8:$M279),1,IF(K279="l",I279+$T$1,IF(AND(K279="w",I279&gt;$T$2),I279-$T$2,1))))</f>
        <v>6</v>
      </c>
      <c r="J280" s="6" t="str">
        <f t="shared" si="64"/>
        <v/>
      </c>
      <c r="K280" s="19" t="str">
        <f t="shared" si="62"/>
        <v/>
      </c>
      <c r="L280" s="16">
        <f t="shared" si="61"/>
        <v>0</v>
      </c>
      <c r="M280" s="6">
        <f t="shared" si="65"/>
        <v>207</v>
      </c>
      <c r="N280" s="25">
        <v>8</v>
      </c>
      <c r="O280" s="6" t="str">
        <f t="shared" si="66"/>
        <v/>
      </c>
    </row>
    <row r="281" spans="1:15" s="26" customFormat="1" x14ac:dyDescent="0.2">
      <c r="B281" s="26" t="str">
        <f t="shared" si="57"/>
        <v/>
      </c>
      <c r="C281" s="26" t="str">
        <f t="shared" si="59"/>
        <v/>
      </c>
      <c r="D281" s="26" t="str">
        <f t="shared" si="56"/>
        <v/>
      </c>
      <c r="E281" s="26" t="str">
        <f t="shared" si="63"/>
        <v/>
      </c>
      <c r="F281" s="26" t="str">
        <f t="shared" si="58"/>
        <v/>
      </c>
      <c r="G281" s="26" t="str">
        <f t="shared" si="67"/>
        <v/>
      </c>
      <c r="H281" s="26" t="str">
        <f t="shared" si="60"/>
        <v/>
      </c>
      <c r="I281" s="26">
        <f>IF(K280="",I280,IF(SUM($L$8:$L280)&gt;=MAX($M$8:$M280),1,IF(K280="l",I280+$T$1,IF(AND(K280="w",I280&gt;$T$2),I280-$T$2,1))))</f>
        <v>6</v>
      </c>
      <c r="J281" s="26" t="str">
        <f t="shared" si="64"/>
        <v/>
      </c>
      <c r="K281" s="26" t="str">
        <f t="shared" si="62"/>
        <v/>
      </c>
      <c r="L281" s="26">
        <f t="shared" si="61"/>
        <v>0</v>
      </c>
      <c r="M281" s="26">
        <f t="shared" si="65"/>
        <v>207</v>
      </c>
      <c r="N281" s="26">
        <v>9</v>
      </c>
      <c r="O281" s="26" t="str">
        <f t="shared" si="66"/>
        <v/>
      </c>
    </row>
    <row r="282" spans="1:15" x14ac:dyDescent="0.2">
      <c r="A282" s="23"/>
      <c r="B282" s="15" t="str">
        <f t="shared" si="57"/>
        <v/>
      </c>
      <c r="C282" s="24" t="str">
        <f t="shared" si="59"/>
        <v/>
      </c>
      <c r="D282" s="23" t="str">
        <f t="shared" si="56"/>
        <v/>
      </c>
      <c r="E282" s="21" t="str">
        <f t="shared" si="63"/>
        <v/>
      </c>
      <c r="F282" s="20" t="str">
        <f t="shared" si="58"/>
        <v/>
      </c>
      <c r="G282" s="20" t="str">
        <f t="shared" si="67"/>
        <v/>
      </c>
      <c r="H282" s="16" t="str">
        <f t="shared" si="60"/>
        <v/>
      </c>
      <c r="I282" s="7">
        <f>IF(K281="",I281,IF(SUM($L$8:$L281)&gt;=MAX($M$8:$M281),1,IF(K281="l",I281+$T$1,IF(AND(K281="w",I281&gt;$T$2),I281-$T$2,1))))</f>
        <v>6</v>
      </c>
      <c r="J282" s="6" t="str">
        <f t="shared" si="64"/>
        <v/>
      </c>
      <c r="K282" s="19" t="str">
        <f t="shared" si="62"/>
        <v/>
      </c>
      <c r="L282" s="16">
        <f t="shared" si="61"/>
        <v>0</v>
      </c>
      <c r="M282" s="6">
        <f t="shared" si="65"/>
        <v>207</v>
      </c>
      <c r="N282" s="25">
        <v>1</v>
      </c>
      <c r="O282" s="6" t="str">
        <f t="shared" si="66"/>
        <v/>
      </c>
    </row>
    <row r="283" spans="1:15" x14ac:dyDescent="0.2">
      <c r="A283" s="23"/>
      <c r="B283" s="15" t="str">
        <f t="shared" si="57"/>
        <v/>
      </c>
      <c r="C283" s="24" t="str">
        <f t="shared" si="59"/>
        <v/>
      </c>
      <c r="D283" s="23" t="str">
        <f t="shared" si="56"/>
        <v/>
      </c>
      <c r="E283" s="21" t="str">
        <f t="shared" si="63"/>
        <v/>
      </c>
      <c r="F283" s="20" t="str">
        <f t="shared" si="58"/>
        <v/>
      </c>
      <c r="G283" s="20" t="str">
        <f t="shared" si="67"/>
        <v/>
      </c>
      <c r="H283" s="16" t="str">
        <f t="shared" si="60"/>
        <v/>
      </c>
      <c r="I283" s="7">
        <f>IF(K282="",I282,IF(SUM($L$8:$L282)&gt;=MAX($M$8:$M282),1,IF(K282="l",I282+$T$1,IF(AND(K282="w",I282&gt;$T$2),I282-$T$2,1))))</f>
        <v>6</v>
      </c>
      <c r="J283" s="6" t="str">
        <f t="shared" si="64"/>
        <v/>
      </c>
      <c r="K283" s="19" t="str">
        <f t="shared" si="62"/>
        <v/>
      </c>
      <c r="L283" s="16">
        <f t="shared" si="61"/>
        <v>0</v>
      </c>
      <c r="M283" s="6">
        <f t="shared" si="65"/>
        <v>207</v>
      </c>
      <c r="N283" s="25">
        <v>2</v>
      </c>
      <c r="O283" s="6" t="str">
        <f t="shared" si="66"/>
        <v/>
      </c>
    </row>
    <row r="284" spans="1:15" x14ac:dyDescent="0.2">
      <c r="A284" s="23"/>
      <c r="B284" s="15" t="str">
        <f t="shared" si="57"/>
        <v/>
      </c>
      <c r="C284" s="24" t="str">
        <f t="shared" si="59"/>
        <v/>
      </c>
      <c r="D284" s="23" t="str">
        <f t="shared" si="56"/>
        <v/>
      </c>
      <c r="E284" s="21" t="str">
        <f t="shared" si="63"/>
        <v/>
      </c>
      <c r="F284" s="20" t="str">
        <f t="shared" si="58"/>
        <v/>
      </c>
      <c r="G284" s="20" t="str">
        <f t="shared" si="67"/>
        <v/>
      </c>
      <c r="H284" s="16" t="str">
        <f t="shared" si="60"/>
        <v/>
      </c>
      <c r="I284" s="7">
        <f>IF(K283="",I283,IF(SUM($L$8:$L283)&gt;=MAX($M$8:$M283),1,IF(K283="l",I283+$T$1,IF(AND(K283="w",I283&gt;$T$2),I283-$T$2,1))))</f>
        <v>6</v>
      </c>
      <c r="J284" s="6" t="str">
        <f t="shared" si="64"/>
        <v/>
      </c>
      <c r="K284" s="19" t="str">
        <f t="shared" si="62"/>
        <v/>
      </c>
      <c r="L284" s="16">
        <f t="shared" si="61"/>
        <v>0</v>
      </c>
      <c r="M284" s="6">
        <f t="shared" si="65"/>
        <v>207</v>
      </c>
      <c r="N284" s="25">
        <v>3</v>
      </c>
      <c r="O284" s="6" t="str">
        <f t="shared" si="66"/>
        <v/>
      </c>
    </row>
    <row r="285" spans="1:15" x14ac:dyDescent="0.2">
      <c r="A285" s="23"/>
      <c r="B285" s="15" t="str">
        <f t="shared" si="57"/>
        <v/>
      </c>
      <c r="C285" s="24" t="str">
        <f t="shared" si="59"/>
        <v/>
      </c>
      <c r="D285" s="23" t="str">
        <f t="shared" si="56"/>
        <v/>
      </c>
      <c r="E285" s="21" t="str">
        <f t="shared" si="63"/>
        <v/>
      </c>
      <c r="F285" s="20" t="str">
        <f t="shared" si="58"/>
        <v/>
      </c>
      <c r="G285" s="20" t="str">
        <f t="shared" si="67"/>
        <v/>
      </c>
      <c r="H285" s="16" t="str">
        <f t="shared" si="60"/>
        <v/>
      </c>
      <c r="I285" s="7">
        <f>IF(K284="",I284,IF(SUM($L$8:$L284)&gt;=MAX($M$8:$M284),1,IF(K284="l",I284+$T$1,IF(AND(K284="w",I284&gt;$T$2),I284-$T$2,1))))</f>
        <v>6</v>
      </c>
      <c r="J285" s="6" t="str">
        <f t="shared" si="64"/>
        <v/>
      </c>
      <c r="K285" s="19" t="str">
        <f t="shared" si="62"/>
        <v/>
      </c>
      <c r="L285" s="16">
        <f t="shared" si="61"/>
        <v>0</v>
      </c>
      <c r="M285" s="6">
        <f t="shared" si="65"/>
        <v>207</v>
      </c>
      <c r="N285" s="25">
        <v>4</v>
      </c>
      <c r="O285" s="6" t="str">
        <f t="shared" si="66"/>
        <v/>
      </c>
    </row>
    <row r="286" spans="1:15" x14ac:dyDescent="0.2">
      <c r="A286" s="23"/>
      <c r="B286" s="15" t="str">
        <f t="shared" si="57"/>
        <v/>
      </c>
      <c r="C286" s="24" t="str">
        <f t="shared" si="59"/>
        <v/>
      </c>
      <c r="D286" s="23" t="str">
        <f t="shared" ref="D286:D349" si="68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1" t="str">
        <f t="shared" si="63"/>
        <v/>
      </c>
      <c r="F286" s="20" t="str">
        <f t="shared" si="58"/>
        <v/>
      </c>
      <c r="G286" s="20" t="str">
        <f t="shared" si="67"/>
        <v/>
      </c>
      <c r="H286" s="16" t="str">
        <f t="shared" si="60"/>
        <v/>
      </c>
      <c r="I286" s="7">
        <f>IF(K285="",I285,IF(SUM($L$8:$L285)&gt;=MAX($M$8:$M285),1,IF(K285="l",I285+$T$1,IF(AND(K285="w",I285&gt;$T$2),I285-$T$2,1))))</f>
        <v>6</v>
      </c>
      <c r="J286" s="6" t="str">
        <f t="shared" si="64"/>
        <v/>
      </c>
      <c r="K286" s="19" t="str">
        <f t="shared" si="62"/>
        <v/>
      </c>
      <c r="L286" s="16">
        <f t="shared" si="61"/>
        <v>0</v>
      </c>
      <c r="M286" s="6">
        <f t="shared" si="65"/>
        <v>207</v>
      </c>
      <c r="N286" s="25">
        <v>5</v>
      </c>
      <c r="O286" s="6" t="str">
        <f t="shared" si="66"/>
        <v/>
      </c>
    </row>
    <row r="287" spans="1:15" x14ac:dyDescent="0.2">
      <c r="A287" s="23"/>
      <c r="B287" s="15" t="str">
        <f t="shared" si="57"/>
        <v/>
      </c>
      <c r="C287" s="24" t="str">
        <f t="shared" si="59"/>
        <v/>
      </c>
      <c r="D287" s="23" t="str">
        <f t="shared" si="68"/>
        <v/>
      </c>
      <c r="E287" s="21" t="str">
        <f t="shared" si="63"/>
        <v/>
      </c>
      <c r="F287" s="20" t="str">
        <f t="shared" si="58"/>
        <v/>
      </c>
      <c r="G287" s="20" t="str">
        <f t="shared" si="67"/>
        <v/>
      </c>
      <c r="H287" s="16" t="str">
        <f t="shared" si="60"/>
        <v/>
      </c>
      <c r="I287" s="7">
        <f>IF(K286="",I286,IF(SUM($L$8:$L286)&gt;=MAX($M$8:$M286),1,IF(K286="l",I286+$T$1,IF(AND(K286="w",I286&gt;$T$2),I286-$T$2,1))))</f>
        <v>6</v>
      </c>
      <c r="J287" s="6" t="str">
        <f t="shared" si="64"/>
        <v/>
      </c>
      <c r="K287" s="19" t="str">
        <f t="shared" si="62"/>
        <v/>
      </c>
      <c r="L287" s="16">
        <f t="shared" si="61"/>
        <v>0</v>
      </c>
      <c r="M287" s="6">
        <f t="shared" si="65"/>
        <v>207</v>
      </c>
      <c r="N287" s="25">
        <v>6</v>
      </c>
      <c r="O287" s="6" t="str">
        <f t="shared" si="66"/>
        <v/>
      </c>
    </row>
    <row r="288" spans="1:15" x14ac:dyDescent="0.2">
      <c r="A288" s="23"/>
      <c r="B288" s="15" t="str">
        <f t="shared" si="57"/>
        <v/>
      </c>
      <c r="C288" s="24" t="str">
        <f t="shared" si="59"/>
        <v/>
      </c>
      <c r="D288" s="23" t="str">
        <f t="shared" si="68"/>
        <v/>
      </c>
      <c r="E288" s="21" t="str">
        <f t="shared" si="63"/>
        <v/>
      </c>
      <c r="F288" s="20" t="str">
        <f t="shared" si="58"/>
        <v/>
      </c>
      <c r="G288" s="20" t="str">
        <f t="shared" si="67"/>
        <v/>
      </c>
      <c r="H288" s="16" t="str">
        <f t="shared" si="60"/>
        <v/>
      </c>
      <c r="I288" s="7">
        <f>IF(K287="",I287,IF(SUM($L$8:$L287)&gt;=MAX($M$8:$M287),1,IF(K287="l",I287+$T$1,IF(AND(K287="w",I287&gt;$T$2),I287-$T$2,1))))</f>
        <v>6</v>
      </c>
      <c r="J288" s="6" t="str">
        <f t="shared" si="64"/>
        <v/>
      </c>
      <c r="K288" s="19" t="str">
        <f t="shared" si="62"/>
        <v/>
      </c>
      <c r="L288" s="16">
        <f t="shared" si="61"/>
        <v>0</v>
      </c>
      <c r="M288" s="6">
        <f t="shared" si="65"/>
        <v>207</v>
      </c>
      <c r="N288" s="25">
        <v>7</v>
      </c>
      <c r="O288" s="6" t="str">
        <f t="shared" si="66"/>
        <v/>
      </c>
    </row>
    <row r="289" spans="1:15" x14ac:dyDescent="0.2">
      <c r="A289" s="23"/>
      <c r="B289" s="15" t="str">
        <f t="shared" si="57"/>
        <v/>
      </c>
      <c r="C289" s="24" t="str">
        <f t="shared" si="59"/>
        <v/>
      </c>
      <c r="D289" s="23" t="str">
        <f t="shared" si="68"/>
        <v/>
      </c>
      <c r="E289" s="21" t="str">
        <f t="shared" si="63"/>
        <v/>
      </c>
      <c r="F289" s="20" t="str">
        <f t="shared" si="58"/>
        <v/>
      </c>
      <c r="G289" s="20" t="str">
        <f t="shared" si="67"/>
        <v/>
      </c>
      <c r="H289" s="16" t="str">
        <f t="shared" si="60"/>
        <v/>
      </c>
      <c r="I289" s="7">
        <f>IF(K288="",I288,IF(SUM($L$8:$L288)&gt;=MAX($M$8:$M288),1,IF(K288="l",I288+$T$1,IF(AND(K288="w",I288&gt;$T$2),I288-$T$2,1))))</f>
        <v>6</v>
      </c>
      <c r="J289" s="6" t="str">
        <f t="shared" si="64"/>
        <v/>
      </c>
      <c r="K289" s="19" t="str">
        <f t="shared" si="62"/>
        <v/>
      </c>
      <c r="L289" s="16">
        <f t="shared" si="61"/>
        <v>0</v>
      </c>
      <c r="M289" s="6">
        <f t="shared" si="65"/>
        <v>207</v>
      </c>
      <c r="N289" s="25">
        <v>8</v>
      </c>
      <c r="O289" s="6" t="str">
        <f t="shared" si="66"/>
        <v/>
      </c>
    </row>
    <row r="290" spans="1:15" s="26" customFormat="1" x14ac:dyDescent="0.2">
      <c r="B290" s="26" t="str">
        <f t="shared" si="57"/>
        <v/>
      </c>
      <c r="C290" s="26" t="str">
        <f t="shared" si="59"/>
        <v/>
      </c>
      <c r="D290" s="26" t="str">
        <f t="shared" si="68"/>
        <v/>
      </c>
      <c r="E290" s="26" t="str">
        <f t="shared" si="63"/>
        <v/>
      </c>
      <c r="F290" s="26" t="str">
        <f t="shared" si="58"/>
        <v/>
      </c>
      <c r="G290" s="26" t="str">
        <f t="shared" si="67"/>
        <v/>
      </c>
      <c r="H290" s="26" t="str">
        <f t="shared" si="60"/>
        <v/>
      </c>
      <c r="I290" s="26">
        <f>IF(K289="",I289,IF(SUM($L$8:$L289)&gt;=MAX($M$8:$M289),1,IF(K289="l",I289+$T$1,IF(AND(K289="w",I289&gt;$T$2),I289-$T$2,1))))</f>
        <v>6</v>
      </c>
      <c r="J290" s="26" t="str">
        <f t="shared" si="64"/>
        <v/>
      </c>
      <c r="K290" s="26" t="str">
        <f t="shared" si="62"/>
        <v/>
      </c>
      <c r="L290" s="26">
        <f t="shared" si="61"/>
        <v>0</v>
      </c>
      <c r="M290" s="26">
        <f t="shared" si="65"/>
        <v>207</v>
      </c>
      <c r="N290" s="26">
        <v>9</v>
      </c>
      <c r="O290" s="26" t="str">
        <f t="shared" si="66"/>
        <v/>
      </c>
    </row>
    <row r="291" spans="1:15" x14ac:dyDescent="0.2">
      <c r="A291" s="23"/>
      <c r="B291" s="15" t="str">
        <f t="shared" si="57"/>
        <v/>
      </c>
      <c r="C291" s="24" t="str">
        <f t="shared" si="59"/>
        <v/>
      </c>
      <c r="D291" s="23" t="str">
        <f t="shared" si="68"/>
        <v/>
      </c>
      <c r="E291" s="21" t="str">
        <f t="shared" si="63"/>
        <v/>
      </c>
      <c r="F291" s="20" t="str">
        <f t="shared" si="58"/>
        <v/>
      </c>
      <c r="G291" s="20" t="str">
        <f t="shared" si="67"/>
        <v/>
      </c>
      <c r="H291" s="16" t="str">
        <f t="shared" si="60"/>
        <v/>
      </c>
      <c r="I291" s="7">
        <f>IF(K290="",I290,IF(SUM($L$8:$L290)&gt;=MAX($M$8:$M290),1,IF(K290="l",I290+$T$1,IF(AND(K290="w",I290&gt;$T$2),I290-$T$2,1))))</f>
        <v>6</v>
      </c>
      <c r="J291" s="6" t="str">
        <f t="shared" si="64"/>
        <v/>
      </c>
      <c r="K291" s="19" t="str">
        <f t="shared" si="62"/>
        <v/>
      </c>
      <c r="L291" s="16">
        <f t="shared" si="61"/>
        <v>0</v>
      </c>
      <c r="M291" s="6">
        <f t="shared" si="65"/>
        <v>207</v>
      </c>
      <c r="N291" s="25">
        <v>1</v>
      </c>
      <c r="O291" s="6" t="str">
        <f t="shared" si="66"/>
        <v/>
      </c>
    </row>
    <row r="292" spans="1:15" x14ac:dyDescent="0.2">
      <c r="A292" s="23"/>
      <c r="B292" s="15" t="str">
        <f t="shared" si="57"/>
        <v/>
      </c>
      <c r="C292" s="24" t="str">
        <f t="shared" si="59"/>
        <v/>
      </c>
      <c r="D292" s="23" t="str">
        <f t="shared" si="68"/>
        <v/>
      </c>
      <c r="E292" s="21" t="str">
        <f t="shared" si="63"/>
        <v/>
      </c>
      <c r="F292" s="20" t="str">
        <f t="shared" si="58"/>
        <v/>
      </c>
      <c r="G292" s="20" t="str">
        <f t="shared" si="67"/>
        <v/>
      </c>
      <c r="H292" s="16" t="str">
        <f t="shared" si="60"/>
        <v/>
      </c>
      <c r="I292" s="7">
        <f>IF(K291="",I291,IF(SUM($L$8:$L291)&gt;=MAX($M$8:$M291),1,IF(K291="l",I291+$T$1,IF(AND(K291="w",I291&gt;$T$2),I291-$T$2,1))))</f>
        <v>6</v>
      </c>
      <c r="J292" s="6" t="str">
        <f t="shared" si="64"/>
        <v/>
      </c>
      <c r="K292" s="19" t="str">
        <f t="shared" si="62"/>
        <v/>
      </c>
      <c r="L292" s="16">
        <f t="shared" si="61"/>
        <v>0</v>
      </c>
      <c r="M292" s="6">
        <f t="shared" si="65"/>
        <v>207</v>
      </c>
      <c r="N292" s="25">
        <v>2</v>
      </c>
      <c r="O292" s="6" t="str">
        <f t="shared" si="66"/>
        <v/>
      </c>
    </row>
    <row r="293" spans="1:15" x14ac:dyDescent="0.2">
      <c r="A293" s="23"/>
      <c r="B293" s="15" t="str">
        <f t="shared" si="57"/>
        <v/>
      </c>
      <c r="C293" s="24" t="str">
        <f t="shared" si="59"/>
        <v/>
      </c>
      <c r="D293" s="23" t="str">
        <f t="shared" si="68"/>
        <v/>
      </c>
      <c r="E293" s="21" t="str">
        <f t="shared" si="63"/>
        <v/>
      </c>
      <c r="F293" s="20" t="str">
        <f t="shared" si="58"/>
        <v/>
      </c>
      <c r="G293" s="20" t="str">
        <f t="shared" si="67"/>
        <v/>
      </c>
      <c r="H293" s="16" t="str">
        <f t="shared" si="60"/>
        <v/>
      </c>
      <c r="I293" s="7">
        <f>IF(K292="",I292,IF(SUM($L$8:$L292)&gt;=MAX($M$8:$M292),1,IF(K292="l",I292+$T$1,IF(AND(K292="w",I292&gt;$T$2),I292-$T$2,1))))</f>
        <v>6</v>
      </c>
      <c r="J293" s="6" t="str">
        <f t="shared" si="64"/>
        <v/>
      </c>
      <c r="K293" s="19" t="str">
        <f t="shared" si="62"/>
        <v/>
      </c>
      <c r="L293" s="16">
        <f t="shared" si="61"/>
        <v>0</v>
      </c>
      <c r="M293" s="6">
        <f t="shared" si="65"/>
        <v>207</v>
      </c>
      <c r="N293" s="25">
        <v>3</v>
      </c>
      <c r="O293" s="6" t="str">
        <f t="shared" si="66"/>
        <v/>
      </c>
    </row>
    <row r="294" spans="1:15" x14ac:dyDescent="0.2">
      <c r="A294" s="23"/>
      <c r="B294" s="15" t="str">
        <f t="shared" si="57"/>
        <v/>
      </c>
      <c r="C294" s="24" t="str">
        <f t="shared" si="59"/>
        <v/>
      </c>
      <c r="D294" s="23" t="str">
        <f t="shared" si="68"/>
        <v/>
      </c>
      <c r="E294" s="21" t="str">
        <f t="shared" si="63"/>
        <v/>
      </c>
      <c r="F294" s="20" t="str">
        <f t="shared" si="58"/>
        <v/>
      </c>
      <c r="G294" s="20" t="str">
        <f t="shared" si="67"/>
        <v/>
      </c>
      <c r="H294" s="16" t="str">
        <f t="shared" si="60"/>
        <v/>
      </c>
      <c r="I294" s="7">
        <f>IF(K293="",I293,IF(SUM($L$8:$L293)&gt;=MAX($M$8:$M293),1,IF(K293="l",I293+$T$1,IF(AND(K293="w",I293&gt;$T$2),I293-$T$2,1))))</f>
        <v>6</v>
      </c>
      <c r="J294" s="6" t="str">
        <f t="shared" si="64"/>
        <v/>
      </c>
      <c r="K294" s="19" t="str">
        <f t="shared" si="62"/>
        <v/>
      </c>
      <c r="L294" s="16">
        <f t="shared" si="61"/>
        <v>0</v>
      </c>
      <c r="M294" s="6">
        <f t="shared" si="65"/>
        <v>207</v>
      </c>
      <c r="N294" s="25">
        <v>4</v>
      </c>
      <c r="O294" s="6" t="str">
        <f t="shared" si="66"/>
        <v/>
      </c>
    </row>
    <row r="295" spans="1:15" x14ac:dyDescent="0.2">
      <c r="A295" s="23"/>
      <c r="B295" s="15" t="str">
        <f t="shared" si="57"/>
        <v/>
      </c>
      <c r="C295" s="24" t="str">
        <f t="shared" si="59"/>
        <v/>
      </c>
      <c r="D295" s="23" t="str">
        <f t="shared" si="68"/>
        <v/>
      </c>
      <c r="E295" s="21" t="str">
        <f t="shared" si="63"/>
        <v/>
      </c>
      <c r="F295" s="20" t="str">
        <f t="shared" si="58"/>
        <v/>
      </c>
      <c r="G295" s="20" t="str">
        <f t="shared" si="67"/>
        <v/>
      </c>
      <c r="H295" s="16" t="str">
        <f t="shared" si="60"/>
        <v/>
      </c>
      <c r="I295" s="7">
        <f>IF(K294="",I294,IF(SUM($L$8:$L294)&gt;=MAX($M$8:$M294),1,IF(K294="l",I294+$T$1,IF(AND(K294="w",I294&gt;$T$2),I294-$T$2,1))))</f>
        <v>6</v>
      </c>
      <c r="J295" s="6" t="str">
        <f t="shared" si="64"/>
        <v/>
      </c>
      <c r="K295" s="19" t="str">
        <f t="shared" si="62"/>
        <v/>
      </c>
      <c r="L295" s="16">
        <f t="shared" si="61"/>
        <v>0</v>
      </c>
      <c r="M295" s="6">
        <f t="shared" si="65"/>
        <v>207</v>
      </c>
      <c r="N295" s="25">
        <v>5</v>
      </c>
      <c r="O295" s="6" t="str">
        <f t="shared" si="66"/>
        <v/>
      </c>
    </row>
    <row r="296" spans="1:15" x14ac:dyDescent="0.2">
      <c r="A296" s="23"/>
      <c r="B296" s="15" t="str">
        <f t="shared" si="57"/>
        <v/>
      </c>
      <c r="C296" s="24" t="str">
        <f t="shared" si="59"/>
        <v/>
      </c>
      <c r="D296" s="23" t="str">
        <f t="shared" si="68"/>
        <v/>
      </c>
      <c r="E296" s="21" t="str">
        <f t="shared" si="63"/>
        <v/>
      </c>
      <c r="F296" s="20" t="str">
        <f t="shared" si="58"/>
        <v/>
      </c>
      <c r="G296" s="20" t="str">
        <f t="shared" si="67"/>
        <v/>
      </c>
      <c r="H296" s="16" t="str">
        <f t="shared" si="60"/>
        <v/>
      </c>
      <c r="I296" s="7">
        <f>IF(K295="",I295,IF(SUM($L$8:$L295)&gt;=MAX($M$8:$M295),1,IF(K295="l",I295+$T$1,IF(AND(K295="w",I295&gt;$T$2),I295-$T$2,1))))</f>
        <v>6</v>
      </c>
      <c r="J296" s="6" t="str">
        <f t="shared" si="64"/>
        <v/>
      </c>
      <c r="K296" s="19" t="str">
        <f t="shared" si="62"/>
        <v/>
      </c>
      <c r="L296" s="16">
        <f t="shared" si="61"/>
        <v>0</v>
      </c>
      <c r="M296" s="6">
        <f t="shared" si="65"/>
        <v>207</v>
      </c>
      <c r="N296" s="25">
        <v>6</v>
      </c>
      <c r="O296" s="6" t="str">
        <f t="shared" si="66"/>
        <v/>
      </c>
    </row>
    <row r="297" spans="1:15" x14ac:dyDescent="0.2">
      <c r="A297" s="23"/>
      <c r="B297" s="15" t="str">
        <f t="shared" si="57"/>
        <v/>
      </c>
      <c r="C297" s="24" t="str">
        <f t="shared" si="59"/>
        <v/>
      </c>
      <c r="D297" s="23" t="str">
        <f t="shared" si="68"/>
        <v/>
      </c>
      <c r="E297" s="21" t="str">
        <f t="shared" si="63"/>
        <v/>
      </c>
      <c r="F297" s="20" t="str">
        <f t="shared" si="58"/>
        <v/>
      </c>
      <c r="G297" s="20" t="str">
        <f t="shared" si="67"/>
        <v/>
      </c>
      <c r="H297" s="16" t="str">
        <f t="shared" si="60"/>
        <v/>
      </c>
      <c r="I297" s="7">
        <f>IF(K296="",I296,IF(SUM($L$8:$L296)&gt;=MAX($M$8:$M296),1,IF(K296="l",I296+$T$1,IF(AND(K296="w",I296&gt;$T$2),I296-$T$2,1))))</f>
        <v>6</v>
      </c>
      <c r="J297" s="6" t="str">
        <f t="shared" si="64"/>
        <v/>
      </c>
      <c r="K297" s="19" t="str">
        <f t="shared" si="62"/>
        <v/>
      </c>
      <c r="L297" s="16">
        <f t="shared" si="61"/>
        <v>0</v>
      </c>
      <c r="M297" s="6">
        <f t="shared" si="65"/>
        <v>207</v>
      </c>
      <c r="N297" s="25">
        <v>7</v>
      </c>
      <c r="O297" s="6" t="str">
        <f t="shared" si="66"/>
        <v/>
      </c>
    </row>
    <row r="298" spans="1:15" x14ac:dyDescent="0.2">
      <c r="A298" s="23"/>
      <c r="B298" s="15" t="str">
        <f t="shared" si="57"/>
        <v/>
      </c>
      <c r="C298" s="24" t="str">
        <f t="shared" si="59"/>
        <v/>
      </c>
      <c r="D298" s="23" t="str">
        <f t="shared" si="68"/>
        <v/>
      </c>
      <c r="E298" s="21" t="str">
        <f t="shared" si="63"/>
        <v/>
      </c>
      <c r="F298" s="20" t="str">
        <f t="shared" si="58"/>
        <v/>
      </c>
      <c r="G298" s="20" t="str">
        <f t="shared" si="67"/>
        <v/>
      </c>
      <c r="H298" s="16" t="str">
        <f t="shared" si="60"/>
        <v/>
      </c>
      <c r="I298" s="7">
        <f>IF(K297="",I297,IF(SUM($L$8:$L297)&gt;=MAX($M$8:$M297),1,IF(K297="l",I297+$T$1,IF(AND(K297="w",I297&gt;$T$2),I297-$T$2,1))))</f>
        <v>6</v>
      </c>
      <c r="J298" s="6" t="str">
        <f t="shared" si="64"/>
        <v/>
      </c>
      <c r="K298" s="19" t="str">
        <f t="shared" si="62"/>
        <v/>
      </c>
      <c r="L298" s="16">
        <f t="shared" si="61"/>
        <v>0</v>
      </c>
      <c r="M298" s="6">
        <f t="shared" si="65"/>
        <v>207</v>
      </c>
      <c r="N298" s="25">
        <v>8</v>
      </c>
      <c r="O298" s="6" t="str">
        <f t="shared" si="66"/>
        <v/>
      </c>
    </row>
    <row r="299" spans="1:15" s="26" customFormat="1" x14ac:dyDescent="0.2">
      <c r="B299" s="26" t="str">
        <f t="shared" si="57"/>
        <v/>
      </c>
      <c r="C299" s="26" t="str">
        <f t="shared" si="59"/>
        <v/>
      </c>
      <c r="D299" s="26" t="str">
        <f t="shared" si="68"/>
        <v/>
      </c>
      <c r="E299" s="26" t="str">
        <f t="shared" si="63"/>
        <v/>
      </c>
      <c r="F299" s="26" t="str">
        <f t="shared" si="58"/>
        <v/>
      </c>
      <c r="G299" s="26" t="str">
        <f t="shared" si="67"/>
        <v/>
      </c>
      <c r="H299" s="26" t="str">
        <f t="shared" si="60"/>
        <v/>
      </c>
      <c r="I299" s="26">
        <f>IF(K298="",I298,IF(SUM($L$8:$L298)&gt;=MAX($M$8:$M298),1,IF(K298="l",I298+$T$1,IF(AND(K298="w",I298&gt;$T$2),I298-$T$2,1))))</f>
        <v>6</v>
      </c>
      <c r="J299" s="26" t="str">
        <f t="shared" si="64"/>
        <v/>
      </c>
      <c r="K299" s="26" t="str">
        <f t="shared" si="62"/>
        <v/>
      </c>
      <c r="L299" s="26">
        <f t="shared" si="61"/>
        <v>0</v>
      </c>
      <c r="M299" s="26">
        <f t="shared" si="65"/>
        <v>207</v>
      </c>
      <c r="N299" s="26">
        <v>9</v>
      </c>
      <c r="O299" s="26" t="str">
        <f t="shared" si="66"/>
        <v/>
      </c>
    </row>
    <row r="300" spans="1:15" x14ac:dyDescent="0.2">
      <c r="A300" s="23"/>
      <c r="B300" s="15" t="str">
        <f t="shared" si="57"/>
        <v/>
      </c>
      <c r="C300" s="24" t="str">
        <f t="shared" si="59"/>
        <v/>
      </c>
      <c r="D300" s="23" t="str">
        <f t="shared" si="68"/>
        <v/>
      </c>
      <c r="E300" s="21" t="str">
        <f t="shared" si="63"/>
        <v/>
      </c>
      <c r="F300" s="20" t="str">
        <f t="shared" si="58"/>
        <v/>
      </c>
      <c r="G300" s="20" t="str">
        <f t="shared" si="67"/>
        <v/>
      </c>
      <c r="H300" s="16" t="str">
        <f t="shared" si="60"/>
        <v/>
      </c>
      <c r="I300" s="7">
        <f>IF(K299="",I299,IF(SUM($L$8:$L299)&gt;=MAX($M$8:$M299),1,IF(K299="l",I299+$T$1,IF(AND(K299="w",I299&gt;$T$2),I299-$T$2,1))))</f>
        <v>6</v>
      </c>
      <c r="J300" s="6" t="str">
        <f t="shared" si="64"/>
        <v/>
      </c>
      <c r="K300" s="19" t="str">
        <f t="shared" si="62"/>
        <v/>
      </c>
      <c r="L300" s="16">
        <f t="shared" si="61"/>
        <v>0</v>
      </c>
      <c r="M300" s="6">
        <f t="shared" si="65"/>
        <v>207</v>
      </c>
      <c r="N300" s="25">
        <v>1</v>
      </c>
      <c r="O300" s="6" t="str">
        <f t="shared" si="66"/>
        <v/>
      </c>
    </row>
    <row r="301" spans="1:15" x14ac:dyDescent="0.2">
      <c r="A301" s="23"/>
      <c r="B301" s="15" t="str">
        <f t="shared" si="57"/>
        <v/>
      </c>
      <c r="C301" s="24" t="str">
        <f t="shared" si="59"/>
        <v/>
      </c>
      <c r="D301" s="23" t="str">
        <f t="shared" si="68"/>
        <v/>
      </c>
      <c r="E301" s="21" t="str">
        <f t="shared" si="63"/>
        <v/>
      </c>
      <c r="F301" s="20" t="str">
        <f t="shared" si="58"/>
        <v/>
      </c>
      <c r="G301" s="20" t="str">
        <f t="shared" si="67"/>
        <v/>
      </c>
      <c r="H301" s="16" t="str">
        <f t="shared" si="60"/>
        <v/>
      </c>
      <c r="I301" s="7">
        <f>IF(K300="",I300,IF(SUM($L$8:$L300)&gt;=MAX($M$8:$M300),1,IF(K300="l",I300+$T$1,IF(AND(K300="w",I300&gt;$T$2),I300-$T$2,1))))</f>
        <v>6</v>
      </c>
      <c r="J301" s="6" t="str">
        <f t="shared" si="64"/>
        <v/>
      </c>
      <c r="K301" s="19" t="str">
        <f t="shared" si="62"/>
        <v/>
      </c>
      <c r="L301" s="16">
        <f t="shared" si="61"/>
        <v>0</v>
      </c>
      <c r="M301" s="6">
        <f t="shared" si="65"/>
        <v>207</v>
      </c>
      <c r="N301" s="25">
        <v>2</v>
      </c>
      <c r="O301" s="6" t="str">
        <f t="shared" si="66"/>
        <v/>
      </c>
    </row>
    <row r="302" spans="1:15" x14ac:dyDescent="0.2">
      <c r="A302" s="23"/>
      <c r="B302" s="15" t="str">
        <f t="shared" si="57"/>
        <v/>
      </c>
      <c r="C302" s="24" t="str">
        <f t="shared" si="59"/>
        <v/>
      </c>
      <c r="D302" s="23" t="str">
        <f t="shared" si="68"/>
        <v/>
      </c>
      <c r="E302" s="21" t="str">
        <f t="shared" si="63"/>
        <v/>
      </c>
      <c r="F302" s="20" t="str">
        <f t="shared" si="58"/>
        <v/>
      </c>
      <c r="G302" s="20" t="str">
        <f t="shared" si="67"/>
        <v/>
      </c>
      <c r="H302" s="16" t="str">
        <f t="shared" si="60"/>
        <v/>
      </c>
      <c r="I302" s="7">
        <f>IF(K301="",I301,IF(SUM($L$8:$L301)&gt;=MAX($M$8:$M301),1,IF(K301="l",I301+$T$1,IF(AND(K301="w",I301&gt;$T$2),I301-$T$2,1))))</f>
        <v>6</v>
      </c>
      <c r="J302" s="6" t="str">
        <f t="shared" si="64"/>
        <v/>
      </c>
      <c r="K302" s="19" t="str">
        <f t="shared" si="62"/>
        <v/>
      </c>
      <c r="L302" s="16">
        <f t="shared" si="61"/>
        <v>0</v>
      </c>
      <c r="M302" s="6">
        <f t="shared" si="65"/>
        <v>207</v>
      </c>
      <c r="N302" s="25">
        <v>3</v>
      </c>
      <c r="O302" s="6" t="str">
        <f t="shared" si="66"/>
        <v/>
      </c>
    </row>
    <row r="303" spans="1:15" x14ac:dyDescent="0.2">
      <c r="A303" s="23"/>
      <c r="B303" s="15" t="str">
        <f t="shared" si="57"/>
        <v/>
      </c>
      <c r="C303" s="24" t="str">
        <f t="shared" si="59"/>
        <v/>
      </c>
      <c r="D303" s="23" t="str">
        <f t="shared" si="68"/>
        <v/>
      </c>
      <c r="E303" s="21" t="str">
        <f t="shared" si="63"/>
        <v/>
      </c>
      <c r="F303" s="20" t="str">
        <f t="shared" si="58"/>
        <v/>
      </c>
      <c r="G303" s="20" t="str">
        <f t="shared" si="67"/>
        <v/>
      </c>
      <c r="H303" s="16" t="str">
        <f t="shared" si="60"/>
        <v/>
      </c>
      <c r="I303" s="7">
        <f>IF(K302="",I302,IF(SUM($L$8:$L302)&gt;=MAX($M$8:$M302),1,IF(K302="l",I302+$T$1,IF(AND(K302="w",I302&gt;$T$2),I302-$T$2,1))))</f>
        <v>6</v>
      </c>
      <c r="J303" s="6" t="str">
        <f t="shared" si="64"/>
        <v/>
      </c>
      <c r="K303" s="19" t="str">
        <f t="shared" si="62"/>
        <v/>
      </c>
      <c r="L303" s="16">
        <f t="shared" si="61"/>
        <v>0</v>
      </c>
      <c r="M303" s="6">
        <f t="shared" si="65"/>
        <v>207</v>
      </c>
      <c r="N303" s="25">
        <v>4</v>
      </c>
      <c r="O303" s="6" t="str">
        <f t="shared" si="66"/>
        <v/>
      </c>
    </row>
    <row r="304" spans="1:15" x14ac:dyDescent="0.2">
      <c r="A304" s="23"/>
      <c r="B304" s="15" t="str">
        <f t="shared" si="57"/>
        <v/>
      </c>
      <c r="C304" s="24" t="str">
        <f t="shared" si="59"/>
        <v/>
      </c>
      <c r="D304" s="23" t="str">
        <f t="shared" si="68"/>
        <v/>
      </c>
      <c r="E304" s="21" t="str">
        <f t="shared" si="63"/>
        <v/>
      </c>
      <c r="F304" s="20" t="str">
        <f t="shared" si="58"/>
        <v/>
      </c>
      <c r="G304" s="20" t="str">
        <f t="shared" si="67"/>
        <v/>
      </c>
      <c r="H304" s="16" t="str">
        <f t="shared" si="60"/>
        <v/>
      </c>
      <c r="I304" s="7">
        <f>IF(K303="",I303,IF(SUM($L$8:$L303)&gt;=MAX($M$8:$M303),1,IF(K303="l",I303+$T$1,IF(AND(K303="w",I303&gt;$T$2),I303-$T$2,1))))</f>
        <v>6</v>
      </c>
      <c r="J304" s="6" t="str">
        <f t="shared" si="64"/>
        <v/>
      </c>
      <c r="K304" s="19" t="str">
        <f t="shared" si="62"/>
        <v/>
      </c>
      <c r="L304" s="16">
        <f t="shared" si="61"/>
        <v>0</v>
      </c>
      <c r="M304" s="6">
        <f t="shared" si="65"/>
        <v>207</v>
      </c>
      <c r="N304" s="25">
        <v>5</v>
      </c>
      <c r="O304" s="6" t="str">
        <f t="shared" si="66"/>
        <v/>
      </c>
    </row>
    <row r="305" spans="1:15" x14ac:dyDescent="0.2">
      <c r="A305" s="23"/>
      <c r="B305" s="15" t="str">
        <f t="shared" si="57"/>
        <v/>
      </c>
      <c r="C305" s="24" t="str">
        <f t="shared" si="59"/>
        <v/>
      </c>
      <c r="D305" s="23" t="str">
        <f t="shared" si="68"/>
        <v/>
      </c>
      <c r="E305" s="21" t="str">
        <f t="shared" si="63"/>
        <v/>
      </c>
      <c r="F305" s="20" t="str">
        <f t="shared" si="58"/>
        <v/>
      </c>
      <c r="G305" s="20" t="str">
        <f t="shared" si="67"/>
        <v/>
      </c>
      <c r="H305" s="16" t="str">
        <f t="shared" si="60"/>
        <v/>
      </c>
      <c r="I305" s="7">
        <f>IF(K304="",I304,IF(SUM($L$8:$L304)&gt;=MAX($M$8:$M304),1,IF(K304="l",I304+$T$1,IF(AND(K304="w",I304&gt;$T$2),I304-$T$2,1))))</f>
        <v>6</v>
      </c>
      <c r="J305" s="6" t="str">
        <f t="shared" si="64"/>
        <v/>
      </c>
      <c r="K305" s="19" t="str">
        <f t="shared" si="62"/>
        <v/>
      </c>
      <c r="L305" s="16">
        <f t="shared" si="61"/>
        <v>0</v>
      </c>
      <c r="M305" s="6">
        <f t="shared" si="65"/>
        <v>207</v>
      </c>
      <c r="N305" s="25">
        <v>6</v>
      </c>
      <c r="O305" s="6" t="str">
        <f t="shared" si="66"/>
        <v/>
      </c>
    </row>
    <row r="306" spans="1:15" x14ac:dyDescent="0.2">
      <c r="A306" s="23"/>
      <c r="B306" s="15" t="str">
        <f t="shared" si="57"/>
        <v/>
      </c>
      <c r="C306" s="24" t="str">
        <f t="shared" si="59"/>
        <v/>
      </c>
      <c r="D306" s="23" t="str">
        <f t="shared" si="68"/>
        <v/>
      </c>
      <c r="E306" s="21" t="str">
        <f t="shared" si="63"/>
        <v/>
      </c>
      <c r="F306" s="20" t="str">
        <f t="shared" si="58"/>
        <v/>
      </c>
      <c r="G306" s="20" t="str">
        <f t="shared" si="67"/>
        <v/>
      </c>
      <c r="H306" s="16" t="str">
        <f t="shared" si="60"/>
        <v/>
      </c>
      <c r="I306" s="7">
        <f>IF(K305="",I305,IF(SUM($L$8:$L305)&gt;=MAX($M$8:$M305),1,IF(K305="l",I305+$T$1,IF(AND(K305="w",I305&gt;$T$2),I305-$T$2,1))))</f>
        <v>6</v>
      </c>
      <c r="J306" s="6" t="str">
        <f t="shared" si="64"/>
        <v/>
      </c>
      <c r="K306" s="19" t="str">
        <f t="shared" si="62"/>
        <v/>
      </c>
      <c r="L306" s="16">
        <f t="shared" si="61"/>
        <v>0</v>
      </c>
      <c r="M306" s="6">
        <f t="shared" si="65"/>
        <v>207</v>
      </c>
      <c r="N306" s="25">
        <v>7</v>
      </c>
      <c r="O306" s="6" t="str">
        <f t="shared" si="66"/>
        <v/>
      </c>
    </row>
    <row r="307" spans="1:15" x14ac:dyDescent="0.2">
      <c r="A307" s="23"/>
      <c r="B307" s="15" t="str">
        <f t="shared" si="57"/>
        <v/>
      </c>
      <c r="C307" s="24" t="str">
        <f t="shared" si="59"/>
        <v/>
      </c>
      <c r="D307" s="23" t="str">
        <f t="shared" si="68"/>
        <v/>
      </c>
      <c r="E307" s="21" t="str">
        <f t="shared" si="63"/>
        <v/>
      </c>
      <c r="F307" s="20" t="str">
        <f t="shared" si="58"/>
        <v/>
      </c>
      <c r="G307" s="20" t="str">
        <f t="shared" si="67"/>
        <v/>
      </c>
      <c r="H307" s="16" t="str">
        <f t="shared" si="60"/>
        <v/>
      </c>
      <c r="I307" s="7">
        <f>IF(K306="",I306,IF(SUM($L$8:$L306)&gt;=MAX($M$8:$M306),1,IF(K306="l",I306+$T$1,IF(AND(K306="w",I306&gt;$T$2),I306-$T$2,1))))</f>
        <v>6</v>
      </c>
      <c r="J307" s="6" t="str">
        <f t="shared" si="64"/>
        <v/>
      </c>
      <c r="K307" s="19" t="str">
        <f t="shared" si="62"/>
        <v/>
      </c>
      <c r="L307" s="16">
        <f t="shared" si="61"/>
        <v>0</v>
      </c>
      <c r="M307" s="6">
        <f t="shared" si="65"/>
        <v>207</v>
      </c>
      <c r="N307" s="25">
        <v>8</v>
      </c>
      <c r="O307" s="6" t="str">
        <f t="shared" si="66"/>
        <v/>
      </c>
    </row>
    <row r="308" spans="1:15" s="26" customFormat="1" x14ac:dyDescent="0.2">
      <c r="B308" s="26" t="str">
        <f t="shared" si="57"/>
        <v/>
      </c>
      <c r="C308" s="26" t="str">
        <f t="shared" si="59"/>
        <v/>
      </c>
      <c r="D308" s="26" t="str">
        <f t="shared" si="68"/>
        <v/>
      </c>
      <c r="E308" s="26" t="str">
        <f t="shared" si="63"/>
        <v/>
      </c>
      <c r="F308" s="26" t="str">
        <f t="shared" si="58"/>
        <v/>
      </c>
      <c r="G308" s="26" t="str">
        <f t="shared" si="67"/>
        <v/>
      </c>
      <c r="H308" s="26" t="str">
        <f t="shared" si="60"/>
        <v/>
      </c>
      <c r="I308" s="26">
        <f>IF(K307="",I307,IF(SUM($L$8:$L307)&gt;=MAX($M$8:$M307),1,IF(K307="l",I307+$T$1,IF(AND(K307="w",I307&gt;$T$2),I307-$T$2,1))))</f>
        <v>6</v>
      </c>
      <c r="J308" s="26" t="str">
        <f t="shared" si="64"/>
        <v/>
      </c>
      <c r="K308" s="26" t="str">
        <f t="shared" si="62"/>
        <v/>
      </c>
      <c r="L308" s="26">
        <f t="shared" si="61"/>
        <v>0</v>
      </c>
      <c r="M308" s="26">
        <f t="shared" si="65"/>
        <v>207</v>
      </c>
      <c r="N308" s="26">
        <v>9</v>
      </c>
      <c r="O308" s="26" t="str">
        <f t="shared" si="66"/>
        <v/>
      </c>
    </row>
    <row r="309" spans="1:15" x14ac:dyDescent="0.2">
      <c r="A309" s="23"/>
      <c r="B309" s="15" t="str">
        <f t="shared" si="57"/>
        <v/>
      </c>
      <c r="C309" s="24" t="str">
        <f t="shared" si="59"/>
        <v/>
      </c>
      <c r="D309" s="23" t="str">
        <f t="shared" si="68"/>
        <v/>
      </c>
      <c r="E309" s="21" t="str">
        <f t="shared" si="63"/>
        <v/>
      </c>
      <c r="F309" s="20" t="str">
        <f t="shared" si="58"/>
        <v/>
      </c>
      <c r="G309" s="20" t="str">
        <f t="shared" si="67"/>
        <v/>
      </c>
      <c r="H309" s="16" t="str">
        <f t="shared" si="60"/>
        <v/>
      </c>
      <c r="I309" s="7">
        <f>IF(K308="",I308,IF(SUM($L$8:$L308)&gt;=MAX($M$8:$M308),1,IF(K308="l",I308+$T$1,IF(AND(K308="w",I308&gt;$T$2),I308-$T$2,1))))</f>
        <v>6</v>
      </c>
      <c r="J309" s="6" t="str">
        <f t="shared" si="64"/>
        <v/>
      </c>
      <c r="K309" s="19" t="str">
        <f t="shared" si="62"/>
        <v/>
      </c>
      <c r="L309" s="16">
        <f t="shared" si="61"/>
        <v>0</v>
      </c>
      <c r="M309" s="6">
        <f t="shared" si="65"/>
        <v>207</v>
      </c>
      <c r="O309" s="6" t="str">
        <f t="shared" si="66"/>
        <v/>
      </c>
    </row>
    <row r="310" spans="1:15" x14ac:dyDescent="0.2">
      <c r="A310" s="23"/>
      <c r="B310" s="15" t="str">
        <f t="shared" si="57"/>
        <v/>
      </c>
      <c r="C310" s="24" t="str">
        <f t="shared" si="59"/>
        <v/>
      </c>
      <c r="D310" s="23" t="str">
        <f t="shared" si="68"/>
        <v/>
      </c>
      <c r="E310" s="21" t="str">
        <f t="shared" si="63"/>
        <v/>
      </c>
      <c r="F310" s="20" t="str">
        <f t="shared" si="58"/>
        <v/>
      </c>
      <c r="G310" s="20" t="str">
        <f t="shared" si="67"/>
        <v/>
      </c>
      <c r="H310" s="16" t="str">
        <f t="shared" si="60"/>
        <v/>
      </c>
      <c r="I310" s="7">
        <f>IF(K309="",I309,IF(SUM($L$8:$L309)&gt;=MAX($M$8:$M309),1,IF(K309="l",I309+$T$1,IF(AND(K309="w",I309&gt;$T$2),I309-$T$2,1))))</f>
        <v>6</v>
      </c>
      <c r="J310" s="6" t="str">
        <f t="shared" si="64"/>
        <v/>
      </c>
      <c r="K310" s="19" t="str">
        <f t="shared" si="62"/>
        <v/>
      </c>
      <c r="L310" s="16">
        <f t="shared" si="61"/>
        <v>0</v>
      </c>
      <c r="M310" s="6">
        <f t="shared" si="65"/>
        <v>207</v>
      </c>
      <c r="O310" s="6" t="str">
        <f t="shared" si="66"/>
        <v/>
      </c>
    </row>
    <row r="311" spans="1:15" x14ac:dyDescent="0.2">
      <c r="A311" s="23"/>
      <c r="B311" s="15" t="str">
        <f t="shared" si="57"/>
        <v/>
      </c>
      <c r="C311" s="24" t="str">
        <f t="shared" si="59"/>
        <v/>
      </c>
      <c r="D311" s="23" t="str">
        <f t="shared" si="68"/>
        <v/>
      </c>
      <c r="E311" s="21" t="str">
        <f t="shared" si="63"/>
        <v/>
      </c>
      <c r="F311" s="20" t="str">
        <f t="shared" si="58"/>
        <v/>
      </c>
      <c r="G311" s="20" t="str">
        <f t="shared" si="67"/>
        <v/>
      </c>
      <c r="H311" s="16" t="str">
        <f t="shared" si="60"/>
        <v/>
      </c>
      <c r="I311" s="7">
        <f>IF(K310="",I310,IF(SUM($L$8:$L310)&gt;=MAX($M$8:$M310),1,IF(K310="l",I310+$T$1,IF(AND(K310="w",I310&gt;$T$2),I310-$T$2,1))))</f>
        <v>6</v>
      </c>
      <c r="J311" s="6" t="str">
        <f t="shared" si="64"/>
        <v/>
      </c>
      <c r="K311" s="19" t="str">
        <f t="shared" si="62"/>
        <v/>
      </c>
      <c r="L311" s="16">
        <f t="shared" si="61"/>
        <v>0</v>
      </c>
      <c r="M311" s="6">
        <f t="shared" si="65"/>
        <v>207</v>
      </c>
      <c r="O311" s="6" t="str">
        <f t="shared" si="66"/>
        <v/>
      </c>
    </row>
    <row r="312" spans="1:15" x14ac:dyDescent="0.2">
      <c r="A312" s="23"/>
      <c r="B312" s="15" t="str">
        <f t="shared" si="57"/>
        <v/>
      </c>
      <c r="C312" s="24" t="str">
        <f t="shared" si="59"/>
        <v/>
      </c>
      <c r="D312" s="23" t="str">
        <f t="shared" si="68"/>
        <v/>
      </c>
      <c r="E312" s="21" t="str">
        <f t="shared" si="63"/>
        <v/>
      </c>
      <c r="F312" s="20" t="str">
        <f t="shared" si="58"/>
        <v/>
      </c>
      <c r="G312" s="20" t="str">
        <f t="shared" si="67"/>
        <v/>
      </c>
      <c r="H312" s="16" t="str">
        <f t="shared" si="60"/>
        <v/>
      </c>
      <c r="I312" s="7">
        <f>IF(K311="",I311,IF(SUM($L$8:$L311)&gt;=MAX($M$8:$M311),1,IF(K311="l",I311+$T$1,IF(AND(K311="w",I311&gt;$T$2),I311-$T$2,1))))</f>
        <v>6</v>
      </c>
      <c r="J312" s="6" t="str">
        <f t="shared" si="64"/>
        <v/>
      </c>
      <c r="K312" s="19" t="str">
        <f t="shared" si="62"/>
        <v/>
      </c>
      <c r="L312" s="16">
        <f t="shared" si="61"/>
        <v>0</v>
      </c>
      <c r="M312" s="6">
        <f t="shared" si="65"/>
        <v>207</v>
      </c>
      <c r="O312" s="6" t="str">
        <f t="shared" si="66"/>
        <v/>
      </c>
    </row>
    <row r="313" spans="1:15" x14ac:dyDescent="0.2">
      <c r="A313" s="23"/>
      <c r="B313" s="15" t="str">
        <f t="shared" si="57"/>
        <v/>
      </c>
      <c r="C313" s="24" t="str">
        <f t="shared" si="59"/>
        <v/>
      </c>
      <c r="D313" s="23" t="str">
        <f t="shared" si="68"/>
        <v/>
      </c>
      <c r="E313" s="21" t="str">
        <f t="shared" si="63"/>
        <v/>
      </c>
      <c r="F313" s="20" t="str">
        <f t="shared" si="58"/>
        <v/>
      </c>
      <c r="G313" s="20" t="str">
        <f t="shared" si="67"/>
        <v/>
      </c>
      <c r="H313" s="16" t="str">
        <f t="shared" si="60"/>
        <v/>
      </c>
      <c r="I313" s="7">
        <f>IF(K312="",I312,IF(SUM($L$8:$L312)&gt;=MAX($M$8:$M312),1,IF(K312="l",I312+$T$1,IF(AND(K312="w",I312&gt;$T$2),I312-$T$2,1))))</f>
        <v>6</v>
      </c>
      <c r="J313" s="6" t="str">
        <f t="shared" si="64"/>
        <v/>
      </c>
      <c r="K313" s="19" t="str">
        <f t="shared" si="62"/>
        <v/>
      </c>
      <c r="L313" s="16">
        <f t="shared" si="61"/>
        <v>0</v>
      </c>
      <c r="M313" s="6">
        <f t="shared" si="65"/>
        <v>207</v>
      </c>
      <c r="O313" s="6" t="str">
        <f t="shared" si="66"/>
        <v/>
      </c>
    </row>
    <row r="314" spans="1:15" x14ac:dyDescent="0.2">
      <c r="A314" s="23"/>
      <c r="B314" s="15" t="str">
        <f t="shared" si="57"/>
        <v/>
      </c>
      <c r="C314" s="24" t="str">
        <f t="shared" si="59"/>
        <v/>
      </c>
      <c r="D314" s="23" t="str">
        <f t="shared" si="68"/>
        <v/>
      </c>
      <c r="E314" s="21" t="str">
        <f t="shared" si="63"/>
        <v/>
      </c>
      <c r="F314" s="20" t="str">
        <f t="shared" si="58"/>
        <v/>
      </c>
      <c r="G314" s="20" t="str">
        <f t="shared" si="67"/>
        <v/>
      </c>
      <c r="H314" s="16" t="str">
        <f t="shared" si="60"/>
        <v/>
      </c>
      <c r="I314" s="7">
        <f>IF(K313="",I313,IF(SUM($L$8:$L313)&gt;=MAX($M$8:$M313),1,IF(K313="l",I313+$T$1,IF(AND(K313="w",I313&gt;$T$2),I313-$T$2,1))))</f>
        <v>6</v>
      </c>
      <c r="J314" s="6" t="str">
        <f t="shared" si="64"/>
        <v/>
      </c>
      <c r="K314" s="19" t="str">
        <f t="shared" si="62"/>
        <v/>
      </c>
      <c r="L314" s="16">
        <f t="shared" si="61"/>
        <v>0</v>
      </c>
      <c r="M314" s="6">
        <f t="shared" si="65"/>
        <v>207</v>
      </c>
      <c r="O314" s="6" t="str">
        <f t="shared" si="66"/>
        <v/>
      </c>
    </row>
    <row r="315" spans="1:15" x14ac:dyDescent="0.2">
      <c r="A315" s="23"/>
      <c r="B315" s="15" t="str">
        <f t="shared" si="57"/>
        <v/>
      </c>
      <c r="C315" s="24" t="str">
        <f t="shared" si="59"/>
        <v/>
      </c>
      <c r="D315" s="23" t="str">
        <f t="shared" si="68"/>
        <v/>
      </c>
      <c r="E315" s="21" t="str">
        <f t="shared" si="63"/>
        <v/>
      </c>
      <c r="F315" s="20" t="str">
        <f t="shared" si="58"/>
        <v/>
      </c>
      <c r="G315" s="20" t="str">
        <f t="shared" si="67"/>
        <v/>
      </c>
      <c r="H315" s="16" t="str">
        <f t="shared" si="60"/>
        <v/>
      </c>
      <c r="I315" s="7">
        <f>IF(K314="",I314,IF(SUM($L$8:$L314)&gt;=MAX($M$8:$M314),1,IF(K314="l",I314+$T$1,IF(AND(K314="w",I314&gt;$T$2),I314-$T$2,1))))</f>
        <v>6</v>
      </c>
      <c r="J315" s="6" t="str">
        <f t="shared" si="64"/>
        <v/>
      </c>
      <c r="K315" s="19" t="str">
        <f t="shared" si="62"/>
        <v/>
      </c>
      <c r="L315" s="16">
        <f t="shared" si="61"/>
        <v>0</v>
      </c>
      <c r="M315" s="6">
        <f t="shared" si="65"/>
        <v>207</v>
      </c>
      <c r="O315" s="6" t="str">
        <f t="shared" si="66"/>
        <v/>
      </c>
    </row>
    <row r="316" spans="1:15" x14ac:dyDescent="0.2">
      <c r="A316" s="23"/>
      <c r="B316" s="15" t="str">
        <f t="shared" si="57"/>
        <v/>
      </c>
      <c r="C316" s="24" t="str">
        <f t="shared" si="59"/>
        <v/>
      </c>
      <c r="D316" s="23" t="str">
        <f t="shared" si="68"/>
        <v/>
      </c>
      <c r="E316" s="21" t="str">
        <f t="shared" si="63"/>
        <v/>
      </c>
      <c r="F316" s="20" t="str">
        <f t="shared" si="58"/>
        <v/>
      </c>
      <c r="G316" s="20" t="str">
        <f t="shared" si="67"/>
        <v/>
      </c>
      <c r="H316" s="16" t="str">
        <f t="shared" si="60"/>
        <v/>
      </c>
      <c r="I316" s="7">
        <f>IF(K315="",I315,IF(SUM($L$8:$L315)&gt;=MAX($M$8:$M315),1,IF(K315="l",I315+$T$1,IF(AND(K315="w",I315&gt;$T$2),I315-$T$2,1))))</f>
        <v>6</v>
      </c>
      <c r="J316" s="6" t="str">
        <f t="shared" si="64"/>
        <v/>
      </c>
      <c r="K316" s="19" t="str">
        <f t="shared" si="62"/>
        <v/>
      </c>
      <c r="L316" s="16">
        <f t="shared" si="61"/>
        <v>0</v>
      </c>
      <c r="M316" s="6">
        <f t="shared" si="65"/>
        <v>207</v>
      </c>
      <c r="O316" s="6" t="str">
        <f t="shared" si="66"/>
        <v/>
      </c>
    </row>
    <row r="317" spans="1:15" x14ac:dyDescent="0.2">
      <c r="A317" s="23"/>
      <c r="B317" s="15" t="str">
        <f t="shared" si="57"/>
        <v/>
      </c>
      <c r="C317" s="24" t="str">
        <f t="shared" si="59"/>
        <v/>
      </c>
      <c r="D317" s="23" t="str">
        <f t="shared" si="68"/>
        <v/>
      </c>
      <c r="E317" s="21" t="str">
        <f t="shared" si="63"/>
        <v/>
      </c>
      <c r="F317" s="20" t="str">
        <f t="shared" si="58"/>
        <v/>
      </c>
      <c r="G317" s="20" t="str">
        <f t="shared" si="67"/>
        <v/>
      </c>
      <c r="H317" s="16" t="str">
        <f t="shared" si="60"/>
        <v/>
      </c>
      <c r="I317" s="7">
        <f>IF(K316="",I316,IF(SUM($L$8:$L316)&gt;=MAX($M$8:$M316),1,IF(K316="l",I316+$T$1,IF(AND(K316="w",I316&gt;$T$2),I316-$T$2,1))))</f>
        <v>6</v>
      </c>
      <c r="J317" s="6" t="str">
        <f t="shared" si="64"/>
        <v/>
      </c>
      <c r="K317" s="19" t="str">
        <f t="shared" si="62"/>
        <v/>
      </c>
      <c r="L317" s="16">
        <f t="shared" si="61"/>
        <v>0</v>
      </c>
      <c r="M317" s="6">
        <f t="shared" si="65"/>
        <v>207</v>
      </c>
      <c r="O317" s="6" t="str">
        <f t="shared" si="66"/>
        <v/>
      </c>
    </row>
    <row r="318" spans="1:15" x14ac:dyDescent="0.2">
      <c r="A318" s="23"/>
      <c r="B318" s="15" t="str">
        <f t="shared" si="57"/>
        <v/>
      </c>
      <c r="C318" s="24" t="str">
        <f t="shared" si="59"/>
        <v/>
      </c>
      <c r="D318" s="23" t="str">
        <f t="shared" si="68"/>
        <v/>
      </c>
      <c r="E318" s="21" t="str">
        <f t="shared" si="63"/>
        <v/>
      </c>
      <c r="F318" s="20" t="str">
        <f t="shared" si="58"/>
        <v/>
      </c>
      <c r="G318" s="20" t="str">
        <f t="shared" si="67"/>
        <v/>
      </c>
      <c r="H318" s="16" t="str">
        <f t="shared" si="60"/>
        <v/>
      </c>
      <c r="I318" s="7">
        <f>IF(K317="",I317,IF(SUM($L$8:$L317)&gt;=MAX($M$8:$M317),1,IF(K317="l",I317+$T$1,IF(AND(K317="w",I317&gt;$T$2),I317-$T$2,1))))</f>
        <v>6</v>
      </c>
      <c r="J318" s="6" t="str">
        <f t="shared" si="64"/>
        <v/>
      </c>
      <c r="K318" s="19" t="str">
        <f t="shared" si="62"/>
        <v/>
      </c>
      <c r="L318" s="16">
        <f t="shared" si="61"/>
        <v>0</v>
      </c>
      <c r="M318" s="6">
        <f t="shared" si="65"/>
        <v>207</v>
      </c>
      <c r="O318" s="6" t="str">
        <f t="shared" si="66"/>
        <v/>
      </c>
    </row>
    <row r="319" spans="1:15" x14ac:dyDescent="0.2">
      <c r="A319" s="23"/>
      <c r="B319" s="15" t="str">
        <f t="shared" si="57"/>
        <v/>
      </c>
      <c r="C319" s="24" t="str">
        <f t="shared" si="59"/>
        <v/>
      </c>
      <c r="D319" s="23" t="str">
        <f t="shared" si="68"/>
        <v/>
      </c>
      <c r="E319" s="21" t="str">
        <f t="shared" si="63"/>
        <v/>
      </c>
      <c r="F319" s="20" t="str">
        <f t="shared" si="58"/>
        <v/>
      </c>
      <c r="G319" s="20" t="str">
        <f t="shared" si="67"/>
        <v/>
      </c>
      <c r="H319" s="16" t="str">
        <f t="shared" si="60"/>
        <v/>
      </c>
      <c r="I319" s="7">
        <f>IF(K318="",I318,IF(SUM($L$8:$L318)&gt;=MAX($M$8:$M318),1,IF(K318="l",I318+$T$1,IF(AND(K318="w",I318&gt;$T$2),I318-$T$2,1))))</f>
        <v>6</v>
      </c>
      <c r="J319" s="6" t="str">
        <f t="shared" si="64"/>
        <v/>
      </c>
      <c r="K319" s="19" t="str">
        <f t="shared" si="62"/>
        <v/>
      </c>
      <c r="L319" s="16">
        <f t="shared" si="61"/>
        <v>0</v>
      </c>
      <c r="M319" s="6">
        <f t="shared" si="65"/>
        <v>207</v>
      </c>
      <c r="O319" s="6" t="str">
        <f t="shared" si="66"/>
        <v/>
      </c>
    </row>
    <row r="320" spans="1:15" x14ac:dyDescent="0.2">
      <c r="A320" s="23"/>
      <c r="B320" s="15" t="str">
        <f t="shared" si="57"/>
        <v/>
      </c>
      <c r="C320" s="24" t="str">
        <f t="shared" si="59"/>
        <v/>
      </c>
      <c r="D320" s="23" t="str">
        <f t="shared" si="68"/>
        <v/>
      </c>
      <c r="E320" s="21" t="str">
        <f t="shared" si="63"/>
        <v/>
      </c>
      <c r="F320" s="20" t="str">
        <f t="shared" si="58"/>
        <v/>
      </c>
      <c r="G320" s="20" t="str">
        <f t="shared" si="67"/>
        <v/>
      </c>
      <c r="H320" s="16" t="str">
        <f t="shared" si="60"/>
        <v/>
      </c>
      <c r="I320" s="7">
        <f>IF(K319="",I319,IF(SUM($L$8:$L319)&gt;=MAX($M$8:$M319),1,IF(K319="l",I319+$T$1,IF(AND(K319="w",I319&gt;$T$2),I319-$T$2,1))))</f>
        <v>6</v>
      </c>
      <c r="J320" s="6" t="str">
        <f t="shared" si="64"/>
        <v/>
      </c>
      <c r="K320" s="19" t="str">
        <f t="shared" si="62"/>
        <v/>
      </c>
      <c r="L320" s="16">
        <f t="shared" si="61"/>
        <v>0</v>
      </c>
      <c r="M320" s="6">
        <f t="shared" si="65"/>
        <v>207</v>
      </c>
      <c r="O320" s="6" t="str">
        <f t="shared" si="66"/>
        <v/>
      </c>
    </row>
    <row r="321" spans="1:15" x14ac:dyDescent="0.2">
      <c r="A321" s="23"/>
      <c r="B321" s="15" t="str">
        <f t="shared" si="57"/>
        <v/>
      </c>
      <c r="C321" s="24" t="str">
        <f t="shared" si="59"/>
        <v/>
      </c>
      <c r="D321" s="23" t="str">
        <f t="shared" si="68"/>
        <v/>
      </c>
      <c r="E321" s="21" t="str">
        <f t="shared" si="63"/>
        <v/>
      </c>
      <c r="F321" s="20" t="str">
        <f t="shared" si="58"/>
        <v/>
      </c>
      <c r="G321" s="20" t="str">
        <f t="shared" si="67"/>
        <v/>
      </c>
      <c r="H321" s="16" t="str">
        <f t="shared" si="60"/>
        <v/>
      </c>
      <c r="I321" s="7">
        <f>IF(K320="",I320,IF(SUM($L$8:$L320)&gt;=MAX($M$8:$M320),1,IF(K320="l",I320+$T$1,IF(AND(K320="w",I320&gt;$T$2),I320-$T$2,1))))</f>
        <v>6</v>
      </c>
      <c r="J321" s="6" t="str">
        <f t="shared" si="64"/>
        <v/>
      </c>
      <c r="K321" s="19" t="str">
        <f t="shared" si="62"/>
        <v/>
      </c>
      <c r="L321" s="16">
        <f t="shared" si="61"/>
        <v>0</v>
      </c>
      <c r="M321" s="6">
        <f t="shared" si="65"/>
        <v>207</v>
      </c>
      <c r="O321" s="6" t="str">
        <f t="shared" si="66"/>
        <v/>
      </c>
    </row>
    <row r="322" spans="1:15" x14ac:dyDescent="0.2">
      <c r="A322" s="23"/>
      <c r="B322" s="15" t="str">
        <f t="shared" si="57"/>
        <v/>
      </c>
      <c r="C322" s="24" t="str">
        <f t="shared" si="59"/>
        <v/>
      </c>
      <c r="D322" s="23" t="str">
        <f t="shared" si="68"/>
        <v/>
      </c>
      <c r="E322" s="21" t="str">
        <f t="shared" si="63"/>
        <v/>
      </c>
      <c r="F322" s="20" t="str">
        <f t="shared" si="58"/>
        <v/>
      </c>
      <c r="G322" s="20" t="str">
        <f t="shared" si="67"/>
        <v/>
      </c>
      <c r="H322" s="16" t="str">
        <f t="shared" si="60"/>
        <v/>
      </c>
      <c r="I322" s="7">
        <f>IF(K321="",I321,IF(SUM($L$8:$L321)&gt;=MAX($M$8:$M321),1,IF(K321="l",I321+$T$1,IF(AND(K321="w",I321&gt;$T$2),I321-$T$2,1))))</f>
        <v>6</v>
      </c>
      <c r="J322" s="6" t="str">
        <f t="shared" si="64"/>
        <v/>
      </c>
      <c r="K322" s="19" t="str">
        <f t="shared" si="62"/>
        <v/>
      </c>
      <c r="L322" s="16">
        <f t="shared" si="61"/>
        <v>0</v>
      </c>
      <c r="M322" s="6">
        <f t="shared" si="65"/>
        <v>207</v>
      </c>
      <c r="O322" s="6" t="str">
        <f t="shared" si="66"/>
        <v/>
      </c>
    </row>
    <row r="323" spans="1:15" x14ac:dyDescent="0.2">
      <c r="A323" s="23"/>
      <c r="B323" s="15" t="str">
        <f t="shared" si="57"/>
        <v/>
      </c>
      <c r="C323" s="24" t="str">
        <f t="shared" si="59"/>
        <v/>
      </c>
      <c r="D323" s="23" t="str">
        <f t="shared" si="68"/>
        <v/>
      </c>
      <c r="E323" s="21" t="str">
        <f t="shared" si="63"/>
        <v/>
      </c>
      <c r="F323" s="20" t="str">
        <f t="shared" si="58"/>
        <v/>
      </c>
      <c r="G323" s="20" t="str">
        <f t="shared" si="67"/>
        <v/>
      </c>
      <c r="H323" s="16" t="str">
        <f t="shared" si="60"/>
        <v/>
      </c>
      <c r="I323" s="7">
        <f>IF(K322="",I322,IF(SUM($L$8:$L322)&gt;=MAX($M$8:$M322),1,IF(K322="l",I322+$T$1,IF(AND(K322="w",I322&gt;$T$2),I322-$T$2,1))))</f>
        <v>6</v>
      </c>
      <c r="J323" s="6" t="str">
        <f t="shared" si="64"/>
        <v/>
      </c>
      <c r="K323" s="19" t="str">
        <f t="shared" si="62"/>
        <v/>
      </c>
      <c r="L323" s="16">
        <f t="shared" si="61"/>
        <v>0</v>
      </c>
      <c r="M323" s="6">
        <f t="shared" si="65"/>
        <v>207</v>
      </c>
      <c r="O323" s="6" t="str">
        <f t="shared" si="66"/>
        <v/>
      </c>
    </row>
    <row r="324" spans="1:15" x14ac:dyDescent="0.2">
      <c r="A324" s="23"/>
      <c r="B324" s="15" t="str">
        <f t="shared" ref="B324:B387" si="69">IF($A324="","",LOOKUP($A324,$AG:$AG,$AM:$AM))</f>
        <v/>
      </c>
      <c r="C324" s="24" t="str">
        <f t="shared" si="59"/>
        <v/>
      </c>
      <c r="D324" s="23" t="str">
        <f t="shared" si="68"/>
        <v/>
      </c>
      <c r="E324" s="21" t="str">
        <f t="shared" si="63"/>
        <v/>
      </c>
      <c r="F324" s="20" t="str">
        <f t="shared" si="58"/>
        <v/>
      </c>
      <c r="G324" s="20" t="str">
        <f t="shared" si="67"/>
        <v/>
      </c>
      <c r="H324" s="16" t="str">
        <f t="shared" si="60"/>
        <v/>
      </c>
      <c r="I324" s="7">
        <f>IF(K323="",I323,IF(SUM($L$8:$L323)&gt;=MAX($M$8:$M323),1,IF(K323="l",I323+$T$1,IF(AND(K323="w",I323&gt;$T$2),I323-$T$2,1))))</f>
        <v>6</v>
      </c>
      <c r="J324" s="6" t="str">
        <f t="shared" si="64"/>
        <v/>
      </c>
      <c r="K324" s="19" t="str">
        <f t="shared" si="62"/>
        <v/>
      </c>
      <c r="L324" s="16">
        <f t="shared" si="61"/>
        <v>0</v>
      </c>
      <c r="M324" s="6">
        <f t="shared" si="65"/>
        <v>207</v>
      </c>
      <c r="O324" s="6" t="str">
        <f t="shared" si="66"/>
        <v/>
      </c>
    </row>
    <row r="325" spans="1:15" x14ac:dyDescent="0.2">
      <c r="A325" s="23"/>
      <c r="B325" s="15" t="str">
        <f t="shared" si="69"/>
        <v/>
      </c>
      <c r="C325" s="24" t="str">
        <f t="shared" si="59"/>
        <v/>
      </c>
      <c r="D325" s="23" t="str">
        <f t="shared" si="68"/>
        <v/>
      </c>
      <c r="E325" s="21" t="str">
        <f t="shared" si="63"/>
        <v/>
      </c>
      <c r="F325" s="20" t="str">
        <f t="shared" si="58"/>
        <v/>
      </c>
      <c r="G325" s="20" t="str">
        <f t="shared" si="67"/>
        <v/>
      </c>
      <c r="H325" s="16" t="str">
        <f t="shared" si="60"/>
        <v/>
      </c>
      <c r="I325" s="7">
        <f>IF(K324="",I324,IF(SUM($L$8:$L324)&gt;=MAX($M$8:$M324),1,IF(K324="l",I324+$T$1,IF(AND(K324="w",I324&gt;$T$2),I324-$T$2,1))))</f>
        <v>6</v>
      </c>
      <c r="J325" s="6" t="str">
        <f t="shared" si="64"/>
        <v/>
      </c>
      <c r="K325" s="19" t="str">
        <f t="shared" si="62"/>
        <v/>
      </c>
      <c r="L325" s="16">
        <f t="shared" si="61"/>
        <v>0</v>
      </c>
      <c r="M325" s="6">
        <f t="shared" si="65"/>
        <v>207</v>
      </c>
      <c r="O325" s="6" t="str">
        <f t="shared" si="66"/>
        <v/>
      </c>
    </row>
    <row r="326" spans="1:15" x14ac:dyDescent="0.2">
      <c r="A326" s="23"/>
      <c r="B326" s="15" t="str">
        <f t="shared" si="69"/>
        <v/>
      </c>
      <c r="C326" s="24" t="str">
        <f t="shared" si="59"/>
        <v/>
      </c>
      <c r="D326" s="23" t="str">
        <f t="shared" si="68"/>
        <v/>
      </c>
      <c r="E326" s="21" t="str">
        <f t="shared" si="63"/>
        <v/>
      </c>
      <c r="F326" s="20" t="str">
        <f t="shared" si="58"/>
        <v/>
      </c>
      <c r="G326" s="20" t="str">
        <f t="shared" si="67"/>
        <v/>
      </c>
      <c r="H326" s="16" t="str">
        <f t="shared" si="60"/>
        <v/>
      </c>
      <c r="I326" s="7">
        <f>IF(K325="",I325,IF(SUM($L$8:$L325)&gt;=MAX($M$8:$M325),1,IF(K325="l",I325+$T$1,IF(AND(K325="w",I325&gt;$T$2),I325-$T$2,1))))</f>
        <v>6</v>
      </c>
      <c r="J326" s="6" t="str">
        <f t="shared" si="64"/>
        <v/>
      </c>
      <c r="K326" s="19" t="str">
        <f t="shared" si="62"/>
        <v/>
      </c>
      <c r="L326" s="16">
        <f t="shared" si="61"/>
        <v>0</v>
      </c>
      <c r="M326" s="6">
        <f t="shared" si="65"/>
        <v>207</v>
      </c>
      <c r="O326" s="6" t="str">
        <f t="shared" si="66"/>
        <v/>
      </c>
    </row>
    <row r="327" spans="1:15" x14ac:dyDescent="0.2">
      <c r="A327" s="23"/>
      <c r="B327" s="15" t="str">
        <f t="shared" si="69"/>
        <v/>
      </c>
      <c r="C327" s="24" t="str">
        <f t="shared" si="59"/>
        <v/>
      </c>
      <c r="D327" s="23" t="str">
        <f t="shared" si="68"/>
        <v/>
      </c>
      <c r="E327" s="21" t="str">
        <f t="shared" si="63"/>
        <v/>
      </c>
      <c r="F327" s="20" t="str">
        <f t="shared" si="58"/>
        <v/>
      </c>
      <c r="G327" s="20" t="str">
        <f t="shared" si="67"/>
        <v/>
      </c>
      <c r="H327" s="16" t="str">
        <f t="shared" si="60"/>
        <v/>
      </c>
      <c r="I327" s="7">
        <f>IF(K326="",I326,IF(SUM($L$8:$L326)&gt;=MAX($M$8:$M326),1,IF(K326="l",I326+$T$1,IF(AND(K326="w",I326&gt;$T$2),I326-$T$2,1))))</f>
        <v>6</v>
      </c>
      <c r="J327" s="6" t="str">
        <f t="shared" si="64"/>
        <v/>
      </c>
      <c r="K327" s="19" t="str">
        <f t="shared" si="62"/>
        <v/>
      </c>
      <c r="L327" s="16">
        <f t="shared" si="61"/>
        <v>0</v>
      </c>
      <c r="M327" s="6">
        <f t="shared" si="65"/>
        <v>207</v>
      </c>
      <c r="O327" s="6" t="str">
        <f t="shared" si="66"/>
        <v/>
      </c>
    </row>
    <row r="328" spans="1:15" x14ac:dyDescent="0.2">
      <c r="A328" s="23"/>
      <c r="B328" s="15" t="str">
        <f t="shared" si="69"/>
        <v/>
      </c>
      <c r="C328" s="24" t="str">
        <f t="shared" si="59"/>
        <v/>
      </c>
      <c r="D328" s="23" t="str">
        <f t="shared" si="68"/>
        <v/>
      </c>
      <c r="E328" s="21" t="str">
        <f t="shared" si="63"/>
        <v/>
      </c>
      <c r="F328" s="20" t="str">
        <f t="shared" ref="F328:F391" si="70">IF(AND($H328="b",$G327=""),"last",IF(AND(K327="l",A327=0),F327,IF(AND($K327="w",$G327=$C327),"last",IF(AND($K327="w",$G327=$D327),"furthest",IF(AND($K327="l",$G327=$C327),"furthest",IF(AND($K327="l",$G327=$D327),"last",""))))))</f>
        <v/>
      </c>
      <c r="G328" s="20" t="str">
        <f t="shared" si="67"/>
        <v/>
      </c>
      <c r="H328" s="16" t="str">
        <f t="shared" si="60"/>
        <v/>
      </c>
      <c r="I328" s="7">
        <f>IF(K327="",I327,IF(SUM($L$8:$L327)&gt;=MAX($M$8:$M327),1,IF(K327="l",I327+$T$1,IF(AND(K327="w",I327&gt;$T$2),I327-$T$2,1))))</f>
        <v>6</v>
      </c>
      <c r="J328" s="6" t="str">
        <f t="shared" si="64"/>
        <v/>
      </c>
      <c r="K328" s="19" t="str">
        <f t="shared" si="62"/>
        <v/>
      </c>
      <c r="L328" s="16">
        <f t="shared" si="61"/>
        <v>0</v>
      </c>
      <c r="M328" s="6">
        <f t="shared" si="65"/>
        <v>207</v>
      </c>
      <c r="O328" s="6" t="str">
        <f t="shared" si="66"/>
        <v/>
      </c>
    </row>
    <row r="329" spans="1:15" x14ac:dyDescent="0.2">
      <c r="A329" s="23"/>
      <c r="B329" s="15" t="str">
        <f t="shared" si="69"/>
        <v/>
      </c>
      <c r="C329" s="24" t="str">
        <f t="shared" ref="C329:C392" si="71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3" t="str">
        <f t="shared" si="68"/>
        <v/>
      </c>
      <c r="E329" s="21" t="str">
        <f t="shared" si="63"/>
        <v/>
      </c>
      <c r="F329" s="20" t="str">
        <f t="shared" si="70"/>
        <v/>
      </c>
      <c r="G329" s="20" t="str">
        <f t="shared" si="67"/>
        <v/>
      </c>
      <c r="H329" s="16" t="str">
        <f t="shared" ref="H329:H392" si="72">IF(A328="","",IF(LEN(C329)=26,"b",""))</f>
        <v/>
      </c>
      <c r="I329" s="7">
        <f>IF(K328="",I328,IF(SUM($L$8:$L328)&gt;=MAX($M$8:$M328),1,IF(K328="l",I328+$T$1,IF(AND(K328="w",I328&gt;$T$2),I328-$T$2,1))))</f>
        <v>6</v>
      </c>
      <c r="J329" s="6" t="str">
        <f t="shared" si="64"/>
        <v/>
      </c>
      <c r="K329" s="19" t="str">
        <f t="shared" si="62"/>
        <v/>
      </c>
      <c r="L329" s="16">
        <f t="shared" ref="L329:L392" si="73">IF(K329="",0,IF(K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J329,IF(K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J329)))</f>
        <v>0</v>
      </c>
      <c r="M329" s="6">
        <f t="shared" si="65"/>
        <v>207</v>
      </c>
      <c r="O329" s="6" t="str">
        <f t="shared" si="66"/>
        <v/>
      </c>
    </row>
    <row r="330" spans="1:15" x14ac:dyDescent="0.2">
      <c r="A330" s="23"/>
      <c r="B330" s="15" t="str">
        <f t="shared" si="69"/>
        <v/>
      </c>
      <c r="C330" s="24" t="str">
        <f t="shared" si="71"/>
        <v/>
      </c>
      <c r="D330" s="23" t="str">
        <f t="shared" si="68"/>
        <v/>
      </c>
      <c r="E330" s="21" t="str">
        <f t="shared" si="63"/>
        <v/>
      </c>
      <c r="F330" s="20" t="str">
        <f t="shared" si="70"/>
        <v/>
      </c>
      <c r="G330" s="20" t="str">
        <f t="shared" si="67"/>
        <v/>
      </c>
      <c r="H330" s="16" t="str">
        <f t="shared" si="72"/>
        <v/>
      </c>
      <c r="I330" s="7">
        <f>IF(K329="",I329,IF(SUM($L$8:$L329)&gt;=MAX($M$8:$M329),1,IF(K329="l",I329+$T$1,IF(AND(K329="w",I329&gt;$T$2),I329-$T$2,1))))</f>
        <v>6</v>
      </c>
      <c r="J330" s="6" t="str">
        <f t="shared" si="64"/>
        <v/>
      </c>
      <c r="K330" s="19" t="str">
        <f t="shared" si="62"/>
        <v/>
      </c>
      <c r="L330" s="16">
        <f t="shared" si="73"/>
        <v>0</v>
      </c>
      <c r="M330" s="6">
        <f t="shared" si="65"/>
        <v>207</v>
      </c>
      <c r="O330" s="6" t="str">
        <f t="shared" si="66"/>
        <v/>
      </c>
    </row>
    <row r="331" spans="1:15" x14ac:dyDescent="0.2">
      <c r="A331" s="23"/>
      <c r="B331" s="15" t="str">
        <f t="shared" si="69"/>
        <v/>
      </c>
      <c r="C331" s="24" t="str">
        <f t="shared" si="71"/>
        <v/>
      </c>
      <c r="D331" s="23" t="str">
        <f t="shared" si="68"/>
        <v/>
      </c>
      <c r="E331" s="21" t="str">
        <f t="shared" si="63"/>
        <v/>
      </c>
      <c r="F331" s="20" t="str">
        <f t="shared" si="70"/>
        <v/>
      </c>
      <c r="G331" s="20" t="str">
        <f t="shared" si="67"/>
        <v/>
      </c>
      <c r="H331" s="16" t="str">
        <f t="shared" si="72"/>
        <v/>
      </c>
      <c r="I331" s="7">
        <f>IF(K330="",I330,IF(SUM($L$8:$L330)&gt;=MAX($M$8:$M330),1,IF(K330="l",I330+$T$1,IF(AND(K330="w",I330&gt;$T$2),I330-$T$2,1))))</f>
        <v>6</v>
      </c>
      <c r="J331" s="6" t="str">
        <f t="shared" si="64"/>
        <v/>
      </c>
      <c r="K331" s="19" t="str">
        <f t="shared" si="62"/>
        <v/>
      </c>
      <c r="L331" s="16">
        <f t="shared" si="73"/>
        <v>0</v>
      </c>
      <c r="M331" s="6">
        <f t="shared" si="65"/>
        <v>207</v>
      </c>
      <c r="O331" s="6" t="str">
        <f t="shared" si="66"/>
        <v/>
      </c>
    </row>
    <row r="332" spans="1:15" x14ac:dyDescent="0.2">
      <c r="A332" s="23"/>
      <c r="B332" s="15" t="str">
        <f t="shared" si="69"/>
        <v/>
      </c>
      <c r="C332" s="24" t="str">
        <f t="shared" si="71"/>
        <v/>
      </c>
      <c r="D332" s="23" t="str">
        <f t="shared" si="68"/>
        <v/>
      </c>
      <c r="E332" s="21" t="str">
        <f t="shared" si="63"/>
        <v/>
      </c>
      <c r="F332" s="20" t="str">
        <f t="shared" si="70"/>
        <v/>
      </c>
      <c r="G332" s="20" t="str">
        <f t="shared" si="67"/>
        <v/>
      </c>
      <c r="H332" s="16" t="str">
        <f t="shared" si="72"/>
        <v/>
      </c>
      <c r="I332" s="7">
        <f>IF(K331="",I331,IF(SUM($L$8:$L331)&gt;=MAX($M$8:$M331),1,IF(K331="l",I331+$T$1,IF(AND(K331="w",I331&gt;$T$2),I331-$T$2,1))))</f>
        <v>6</v>
      </c>
      <c r="J332" s="6" t="str">
        <f t="shared" si="64"/>
        <v/>
      </c>
      <c r="K332" s="19" t="str">
        <f t="shared" si="62"/>
        <v/>
      </c>
      <c r="L332" s="16">
        <f t="shared" si="73"/>
        <v>0</v>
      </c>
      <c r="M332" s="6">
        <f t="shared" si="65"/>
        <v>207</v>
      </c>
      <c r="O332" s="6" t="str">
        <f t="shared" si="66"/>
        <v/>
      </c>
    </row>
    <row r="333" spans="1:15" x14ac:dyDescent="0.2">
      <c r="A333" s="23"/>
      <c r="B333" s="15" t="str">
        <f t="shared" si="69"/>
        <v/>
      </c>
      <c r="C333" s="24" t="str">
        <f t="shared" si="71"/>
        <v/>
      </c>
      <c r="D333" s="23" t="str">
        <f t="shared" si="68"/>
        <v/>
      </c>
      <c r="E333" s="21" t="str">
        <f t="shared" si="63"/>
        <v/>
      </c>
      <c r="F333" s="20" t="str">
        <f t="shared" si="70"/>
        <v/>
      </c>
      <c r="G333" s="20" t="str">
        <f t="shared" si="67"/>
        <v/>
      </c>
      <c r="H333" s="16" t="str">
        <f t="shared" si="72"/>
        <v/>
      </c>
      <c r="I333" s="7">
        <f>IF(K332="",I332,IF(SUM($L$8:$L332)&gt;=MAX($M$8:$M332),1,IF(K332="l",I332+$T$1,IF(AND(K332="w",I332&gt;$T$2),I332-$T$2,1))))</f>
        <v>6</v>
      </c>
      <c r="J333" s="6" t="str">
        <f t="shared" si="64"/>
        <v/>
      </c>
      <c r="K333" s="19" t="str">
        <f t="shared" si="62"/>
        <v/>
      </c>
      <c r="L333" s="16">
        <f t="shared" si="73"/>
        <v>0</v>
      </c>
      <c r="M333" s="6">
        <f t="shared" si="65"/>
        <v>207</v>
      </c>
      <c r="O333" s="6" t="str">
        <f t="shared" si="66"/>
        <v/>
      </c>
    </row>
    <row r="334" spans="1:15" x14ac:dyDescent="0.2">
      <c r="A334" s="23"/>
      <c r="B334" s="15" t="str">
        <f t="shared" si="69"/>
        <v/>
      </c>
      <c r="C334" s="24" t="str">
        <f t="shared" si="71"/>
        <v/>
      </c>
      <c r="D334" s="23" t="str">
        <f t="shared" si="68"/>
        <v/>
      </c>
      <c r="E334" s="21" t="str">
        <f t="shared" si="63"/>
        <v/>
      </c>
      <c r="F334" s="20" t="str">
        <f t="shared" si="70"/>
        <v/>
      </c>
      <c r="G334" s="20" t="str">
        <f t="shared" si="67"/>
        <v/>
      </c>
      <c r="H334" s="16" t="str">
        <f t="shared" si="72"/>
        <v/>
      </c>
      <c r="I334" s="7">
        <f>IF(K333="",I333,IF(SUM($L$8:$L333)&gt;=MAX($M$8:$M333),1,IF(K333="l",I333+$T$1,IF(AND(K333="w",I333&gt;$T$2),I333-$T$2,1))))</f>
        <v>6</v>
      </c>
      <c r="J334" s="6" t="str">
        <f t="shared" si="64"/>
        <v/>
      </c>
      <c r="K334" s="19" t="str">
        <f t="shared" si="62"/>
        <v/>
      </c>
      <c r="L334" s="16">
        <f t="shared" si="73"/>
        <v>0</v>
      </c>
      <c r="M334" s="6">
        <f t="shared" si="65"/>
        <v>207</v>
      </c>
      <c r="O334" s="6" t="str">
        <f t="shared" si="66"/>
        <v/>
      </c>
    </row>
    <row r="335" spans="1:15" x14ac:dyDescent="0.2">
      <c r="A335" s="23"/>
      <c r="B335" s="15" t="str">
        <f t="shared" si="69"/>
        <v/>
      </c>
      <c r="C335" s="24" t="str">
        <f t="shared" si="71"/>
        <v/>
      </c>
      <c r="D335" s="23" t="str">
        <f t="shared" si="68"/>
        <v/>
      </c>
      <c r="E335" s="21" t="str">
        <f t="shared" si="63"/>
        <v/>
      </c>
      <c r="F335" s="20" t="str">
        <f t="shared" si="70"/>
        <v/>
      </c>
      <c r="G335" s="20" t="str">
        <f t="shared" si="67"/>
        <v/>
      </c>
      <c r="H335" s="16" t="str">
        <f t="shared" si="72"/>
        <v/>
      </c>
      <c r="I335" s="7">
        <f>IF(K334="",I334,IF(SUM($L$8:$L334)&gt;=MAX($M$8:$M334),1,IF(K334="l",I334+$T$1,IF(AND(K334="w",I334&gt;$T$2),I334-$T$2,1))))</f>
        <v>6</v>
      </c>
      <c r="J335" s="6" t="str">
        <f t="shared" si="64"/>
        <v/>
      </c>
      <c r="K335" s="19" t="str">
        <f t="shared" si="62"/>
        <v/>
      </c>
      <c r="L335" s="16">
        <f t="shared" si="73"/>
        <v>0</v>
      </c>
      <c r="M335" s="6">
        <f t="shared" si="65"/>
        <v>207</v>
      </c>
      <c r="O335" s="6" t="str">
        <f t="shared" si="66"/>
        <v/>
      </c>
    </row>
    <row r="336" spans="1:15" x14ac:dyDescent="0.2">
      <c r="A336" s="23"/>
      <c r="B336" s="15" t="str">
        <f t="shared" si="69"/>
        <v/>
      </c>
      <c r="C336" s="24" t="str">
        <f t="shared" si="71"/>
        <v/>
      </c>
      <c r="D336" s="23" t="str">
        <f t="shared" si="68"/>
        <v/>
      </c>
      <c r="E336" s="21" t="str">
        <f t="shared" si="63"/>
        <v/>
      </c>
      <c r="F336" s="20" t="str">
        <f t="shared" si="70"/>
        <v/>
      </c>
      <c r="G336" s="20" t="str">
        <f t="shared" si="67"/>
        <v/>
      </c>
      <c r="H336" s="16" t="str">
        <f t="shared" si="72"/>
        <v/>
      </c>
      <c r="I336" s="7">
        <f>IF(K335="",I335,IF(SUM($L$8:$L335)&gt;=MAX($M$8:$M335),1,IF(K335="l",I335+$T$1,IF(AND(K335="w",I335&gt;$T$2),I335-$T$2,1))))</f>
        <v>6</v>
      </c>
      <c r="J336" s="6" t="str">
        <f t="shared" si="64"/>
        <v/>
      </c>
      <c r="K336" s="19" t="str">
        <f t="shared" si="62"/>
        <v/>
      </c>
      <c r="L336" s="16">
        <f t="shared" si="73"/>
        <v>0</v>
      </c>
      <c r="M336" s="6">
        <f t="shared" si="65"/>
        <v>207</v>
      </c>
      <c r="O336" s="6" t="str">
        <f t="shared" si="66"/>
        <v/>
      </c>
    </row>
    <row r="337" spans="1:15" x14ac:dyDescent="0.2">
      <c r="A337" s="23"/>
      <c r="B337" s="15" t="str">
        <f t="shared" si="69"/>
        <v/>
      </c>
      <c r="C337" s="24" t="str">
        <f t="shared" si="71"/>
        <v/>
      </c>
      <c r="D337" s="23" t="str">
        <f t="shared" si="68"/>
        <v/>
      </c>
      <c r="E337" s="21" t="str">
        <f t="shared" si="63"/>
        <v/>
      </c>
      <c r="F337" s="20" t="str">
        <f t="shared" si="70"/>
        <v/>
      </c>
      <c r="G337" s="20" t="str">
        <f t="shared" si="67"/>
        <v/>
      </c>
      <c r="H337" s="16" t="str">
        <f t="shared" si="72"/>
        <v/>
      </c>
      <c r="I337" s="7">
        <f>IF(K336="",I336,IF(SUM($L$8:$L336)&gt;=MAX($M$8:$M336),1,IF(K336="l",I336+$T$1,IF(AND(K336="w",I336&gt;$T$2),I336-$T$2,1))))</f>
        <v>6</v>
      </c>
      <c r="J337" s="6" t="str">
        <f t="shared" si="64"/>
        <v/>
      </c>
      <c r="K337" s="19" t="str">
        <f t="shared" si="62"/>
        <v/>
      </c>
      <c r="L337" s="16">
        <f t="shared" si="73"/>
        <v>0</v>
      </c>
      <c r="M337" s="6">
        <f t="shared" si="65"/>
        <v>207</v>
      </c>
      <c r="O337" s="6" t="str">
        <f t="shared" si="66"/>
        <v/>
      </c>
    </row>
    <row r="338" spans="1:15" x14ac:dyDescent="0.2">
      <c r="A338" s="23"/>
      <c r="B338" s="15" t="str">
        <f t="shared" si="69"/>
        <v/>
      </c>
      <c r="C338" s="24" t="str">
        <f t="shared" si="71"/>
        <v/>
      </c>
      <c r="D338" s="23" t="str">
        <f t="shared" si="68"/>
        <v/>
      </c>
      <c r="E338" s="21" t="str">
        <f t="shared" si="63"/>
        <v/>
      </c>
      <c r="F338" s="20" t="str">
        <f t="shared" si="70"/>
        <v/>
      </c>
      <c r="G338" s="20" t="str">
        <f t="shared" si="67"/>
        <v/>
      </c>
      <c r="H338" s="16" t="str">
        <f t="shared" si="72"/>
        <v/>
      </c>
      <c r="I338" s="7">
        <f>IF(K337="",I337,IF(SUM($L$8:$L337)&gt;=MAX($M$8:$M337),1,IF(K337="l",I337+$T$1,IF(AND(K337="w",I337&gt;$T$2),I337-$T$2,1))))</f>
        <v>6</v>
      </c>
      <c r="J338" s="6" t="str">
        <f t="shared" si="64"/>
        <v/>
      </c>
      <c r="K338" s="19" t="str">
        <f t="shared" ref="K338:K401" si="74">IF(A338="","",IF(H338="","",IF(AND(H338="b",OR(MID(G338,1,2)=B338,MID(G338,4,2)=B338,MID(G338,7,2)=B338,MID(G338,10,2)=B338,MID(G338,13,2)=B338,MID(G338,16,2)=B338,MID(G338,19,2)=B338,MID(G338,22,2)=B338,MID(G338,25,2)=B338)),"w","l")))</f>
        <v/>
      </c>
      <c r="L338" s="16">
        <f t="shared" si="73"/>
        <v>0</v>
      </c>
      <c r="M338" s="6">
        <f t="shared" si="65"/>
        <v>207</v>
      </c>
      <c r="O338" s="6" t="str">
        <f t="shared" si="66"/>
        <v/>
      </c>
    </row>
    <row r="339" spans="1:15" x14ac:dyDescent="0.2">
      <c r="A339" s="23"/>
      <c r="B339" s="15" t="str">
        <f t="shared" si="69"/>
        <v/>
      </c>
      <c r="C339" s="24" t="str">
        <f t="shared" si="71"/>
        <v/>
      </c>
      <c r="D339" s="23" t="str">
        <f t="shared" si="68"/>
        <v/>
      </c>
      <c r="E339" s="21" t="str">
        <f t="shared" si="63"/>
        <v/>
      </c>
      <c r="F339" s="20" t="str">
        <f t="shared" si="70"/>
        <v/>
      </c>
      <c r="G339" s="20" t="str">
        <f t="shared" si="67"/>
        <v/>
      </c>
      <c r="H339" s="16" t="str">
        <f t="shared" si="72"/>
        <v/>
      </c>
      <c r="I339" s="7">
        <f>IF(K338="",I338,IF(SUM($L$8:$L338)&gt;=MAX($M$8:$M338),1,IF(K338="l",I338+$T$1,IF(AND(K338="w",I338&gt;$T$2),I338-$T$2,1))))</f>
        <v>6</v>
      </c>
      <c r="J339" s="6" t="str">
        <f t="shared" si="64"/>
        <v/>
      </c>
      <c r="K339" s="19" t="str">
        <f t="shared" si="74"/>
        <v/>
      </c>
      <c r="L339" s="16">
        <f t="shared" si="73"/>
        <v>0</v>
      </c>
      <c r="M339" s="6">
        <f t="shared" si="65"/>
        <v>207</v>
      </c>
      <c r="O339" s="6" t="str">
        <f t="shared" si="66"/>
        <v/>
      </c>
    </row>
    <row r="340" spans="1:15" x14ac:dyDescent="0.2">
      <c r="A340" s="23"/>
      <c r="B340" s="15" t="str">
        <f t="shared" si="69"/>
        <v/>
      </c>
      <c r="C340" s="24" t="str">
        <f t="shared" si="71"/>
        <v/>
      </c>
      <c r="D340" s="23" t="str">
        <f t="shared" si="68"/>
        <v/>
      </c>
      <c r="E340" s="21" t="str">
        <f t="shared" si="63"/>
        <v/>
      </c>
      <c r="F340" s="20" t="str">
        <f t="shared" si="70"/>
        <v/>
      </c>
      <c r="G340" s="20" t="str">
        <f t="shared" si="67"/>
        <v/>
      </c>
      <c r="H340" s="16" t="str">
        <f t="shared" si="72"/>
        <v/>
      </c>
      <c r="I340" s="7">
        <f>IF(K339="",I339,IF(SUM($L$8:$L339)&gt;=MAX($M$8:$M339),1,IF(K339="l",I339+$T$1,IF(AND(K339="w",I339&gt;$T$2),I339-$T$2,1))))</f>
        <v>6</v>
      </c>
      <c r="J340" s="6" t="str">
        <f t="shared" si="64"/>
        <v/>
      </c>
      <c r="K340" s="19" t="str">
        <f t="shared" si="74"/>
        <v/>
      </c>
      <c r="L340" s="16">
        <f t="shared" si="73"/>
        <v>0</v>
      </c>
      <c r="M340" s="6">
        <f t="shared" si="65"/>
        <v>207</v>
      </c>
      <c r="O340" s="6" t="str">
        <f t="shared" si="66"/>
        <v/>
      </c>
    </row>
    <row r="341" spans="1:15" x14ac:dyDescent="0.2">
      <c r="A341" s="23"/>
      <c r="B341" s="15" t="str">
        <f t="shared" si="69"/>
        <v/>
      </c>
      <c r="C341" s="24" t="str">
        <f t="shared" si="71"/>
        <v/>
      </c>
      <c r="D341" s="23" t="str">
        <f t="shared" si="68"/>
        <v/>
      </c>
      <c r="E341" s="21" t="str">
        <f t="shared" si="63"/>
        <v/>
      </c>
      <c r="F341" s="20" t="str">
        <f t="shared" si="70"/>
        <v/>
      </c>
      <c r="G341" s="20" t="str">
        <f t="shared" si="67"/>
        <v/>
      </c>
      <c r="H341" s="16" t="str">
        <f t="shared" si="72"/>
        <v/>
      </c>
      <c r="I341" s="7">
        <f>IF(K340="",I340,IF(SUM($L$8:$L340)&gt;=MAX($M$8:$M340),1,IF(K340="l",I340+$T$1,IF(AND(K340="w",I340&gt;$T$2),I340-$T$2,1))))</f>
        <v>6</v>
      </c>
      <c r="J341" s="6" t="str">
        <f t="shared" si="64"/>
        <v/>
      </c>
      <c r="K341" s="19" t="str">
        <f t="shared" si="74"/>
        <v/>
      </c>
      <c r="L341" s="16">
        <f t="shared" si="73"/>
        <v>0</v>
      </c>
      <c r="M341" s="6">
        <f t="shared" si="65"/>
        <v>207</v>
      </c>
      <c r="O341" s="6" t="str">
        <f t="shared" si="66"/>
        <v/>
      </c>
    </row>
    <row r="342" spans="1:15" x14ac:dyDescent="0.2">
      <c r="A342" s="23"/>
      <c r="B342" s="15" t="str">
        <f t="shared" si="69"/>
        <v/>
      </c>
      <c r="C342" s="24" t="str">
        <f t="shared" si="71"/>
        <v/>
      </c>
      <c r="D342" s="23" t="str">
        <f t="shared" si="68"/>
        <v/>
      </c>
      <c r="E342" s="21" t="str">
        <f t="shared" ref="E342:E405" si="75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20" t="str">
        <f t="shared" si="70"/>
        <v/>
      </c>
      <c r="G342" s="20" t="str">
        <f t="shared" si="67"/>
        <v/>
      </c>
      <c r="H342" s="16" t="str">
        <f t="shared" si="72"/>
        <v/>
      </c>
      <c r="I342" s="7">
        <f>IF(K341="",I341,IF(SUM($L$8:$L341)&gt;=MAX($M$8:$M341),1,IF(K341="l",I341+$T$1,IF(AND(K341="w",I341&gt;$T$2),I341-$T$2,1))))</f>
        <v>6</v>
      </c>
      <c r="J342" s="6" t="str">
        <f t="shared" si="64"/>
        <v/>
      </c>
      <c r="K342" s="19" t="str">
        <f t="shared" si="74"/>
        <v/>
      </c>
      <c r="L342" s="16">
        <f t="shared" si="73"/>
        <v>0</v>
      </c>
      <c r="M342" s="6">
        <f t="shared" si="65"/>
        <v>207</v>
      </c>
      <c r="O342" s="6" t="str">
        <f t="shared" si="66"/>
        <v/>
      </c>
    </row>
    <row r="343" spans="1:15" x14ac:dyDescent="0.2">
      <c r="A343" s="23"/>
      <c r="B343" s="15" t="str">
        <f t="shared" si="69"/>
        <v/>
      </c>
      <c r="C343" s="24" t="str">
        <f t="shared" si="71"/>
        <v/>
      </c>
      <c r="D343" s="23" t="str">
        <f t="shared" si="68"/>
        <v/>
      </c>
      <c r="E343" s="21" t="str">
        <f t="shared" si="75"/>
        <v/>
      </c>
      <c r="F343" s="20" t="str">
        <f t="shared" si="70"/>
        <v/>
      </c>
      <c r="G343" s="20" t="str">
        <f t="shared" si="67"/>
        <v/>
      </c>
      <c r="H343" s="16" t="str">
        <f t="shared" si="72"/>
        <v/>
      </c>
      <c r="I343" s="7">
        <f>IF(K342="",I342,IF(SUM($L$8:$L342)&gt;=MAX($M$8:$M342),1,IF(K342="l",I342+$T$1,IF(AND(K342="w",I342&gt;$T$2),I342-$T$2,1))))</f>
        <v>6</v>
      </c>
      <c r="J343" s="6" t="str">
        <f t="shared" ref="J343:J406" si="76">IF(H343="","",VLOOKUP(I343,$Q$3:$R$32,2,FALSE))</f>
        <v/>
      </c>
      <c r="K343" s="19" t="str">
        <f t="shared" si="74"/>
        <v/>
      </c>
      <c r="L343" s="16">
        <f t="shared" si="73"/>
        <v>0</v>
      </c>
      <c r="M343" s="6">
        <f t="shared" ref="M343:M406" si="77">L343+M342</f>
        <v>207</v>
      </c>
      <c r="O343" s="6" t="str">
        <f t="shared" ref="O343:O406" si="78">IF(K343="","",IF(M343&gt;=$T$4,$S$4,IF(M343&lt;=$T$5,$S$5,"")))</f>
        <v/>
      </c>
    </row>
    <row r="344" spans="1:15" x14ac:dyDescent="0.2">
      <c r="A344" s="23"/>
      <c r="B344" s="15" t="str">
        <f t="shared" si="69"/>
        <v/>
      </c>
      <c r="C344" s="24" t="str">
        <f t="shared" si="71"/>
        <v/>
      </c>
      <c r="D344" s="23" t="str">
        <f t="shared" si="68"/>
        <v/>
      </c>
      <c r="E344" s="21" t="str">
        <f t="shared" si="75"/>
        <v/>
      </c>
      <c r="F344" s="20" t="str">
        <f t="shared" si="70"/>
        <v/>
      </c>
      <c r="G344" s="20" t="str">
        <f t="shared" ref="G344:G407" si="79">IF(AND(H344="b",G343=""),C344,IF(AND(K343="l",A343=0),G343,IF(AND(K343="w",G343=C343),C344,IF(AND(K343="w",G343=D343),D344,IF(AND(K343="l",G343=C343),D344,IF(AND(K343="l",G343=D343),C344,""))))))</f>
        <v/>
      </c>
      <c r="H344" s="16" t="str">
        <f t="shared" si="72"/>
        <v/>
      </c>
      <c r="I344" s="7">
        <f>IF(K343="",I343,IF(SUM($L$8:$L343)&gt;=MAX($M$8:$M343),1,IF(K343="l",I343+$T$1,IF(AND(K343="w",I343&gt;$T$2),I343-$T$2,1))))</f>
        <v>6</v>
      </c>
      <c r="J344" s="6" t="str">
        <f t="shared" si="76"/>
        <v/>
      </c>
      <c r="K344" s="19" t="str">
        <f t="shared" si="74"/>
        <v/>
      </c>
      <c r="L344" s="16">
        <f t="shared" si="73"/>
        <v>0</v>
      </c>
      <c r="M344" s="6">
        <f t="shared" si="77"/>
        <v>207</v>
      </c>
      <c r="O344" s="6" t="str">
        <f t="shared" si="78"/>
        <v/>
      </c>
    </row>
    <row r="345" spans="1:15" x14ac:dyDescent="0.2">
      <c r="A345" s="23"/>
      <c r="B345" s="15" t="str">
        <f t="shared" si="69"/>
        <v/>
      </c>
      <c r="C345" s="24" t="str">
        <f t="shared" si="71"/>
        <v/>
      </c>
      <c r="D345" s="23" t="str">
        <f t="shared" si="68"/>
        <v/>
      </c>
      <c r="E345" s="21" t="str">
        <f t="shared" si="75"/>
        <v/>
      </c>
      <c r="F345" s="20" t="str">
        <f t="shared" si="70"/>
        <v/>
      </c>
      <c r="G345" s="20" t="str">
        <f t="shared" si="79"/>
        <v/>
      </c>
      <c r="H345" s="16" t="str">
        <f t="shared" si="72"/>
        <v/>
      </c>
      <c r="I345" s="7">
        <f>IF(K344="",I344,IF(SUM($L$8:$L344)&gt;=MAX($M$8:$M344),1,IF(K344="l",I344+$T$1,IF(AND(K344="w",I344&gt;$T$2),I344-$T$2,1))))</f>
        <v>6</v>
      </c>
      <c r="J345" s="6" t="str">
        <f t="shared" si="76"/>
        <v/>
      </c>
      <c r="K345" s="19" t="str">
        <f t="shared" si="74"/>
        <v/>
      </c>
      <c r="L345" s="16">
        <f t="shared" si="73"/>
        <v>0</v>
      </c>
      <c r="M345" s="6">
        <f t="shared" si="77"/>
        <v>207</v>
      </c>
      <c r="O345" s="6" t="str">
        <f t="shared" si="78"/>
        <v/>
      </c>
    </row>
    <row r="346" spans="1:15" x14ac:dyDescent="0.2">
      <c r="A346" s="23"/>
      <c r="B346" s="15" t="str">
        <f t="shared" si="69"/>
        <v/>
      </c>
      <c r="C346" s="24" t="str">
        <f t="shared" si="71"/>
        <v/>
      </c>
      <c r="D346" s="23" t="str">
        <f t="shared" si="68"/>
        <v/>
      </c>
      <c r="E346" s="21" t="str">
        <f t="shared" si="75"/>
        <v/>
      </c>
      <c r="F346" s="20" t="str">
        <f t="shared" si="70"/>
        <v/>
      </c>
      <c r="G346" s="20" t="str">
        <f t="shared" si="79"/>
        <v/>
      </c>
      <c r="H346" s="16" t="str">
        <f t="shared" si="72"/>
        <v/>
      </c>
      <c r="I346" s="7">
        <f>IF(K345="",I345,IF(SUM($L$8:$L345)&gt;=MAX($M$8:$M345),1,IF(K345="l",I345+$T$1,IF(AND(K345="w",I345&gt;$T$2),I345-$T$2,1))))</f>
        <v>6</v>
      </c>
      <c r="J346" s="6" t="str">
        <f t="shared" si="76"/>
        <v/>
      </c>
      <c r="K346" s="19" t="str">
        <f t="shared" si="74"/>
        <v/>
      </c>
      <c r="L346" s="16">
        <f t="shared" si="73"/>
        <v>0</v>
      </c>
      <c r="M346" s="6">
        <f t="shared" si="77"/>
        <v>207</v>
      </c>
      <c r="O346" s="6" t="str">
        <f t="shared" si="78"/>
        <v/>
      </c>
    </row>
    <row r="347" spans="1:15" x14ac:dyDescent="0.2">
      <c r="A347" s="23"/>
      <c r="B347" s="15" t="str">
        <f t="shared" si="69"/>
        <v/>
      </c>
      <c r="C347" s="24" t="str">
        <f t="shared" si="71"/>
        <v/>
      </c>
      <c r="D347" s="23" t="str">
        <f t="shared" si="68"/>
        <v/>
      </c>
      <c r="E347" s="21" t="str">
        <f t="shared" si="75"/>
        <v/>
      </c>
      <c r="F347" s="20" t="str">
        <f t="shared" si="70"/>
        <v/>
      </c>
      <c r="G347" s="20" t="str">
        <f t="shared" si="79"/>
        <v/>
      </c>
      <c r="H347" s="16" t="str">
        <f t="shared" si="72"/>
        <v/>
      </c>
      <c r="I347" s="7">
        <f>IF(K346="",I346,IF(SUM($L$8:$L346)&gt;=MAX($M$8:$M346),1,IF(K346="l",I346+$T$1,IF(AND(K346="w",I346&gt;$T$2),I346-$T$2,1))))</f>
        <v>6</v>
      </c>
      <c r="J347" s="6" t="str">
        <f t="shared" si="76"/>
        <v/>
      </c>
      <c r="K347" s="19" t="str">
        <f t="shared" si="74"/>
        <v/>
      </c>
      <c r="L347" s="16">
        <f t="shared" si="73"/>
        <v>0</v>
      </c>
      <c r="M347" s="6">
        <f t="shared" si="77"/>
        <v>207</v>
      </c>
      <c r="O347" s="6" t="str">
        <f t="shared" si="78"/>
        <v/>
      </c>
    </row>
    <row r="348" spans="1:15" x14ac:dyDescent="0.2">
      <c r="A348" s="23"/>
      <c r="B348" s="15" t="str">
        <f t="shared" si="69"/>
        <v/>
      </c>
      <c r="C348" s="24" t="str">
        <f t="shared" si="71"/>
        <v/>
      </c>
      <c r="D348" s="23" t="str">
        <f t="shared" si="68"/>
        <v/>
      </c>
      <c r="E348" s="21" t="str">
        <f t="shared" si="75"/>
        <v/>
      </c>
      <c r="F348" s="20" t="str">
        <f t="shared" si="70"/>
        <v/>
      </c>
      <c r="G348" s="20" t="str">
        <f t="shared" si="79"/>
        <v/>
      </c>
      <c r="H348" s="16" t="str">
        <f t="shared" si="72"/>
        <v/>
      </c>
      <c r="I348" s="7">
        <f>IF(K347="",I347,IF(SUM($L$8:$L347)&gt;=MAX($M$8:$M347),1,IF(K347="l",I347+$T$1,IF(AND(K347="w",I347&gt;$T$2),I347-$T$2,1))))</f>
        <v>6</v>
      </c>
      <c r="J348" s="6" t="str">
        <f t="shared" si="76"/>
        <v/>
      </c>
      <c r="K348" s="19" t="str">
        <f t="shared" si="74"/>
        <v/>
      </c>
      <c r="L348" s="16">
        <f t="shared" si="73"/>
        <v>0</v>
      </c>
      <c r="M348" s="6">
        <f t="shared" si="77"/>
        <v>207</v>
      </c>
      <c r="O348" s="6" t="str">
        <f t="shared" si="78"/>
        <v/>
      </c>
    </row>
    <row r="349" spans="1:15" x14ac:dyDescent="0.2">
      <c r="A349" s="23"/>
      <c r="B349" s="15" t="str">
        <f t="shared" si="69"/>
        <v/>
      </c>
      <c r="C349" s="24" t="str">
        <f t="shared" si="71"/>
        <v/>
      </c>
      <c r="D349" s="23" t="str">
        <f t="shared" si="68"/>
        <v/>
      </c>
      <c r="E349" s="21" t="str">
        <f t="shared" si="75"/>
        <v/>
      </c>
      <c r="F349" s="20" t="str">
        <f t="shared" si="70"/>
        <v/>
      </c>
      <c r="G349" s="20" t="str">
        <f t="shared" si="79"/>
        <v/>
      </c>
      <c r="H349" s="16" t="str">
        <f t="shared" si="72"/>
        <v/>
      </c>
      <c r="I349" s="7">
        <f>IF(K348="",I348,IF(SUM($L$8:$L348)&gt;=MAX($M$8:$M348),1,IF(K348="l",I348+$T$1,IF(AND(K348="w",I348&gt;$T$2),I348-$T$2,1))))</f>
        <v>6</v>
      </c>
      <c r="J349" s="6" t="str">
        <f t="shared" si="76"/>
        <v/>
      </c>
      <c r="K349" s="19" t="str">
        <f t="shared" si="74"/>
        <v/>
      </c>
      <c r="L349" s="16">
        <f t="shared" si="73"/>
        <v>0</v>
      </c>
      <c r="M349" s="6">
        <f t="shared" si="77"/>
        <v>207</v>
      </c>
      <c r="O349" s="6" t="str">
        <f t="shared" si="78"/>
        <v/>
      </c>
    </row>
    <row r="350" spans="1:15" x14ac:dyDescent="0.2">
      <c r="A350" s="23"/>
      <c r="B350" s="15" t="str">
        <f t="shared" si="69"/>
        <v/>
      </c>
      <c r="C350" s="24" t="str">
        <f t="shared" si="71"/>
        <v/>
      </c>
      <c r="D350" s="23" t="str">
        <f t="shared" ref="D350:D413" si="80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1" t="str">
        <f t="shared" si="75"/>
        <v/>
      </c>
      <c r="F350" s="20" t="str">
        <f t="shared" si="70"/>
        <v/>
      </c>
      <c r="G350" s="20" t="str">
        <f t="shared" si="79"/>
        <v/>
      </c>
      <c r="H350" s="16" t="str">
        <f t="shared" si="72"/>
        <v/>
      </c>
      <c r="I350" s="7">
        <f>IF(K349="",I349,IF(SUM($L$8:$L349)&gt;=MAX($M$8:$M349),1,IF(K349="l",I349+$T$1,IF(AND(K349="w",I349&gt;$T$2),I349-$T$2,1))))</f>
        <v>6</v>
      </c>
      <c r="J350" s="6" t="str">
        <f t="shared" si="76"/>
        <v/>
      </c>
      <c r="K350" s="19" t="str">
        <f t="shared" si="74"/>
        <v/>
      </c>
      <c r="L350" s="16">
        <f t="shared" si="73"/>
        <v>0</v>
      </c>
      <c r="M350" s="6">
        <f t="shared" si="77"/>
        <v>207</v>
      </c>
      <c r="O350" s="6" t="str">
        <f t="shared" si="78"/>
        <v/>
      </c>
    </row>
    <row r="351" spans="1:15" x14ac:dyDescent="0.2">
      <c r="A351" s="23"/>
      <c r="B351" s="15" t="str">
        <f t="shared" si="69"/>
        <v/>
      </c>
      <c r="C351" s="24" t="str">
        <f t="shared" si="71"/>
        <v/>
      </c>
      <c r="D351" s="23" t="str">
        <f t="shared" si="80"/>
        <v/>
      </c>
      <c r="E351" s="21" t="str">
        <f t="shared" si="75"/>
        <v/>
      </c>
      <c r="F351" s="20" t="str">
        <f t="shared" si="70"/>
        <v/>
      </c>
      <c r="G351" s="20" t="str">
        <f t="shared" si="79"/>
        <v/>
      </c>
      <c r="H351" s="16" t="str">
        <f t="shared" si="72"/>
        <v/>
      </c>
      <c r="I351" s="7">
        <f>IF(K350="",I350,IF(SUM($L$8:$L350)&gt;=MAX($M$8:$M350),1,IF(K350="l",I350+$T$1,IF(AND(K350="w",I350&gt;$T$2),I350-$T$2,1))))</f>
        <v>6</v>
      </c>
      <c r="J351" s="6" t="str">
        <f t="shared" si="76"/>
        <v/>
      </c>
      <c r="K351" s="19" t="str">
        <f t="shared" si="74"/>
        <v/>
      </c>
      <c r="L351" s="16">
        <f t="shared" si="73"/>
        <v>0</v>
      </c>
      <c r="M351" s="6">
        <f t="shared" si="77"/>
        <v>207</v>
      </c>
      <c r="O351" s="6" t="str">
        <f t="shared" si="78"/>
        <v/>
      </c>
    </row>
    <row r="352" spans="1:15" x14ac:dyDescent="0.2">
      <c r="A352" s="23"/>
      <c r="B352" s="15" t="str">
        <f t="shared" si="69"/>
        <v/>
      </c>
      <c r="C352" s="24" t="str">
        <f t="shared" si="71"/>
        <v/>
      </c>
      <c r="D352" s="23" t="str">
        <f t="shared" si="80"/>
        <v/>
      </c>
      <c r="E352" s="21" t="str">
        <f t="shared" si="75"/>
        <v/>
      </c>
      <c r="F352" s="20" t="str">
        <f t="shared" si="70"/>
        <v/>
      </c>
      <c r="G352" s="20" t="str">
        <f t="shared" si="79"/>
        <v/>
      </c>
      <c r="H352" s="16" t="str">
        <f t="shared" si="72"/>
        <v/>
      </c>
      <c r="I352" s="7">
        <f>IF(K351="",I351,IF(SUM($L$8:$L351)&gt;=MAX($M$8:$M351),1,IF(K351="l",I351+$T$1,IF(AND(K351="w",I351&gt;$T$2),I351-$T$2,1))))</f>
        <v>6</v>
      </c>
      <c r="J352" s="6" t="str">
        <f t="shared" si="76"/>
        <v/>
      </c>
      <c r="K352" s="19" t="str">
        <f t="shared" si="74"/>
        <v/>
      </c>
      <c r="L352" s="16">
        <f t="shared" si="73"/>
        <v>0</v>
      </c>
      <c r="M352" s="6">
        <f t="shared" si="77"/>
        <v>207</v>
      </c>
      <c r="O352" s="6" t="str">
        <f t="shared" si="78"/>
        <v/>
      </c>
    </row>
    <row r="353" spans="1:15" x14ac:dyDescent="0.2">
      <c r="A353" s="23"/>
      <c r="B353" s="15" t="str">
        <f t="shared" si="69"/>
        <v/>
      </c>
      <c r="C353" s="24" t="str">
        <f t="shared" si="71"/>
        <v/>
      </c>
      <c r="D353" s="23" t="str">
        <f t="shared" si="80"/>
        <v/>
      </c>
      <c r="E353" s="21" t="str">
        <f t="shared" si="75"/>
        <v/>
      </c>
      <c r="F353" s="20" t="str">
        <f t="shared" si="70"/>
        <v/>
      </c>
      <c r="G353" s="20" t="str">
        <f t="shared" si="79"/>
        <v/>
      </c>
      <c r="H353" s="16" t="str">
        <f t="shared" si="72"/>
        <v/>
      </c>
      <c r="I353" s="7">
        <f>IF(K352="",I352,IF(SUM($L$8:$L352)&gt;=MAX($M$8:$M352),1,IF(K352="l",I352+$T$1,IF(AND(K352="w",I352&gt;$T$2),I352-$T$2,1))))</f>
        <v>6</v>
      </c>
      <c r="J353" s="6" t="str">
        <f t="shared" si="76"/>
        <v/>
      </c>
      <c r="K353" s="19" t="str">
        <f t="shared" si="74"/>
        <v/>
      </c>
      <c r="L353" s="16">
        <f t="shared" si="73"/>
        <v>0</v>
      </c>
      <c r="M353" s="6">
        <f t="shared" si="77"/>
        <v>207</v>
      </c>
      <c r="O353" s="6" t="str">
        <f t="shared" si="78"/>
        <v/>
      </c>
    </row>
    <row r="354" spans="1:15" x14ac:dyDescent="0.2">
      <c r="A354" s="23"/>
      <c r="B354" s="15" t="str">
        <f t="shared" si="69"/>
        <v/>
      </c>
      <c r="C354" s="24" t="str">
        <f t="shared" si="71"/>
        <v/>
      </c>
      <c r="D354" s="23" t="str">
        <f t="shared" si="80"/>
        <v/>
      </c>
      <c r="E354" s="21" t="str">
        <f t="shared" si="75"/>
        <v/>
      </c>
      <c r="F354" s="20" t="str">
        <f t="shared" si="70"/>
        <v/>
      </c>
      <c r="G354" s="20" t="str">
        <f t="shared" si="79"/>
        <v/>
      </c>
      <c r="H354" s="16" t="str">
        <f t="shared" si="72"/>
        <v/>
      </c>
      <c r="I354" s="7">
        <f>IF(K353="",I353,IF(SUM($L$8:$L353)&gt;=MAX($M$8:$M353),1,IF(K353="l",I353+$T$1,IF(AND(K353="w",I353&gt;$T$2),I353-$T$2,1))))</f>
        <v>6</v>
      </c>
      <c r="J354" s="6" t="str">
        <f t="shared" si="76"/>
        <v/>
      </c>
      <c r="K354" s="19" t="str">
        <f t="shared" si="74"/>
        <v/>
      </c>
      <c r="L354" s="16">
        <f t="shared" si="73"/>
        <v>0</v>
      </c>
      <c r="M354" s="6">
        <f t="shared" si="77"/>
        <v>207</v>
      </c>
      <c r="O354" s="6" t="str">
        <f t="shared" si="78"/>
        <v/>
      </c>
    </row>
    <row r="355" spans="1:15" x14ac:dyDescent="0.2">
      <c r="A355" s="23"/>
      <c r="B355" s="15" t="str">
        <f t="shared" si="69"/>
        <v/>
      </c>
      <c r="C355" s="24" t="str">
        <f t="shared" si="71"/>
        <v/>
      </c>
      <c r="D355" s="23" t="str">
        <f t="shared" si="80"/>
        <v/>
      </c>
      <c r="E355" s="21" t="str">
        <f t="shared" si="75"/>
        <v/>
      </c>
      <c r="F355" s="20" t="str">
        <f t="shared" si="70"/>
        <v/>
      </c>
      <c r="G355" s="20" t="str">
        <f t="shared" si="79"/>
        <v/>
      </c>
      <c r="H355" s="16" t="str">
        <f t="shared" si="72"/>
        <v/>
      </c>
      <c r="I355" s="7">
        <f>IF(K354="",I354,IF(SUM($L$8:$L354)&gt;=MAX($M$8:$M354),1,IF(K354="l",I354+$T$1,IF(AND(K354="w",I354&gt;$T$2),I354-$T$2,1))))</f>
        <v>6</v>
      </c>
      <c r="J355" s="6" t="str">
        <f t="shared" si="76"/>
        <v/>
      </c>
      <c r="K355" s="19" t="str">
        <f t="shared" si="74"/>
        <v/>
      </c>
      <c r="L355" s="16">
        <f t="shared" si="73"/>
        <v>0</v>
      </c>
      <c r="M355" s="6">
        <f t="shared" si="77"/>
        <v>207</v>
      </c>
      <c r="O355" s="6" t="str">
        <f t="shared" si="78"/>
        <v/>
      </c>
    </row>
    <row r="356" spans="1:15" x14ac:dyDescent="0.2">
      <c r="A356" s="23"/>
      <c r="B356" s="15" t="str">
        <f t="shared" si="69"/>
        <v/>
      </c>
      <c r="C356" s="24" t="str">
        <f t="shared" si="71"/>
        <v/>
      </c>
      <c r="D356" s="23" t="str">
        <f t="shared" si="80"/>
        <v/>
      </c>
      <c r="E356" s="21" t="str">
        <f t="shared" si="75"/>
        <v/>
      </c>
      <c r="F356" s="20" t="str">
        <f t="shared" si="70"/>
        <v/>
      </c>
      <c r="G356" s="20" t="str">
        <f t="shared" si="79"/>
        <v/>
      </c>
      <c r="H356" s="16" t="str">
        <f t="shared" si="72"/>
        <v/>
      </c>
      <c r="I356" s="7">
        <f>IF(K355="",I355,IF(SUM($L$8:$L355)&gt;=MAX($M$8:$M355),1,IF(K355="l",I355+$T$1,IF(AND(K355="w",I355&gt;$T$2),I355-$T$2,1))))</f>
        <v>6</v>
      </c>
      <c r="J356" s="6" t="str">
        <f t="shared" si="76"/>
        <v/>
      </c>
      <c r="K356" s="19" t="str">
        <f t="shared" si="74"/>
        <v/>
      </c>
      <c r="L356" s="16">
        <f t="shared" si="73"/>
        <v>0</v>
      </c>
      <c r="M356" s="6">
        <f t="shared" si="77"/>
        <v>207</v>
      </c>
      <c r="O356" s="6" t="str">
        <f t="shared" si="78"/>
        <v/>
      </c>
    </row>
    <row r="357" spans="1:15" x14ac:dyDescent="0.2">
      <c r="A357" s="23"/>
      <c r="B357" s="15" t="str">
        <f t="shared" si="69"/>
        <v/>
      </c>
      <c r="C357" s="24" t="str">
        <f t="shared" si="71"/>
        <v/>
      </c>
      <c r="D357" s="23" t="str">
        <f t="shared" si="80"/>
        <v/>
      </c>
      <c r="E357" s="21" t="str">
        <f t="shared" si="75"/>
        <v/>
      </c>
      <c r="F357" s="20" t="str">
        <f t="shared" si="70"/>
        <v/>
      </c>
      <c r="G357" s="20" t="str">
        <f t="shared" si="79"/>
        <v/>
      </c>
      <c r="H357" s="16" t="str">
        <f t="shared" si="72"/>
        <v/>
      </c>
      <c r="I357" s="7">
        <f>IF(K356="",I356,IF(SUM($L$8:$L356)&gt;=MAX($M$8:$M356),1,IF(K356="l",I356+$T$1,IF(AND(K356="w",I356&gt;$T$2),I356-$T$2,1))))</f>
        <v>6</v>
      </c>
      <c r="J357" s="6" t="str">
        <f t="shared" si="76"/>
        <v/>
      </c>
      <c r="K357" s="19" t="str">
        <f t="shared" si="74"/>
        <v/>
      </c>
      <c r="L357" s="16">
        <f t="shared" si="73"/>
        <v>0</v>
      </c>
      <c r="M357" s="6">
        <f t="shared" si="77"/>
        <v>207</v>
      </c>
      <c r="O357" s="6" t="str">
        <f t="shared" si="78"/>
        <v/>
      </c>
    </row>
    <row r="358" spans="1:15" x14ac:dyDescent="0.2">
      <c r="A358" s="23"/>
      <c r="B358" s="15" t="str">
        <f t="shared" si="69"/>
        <v/>
      </c>
      <c r="C358" s="24" t="str">
        <f t="shared" si="71"/>
        <v/>
      </c>
      <c r="D358" s="23" t="str">
        <f t="shared" si="80"/>
        <v/>
      </c>
      <c r="E358" s="21" t="str">
        <f t="shared" si="75"/>
        <v/>
      </c>
      <c r="F358" s="20" t="str">
        <f t="shared" si="70"/>
        <v/>
      </c>
      <c r="G358" s="20" t="str">
        <f t="shared" si="79"/>
        <v/>
      </c>
      <c r="H358" s="16" t="str">
        <f t="shared" si="72"/>
        <v/>
      </c>
      <c r="I358" s="7">
        <f>IF(K357="",I357,IF(SUM($L$8:$L357)&gt;=MAX($M$8:$M357),1,IF(K357="l",I357+$T$1,IF(AND(K357="w",I357&gt;$T$2),I357-$T$2,1))))</f>
        <v>6</v>
      </c>
      <c r="J358" s="6" t="str">
        <f t="shared" si="76"/>
        <v/>
      </c>
      <c r="K358" s="19" t="str">
        <f t="shared" si="74"/>
        <v/>
      </c>
      <c r="L358" s="16">
        <f t="shared" si="73"/>
        <v>0</v>
      </c>
      <c r="M358" s="6">
        <f t="shared" si="77"/>
        <v>207</v>
      </c>
      <c r="O358" s="6" t="str">
        <f t="shared" si="78"/>
        <v/>
      </c>
    </row>
    <row r="359" spans="1:15" x14ac:dyDescent="0.2">
      <c r="A359" s="23"/>
      <c r="B359" s="15" t="str">
        <f t="shared" si="69"/>
        <v/>
      </c>
      <c r="C359" s="24" t="str">
        <f t="shared" si="71"/>
        <v/>
      </c>
      <c r="D359" s="23" t="str">
        <f t="shared" si="80"/>
        <v/>
      </c>
      <c r="E359" s="21" t="str">
        <f t="shared" si="75"/>
        <v/>
      </c>
      <c r="F359" s="20" t="str">
        <f t="shared" si="70"/>
        <v/>
      </c>
      <c r="G359" s="20" t="str">
        <f t="shared" si="79"/>
        <v/>
      </c>
      <c r="H359" s="16" t="str">
        <f t="shared" si="72"/>
        <v/>
      </c>
      <c r="I359" s="7">
        <f>IF(K358="",I358,IF(SUM($L$8:$L358)&gt;=MAX($M$8:$M358),1,IF(K358="l",I358+$T$1,IF(AND(K358="w",I358&gt;$T$2),I358-$T$2,1))))</f>
        <v>6</v>
      </c>
      <c r="J359" s="6" t="str">
        <f t="shared" si="76"/>
        <v/>
      </c>
      <c r="K359" s="19" t="str">
        <f t="shared" si="74"/>
        <v/>
      </c>
      <c r="L359" s="16">
        <f t="shared" si="73"/>
        <v>0</v>
      </c>
      <c r="M359" s="6">
        <f t="shared" si="77"/>
        <v>207</v>
      </c>
      <c r="O359" s="6" t="str">
        <f t="shared" si="78"/>
        <v/>
      </c>
    </row>
    <row r="360" spans="1:15" x14ac:dyDescent="0.2">
      <c r="A360" s="23"/>
      <c r="B360" s="15" t="str">
        <f t="shared" si="69"/>
        <v/>
      </c>
      <c r="C360" s="24" t="str">
        <f t="shared" si="71"/>
        <v/>
      </c>
      <c r="D360" s="23" t="str">
        <f t="shared" si="80"/>
        <v/>
      </c>
      <c r="E360" s="21" t="str">
        <f t="shared" si="75"/>
        <v/>
      </c>
      <c r="F360" s="20" t="str">
        <f t="shared" si="70"/>
        <v/>
      </c>
      <c r="G360" s="20" t="str">
        <f t="shared" si="79"/>
        <v/>
      </c>
      <c r="H360" s="16" t="str">
        <f t="shared" si="72"/>
        <v/>
      </c>
      <c r="I360" s="7">
        <f>IF(K359="",I359,IF(SUM($L$8:$L359)&gt;=MAX($M$8:$M359),1,IF(K359="l",I359+$T$1,IF(AND(K359="w",I359&gt;$T$2),I359-$T$2,1))))</f>
        <v>6</v>
      </c>
      <c r="J360" s="6" t="str">
        <f t="shared" si="76"/>
        <v/>
      </c>
      <c r="K360" s="19" t="str">
        <f t="shared" si="74"/>
        <v/>
      </c>
      <c r="L360" s="16">
        <f t="shared" si="73"/>
        <v>0</v>
      </c>
      <c r="M360" s="6">
        <f t="shared" si="77"/>
        <v>207</v>
      </c>
      <c r="O360" s="6" t="str">
        <f t="shared" si="78"/>
        <v/>
      </c>
    </row>
    <row r="361" spans="1:15" x14ac:dyDescent="0.2">
      <c r="A361" s="23"/>
      <c r="B361" s="15" t="str">
        <f t="shared" si="69"/>
        <v/>
      </c>
      <c r="C361" s="24" t="str">
        <f t="shared" si="71"/>
        <v/>
      </c>
      <c r="D361" s="23" t="str">
        <f t="shared" si="80"/>
        <v/>
      </c>
      <c r="E361" s="21" t="str">
        <f t="shared" si="75"/>
        <v/>
      </c>
      <c r="F361" s="20" t="str">
        <f t="shared" si="70"/>
        <v/>
      </c>
      <c r="G361" s="20" t="str">
        <f t="shared" si="79"/>
        <v/>
      </c>
      <c r="H361" s="16" t="str">
        <f t="shared" si="72"/>
        <v/>
      </c>
      <c r="I361" s="7">
        <f>IF(K360="",I360,IF(SUM($L$8:$L360)&gt;=MAX($M$8:$M360),1,IF(K360="l",I360+$T$1,IF(AND(K360="w",I360&gt;$T$2),I360-$T$2,1))))</f>
        <v>6</v>
      </c>
      <c r="J361" s="6" t="str">
        <f t="shared" si="76"/>
        <v/>
      </c>
      <c r="K361" s="19" t="str">
        <f t="shared" si="74"/>
        <v/>
      </c>
      <c r="L361" s="16">
        <f t="shared" si="73"/>
        <v>0</v>
      </c>
      <c r="M361" s="6">
        <f t="shared" si="77"/>
        <v>207</v>
      </c>
      <c r="O361" s="6" t="str">
        <f t="shared" si="78"/>
        <v/>
      </c>
    </row>
    <row r="362" spans="1:15" x14ac:dyDescent="0.2">
      <c r="A362" s="23"/>
      <c r="B362" s="15" t="str">
        <f t="shared" si="69"/>
        <v/>
      </c>
      <c r="C362" s="24" t="str">
        <f t="shared" si="71"/>
        <v/>
      </c>
      <c r="D362" s="23" t="str">
        <f t="shared" si="80"/>
        <v/>
      </c>
      <c r="E362" s="21" t="str">
        <f t="shared" si="75"/>
        <v/>
      </c>
      <c r="F362" s="20" t="str">
        <f t="shared" si="70"/>
        <v/>
      </c>
      <c r="G362" s="20" t="str">
        <f t="shared" si="79"/>
        <v/>
      </c>
      <c r="H362" s="16" t="str">
        <f t="shared" si="72"/>
        <v/>
      </c>
      <c r="I362" s="7">
        <f>IF(K361="",I361,IF(SUM($L$8:$L361)&gt;=MAX($M$8:$M361),1,IF(K361="l",I361+$T$1,IF(AND(K361="w",I361&gt;$T$2),I361-$T$2,1))))</f>
        <v>6</v>
      </c>
      <c r="J362" s="6" t="str">
        <f t="shared" si="76"/>
        <v/>
      </c>
      <c r="K362" s="19" t="str">
        <f t="shared" si="74"/>
        <v/>
      </c>
      <c r="L362" s="16">
        <f t="shared" si="73"/>
        <v>0</v>
      </c>
      <c r="M362" s="6">
        <f t="shared" si="77"/>
        <v>207</v>
      </c>
      <c r="O362" s="6" t="str">
        <f t="shared" si="78"/>
        <v/>
      </c>
    </row>
    <row r="363" spans="1:15" x14ac:dyDescent="0.2">
      <c r="A363" s="23"/>
      <c r="B363" s="15" t="str">
        <f t="shared" si="69"/>
        <v/>
      </c>
      <c r="C363" s="24" t="str">
        <f t="shared" si="71"/>
        <v/>
      </c>
      <c r="D363" s="23" t="str">
        <f t="shared" si="80"/>
        <v/>
      </c>
      <c r="E363" s="21" t="str">
        <f t="shared" si="75"/>
        <v/>
      </c>
      <c r="F363" s="20" t="str">
        <f t="shared" si="70"/>
        <v/>
      </c>
      <c r="G363" s="20" t="str">
        <f t="shared" si="79"/>
        <v/>
      </c>
      <c r="H363" s="16" t="str">
        <f t="shared" si="72"/>
        <v/>
      </c>
      <c r="I363" s="7">
        <f>IF(K362="",I362,IF(SUM($L$8:$L362)&gt;=MAX($M$8:$M362),1,IF(K362="l",I362+$T$1,IF(AND(K362="w",I362&gt;$T$2),I362-$T$2,1))))</f>
        <v>6</v>
      </c>
      <c r="J363" s="6" t="str">
        <f t="shared" si="76"/>
        <v/>
      </c>
      <c r="K363" s="19" t="str">
        <f t="shared" si="74"/>
        <v/>
      </c>
      <c r="L363" s="16">
        <f t="shared" si="73"/>
        <v>0</v>
      </c>
      <c r="M363" s="6">
        <f t="shared" si="77"/>
        <v>207</v>
      </c>
      <c r="O363" s="6" t="str">
        <f t="shared" si="78"/>
        <v/>
      </c>
    </row>
    <row r="364" spans="1:15" x14ac:dyDescent="0.2">
      <c r="A364" s="23"/>
      <c r="B364" s="15" t="str">
        <f t="shared" si="69"/>
        <v/>
      </c>
      <c r="C364" s="24" t="str">
        <f t="shared" si="71"/>
        <v/>
      </c>
      <c r="D364" s="23" t="str">
        <f t="shared" si="80"/>
        <v/>
      </c>
      <c r="E364" s="21" t="str">
        <f t="shared" si="75"/>
        <v/>
      </c>
      <c r="F364" s="20" t="str">
        <f t="shared" si="70"/>
        <v/>
      </c>
      <c r="G364" s="20" t="str">
        <f t="shared" si="79"/>
        <v/>
      </c>
      <c r="H364" s="16" t="str">
        <f t="shared" si="72"/>
        <v/>
      </c>
      <c r="I364" s="7">
        <f>IF(K363="",I363,IF(SUM($L$8:$L363)&gt;=MAX($M$8:$M363),1,IF(K363="l",I363+$T$1,IF(AND(K363="w",I363&gt;$T$2),I363-$T$2,1))))</f>
        <v>6</v>
      </c>
      <c r="J364" s="6" t="str">
        <f t="shared" si="76"/>
        <v/>
      </c>
      <c r="K364" s="19" t="str">
        <f t="shared" si="74"/>
        <v/>
      </c>
      <c r="L364" s="16">
        <f t="shared" si="73"/>
        <v>0</v>
      </c>
      <c r="M364" s="6">
        <f t="shared" si="77"/>
        <v>207</v>
      </c>
      <c r="O364" s="6" t="str">
        <f t="shared" si="78"/>
        <v/>
      </c>
    </row>
    <row r="365" spans="1:15" x14ac:dyDescent="0.2">
      <c r="A365" s="23"/>
      <c r="B365" s="15" t="str">
        <f t="shared" si="69"/>
        <v/>
      </c>
      <c r="C365" s="24" t="str">
        <f t="shared" si="71"/>
        <v/>
      </c>
      <c r="D365" s="23" t="str">
        <f t="shared" si="80"/>
        <v/>
      </c>
      <c r="E365" s="21" t="str">
        <f t="shared" si="75"/>
        <v/>
      </c>
      <c r="F365" s="20" t="str">
        <f t="shared" si="70"/>
        <v/>
      </c>
      <c r="G365" s="20" t="str">
        <f t="shared" si="79"/>
        <v/>
      </c>
      <c r="H365" s="16" t="str">
        <f t="shared" si="72"/>
        <v/>
      </c>
      <c r="I365" s="7">
        <f>IF(K364="",I364,IF(SUM($L$8:$L364)&gt;=MAX($M$8:$M364),1,IF(K364="l",I364+$T$1,IF(AND(K364="w",I364&gt;$T$2),I364-$T$2,1))))</f>
        <v>6</v>
      </c>
      <c r="J365" s="6" t="str">
        <f t="shared" si="76"/>
        <v/>
      </c>
      <c r="K365" s="19" t="str">
        <f t="shared" si="74"/>
        <v/>
      </c>
      <c r="L365" s="16">
        <f t="shared" si="73"/>
        <v>0</v>
      </c>
      <c r="M365" s="6">
        <f t="shared" si="77"/>
        <v>207</v>
      </c>
      <c r="O365" s="6" t="str">
        <f t="shared" si="78"/>
        <v/>
      </c>
    </row>
    <row r="366" spans="1:15" x14ac:dyDescent="0.2">
      <c r="A366" s="23"/>
      <c r="B366" s="15" t="str">
        <f t="shared" si="69"/>
        <v/>
      </c>
      <c r="C366" s="24" t="str">
        <f t="shared" si="71"/>
        <v/>
      </c>
      <c r="D366" s="23" t="str">
        <f t="shared" si="80"/>
        <v/>
      </c>
      <c r="E366" s="21" t="str">
        <f t="shared" si="75"/>
        <v/>
      </c>
      <c r="F366" s="20" t="str">
        <f t="shared" si="70"/>
        <v/>
      </c>
      <c r="G366" s="20" t="str">
        <f t="shared" si="79"/>
        <v/>
      </c>
      <c r="H366" s="16" t="str">
        <f t="shared" si="72"/>
        <v/>
      </c>
      <c r="I366" s="7">
        <f>IF(K365="",I365,IF(SUM($L$8:$L365)&gt;=MAX($M$8:$M365),1,IF(K365="l",I365+$T$1,IF(AND(K365="w",I365&gt;$T$2),I365-$T$2,1))))</f>
        <v>6</v>
      </c>
      <c r="J366" s="6" t="str">
        <f t="shared" si="76"/>
        <v/>
      </c>
      <c r="K366" s="19" t="str">
        <f t="shared" si="74"/>
        <v/>
      </c>
      <c r="L366" s="16">
        <f t="shared" si="73"/>
        <v>0</v>
      </c>
      <c r="M366" s="6">
        <f t="shared" si="77"/>
        <v>207</v>
      </c>
      <c r="O366" s="6" t="str">
        <f t="shared" si="78"/>
        <v/>
      </c>
    </row>
    <row r="367" spans="1:15" x14ac:dyDescent="0.2">
      <c r="A367" s="23"/>
      <c r="B367" s="15" t="str">
        <f t="shared" si="69"/>
        <v/>
      </c>
      <c r="C367" s="24" t="str">
        <f t="shared" si="71"/>
        <v/>
      </c>
      <c r="D367" s="23" t="str">
        <f t="shared" si="80"/>
        <v/>
      </c>
      <c r="E367" s="21" t="str">
        <f t="shared" si="75"/>
        <v/>
      </c>
      <c r="F367" s="20" t="str">
        <f t="shared" si="70"/>
        <v/>
      </c>
      <c r="G367" s="20" t="str">
        <f t="shared" si="79"/>
        <v/>
      </c>
      <c r="H367" s="16" t="str">
        <f t="shared" si="72"/>
        <v/>
      </c>
      <c r="I367" s="7">
        <f>IF(K366="",I366,IF(SUM($L$8:$L366)&gt;=MAX($M$8:$M366),1,IF(K366="l",I366+$T$1,IF(AND(K366="w",I366&gt;$T$2),I366-$T$2,1))))</f>
        <v>6</v>
      </c>
      <c r="J367" s="6" t="str">
        <f t="shared" si="76"/>
        <v/>
      </c>
      <c r="K367" s="19" t="str">
        <f t="shared" si="74"/>
        <v/>
      </c>
      <c r="L367" s="16">
        <f t="shared" si="73"/>
        <v>0</v>
      </c>
      <c r="M367" s="6">
        <f t="shared" si="77"/>
        <v>207</v>
      </c>
      <c r="O367" s="6" t="str">
        <f t="shared" si="78"/>
        <v/>
      </c>
    </row>
    <row r="368" spans="1:15" x14ac:dyDescent="0.2">
      <c r="A368" s="23"/>
      <c r="B368" s="15" t="str">
        <f t="shared" si="69"/>
        <v/>
      </c>
      <c r="C368" s="24" t="str">
        <f t="shared" si="71"/>
        <v/>
      </c>
      <c r="D368" s="23" t="str">
        <f t="shared" si="80"/>
        <v/>
      </c>
      <c r="E368" s="21" t="str">
        <f t="shared" si="75"/>
        <v/>
      </c>
      <c r="F368" s="20" t="str">
        <f t="shared" si="70"/>
        <v/>
      </c>
      <c r="G368" s="20" t="str">
        <f t="shared" si="79"/>
        <v/>
      </c>
      <c r="H368" s="16" t="str">
        <f t="shared" si="72"/>
        <v/>
      </c>
      <c r="I368" s="7">
        <f>IF(K367="",I367,IF(SUM($L$8:$L367)&gt;=MAX($M$8:$M367),1,IF(K367="l",I367+$T$1,IF(AND(K367="w",I367&gt;$T$2),I367-$T$2,1))))</f>
        <v>6</v>
      </c>
      <c r="J368" s="6" t="str">
        <f t="shared" si="76"/>
        <v/>
      </c>
      <c r="K368" s="19" t="str">
        <f t="shared" si="74"/>
        <v/>
      </c>
      <c r="L368" s="16">
        <f t="shared" si="73"/>
        <v>0</v>
      </c>
      <c r="M368" s="6">
        <f t="shared" si="77"/>
        <v>207</v>
      </c>
      <c r="O368" s="6" t="str">
        <f t="shared" si="78"/>
        <v/>
      </c>
    </row>
    <row r="369" spans="1:15" x14ac:dyDescent="0.2">
      <c r="A369" s="23"/>
      <c r="B369" s="15" t="str">
        <f t="shared" si="69"/>
        <v/>
      </c>
      <c r="C369" s="24" t="str">
        <f t="shared" si="71"/>
        <v/>
      </c>
      <c r="D369" s="23" t="str">
        <f t="shared" si="80"/>
        <v/>
      </c>
      <c r="E369" s="21" t="str">
        <f t="shared" si="75"/>
        <v/>
      </c>
      <c r="F369" s="20" t="str">
        <f t="shared" si="70"/>
        <v/>
      </c>
      <c r="G369" s="20" t="str">
        <f t="shared" si="79"/>
        <v/>
      </c>
      <c r="H369" s="16" t="str">
        <f t="shared" si="72"/>
        <v/>
      </c>
      <c r="I369" s="7">
        <f>IF(K368="",I368,IF(SUM($L$8:$L368)&gt;=MAX($M$8:$M368),1,IF(K368="l",I368+$T$1,IF(AND(K368="w",I368&gt;$T$2),I368-$T$2,1))))</f>
        <v>6</v>
      </c>
      <c r="J369" s="6" t="str">
        <f t="shared" si="76"/>
        <v/>
      </c>
      <c r="K369" s="19" t="str">
        <f t="shared" si="74"/>
        <v/>
      </c>
      <c r="L369" s="16">
        <f t="shared" si="73"/>
        <v>0</v>
      </c>
      <c r="M369" s="6">
        <f t="shared" si="77"/>
        <v>207</v>
      </c>
      <c r="O369" s="6" t="str">
        <f t="shared" si="78"/>
        <v/>
      </c>
    </row>
    <row r="370" spans="1:15" x14ac:dyDescent="0.2">
      <c r="A370" s="23"/>
      <c r="B370" s="15" t="str">
        <f t="shared" si="69"/>
        <v/>
      </c>
      <c r="C370" s="24" t="str">
        <f t="shared" si="71"/>
        <v/>
      </c>
      <c r="D370" s="23" t="str">
        <f t="shared" si="80"/>
        <v/>
      </c>
      <c r="E370" s="21" t="str">
        <f t="shared" si="75"/>
        <v/>
      </c>
      <c r="F370" s="20" t="str">
        <f t="shared" si="70"/>
        <v/>
      </c>
      <c r="G370" s="20" t="str">
        <f t="shared" si="79"/>
        <v/>
      </c>
      <c r="H370" s="16" t="str">
        <f t="shared" si="72"/>
        <v/>
      </c>
      <c r="I370" s="7">
        <f>IF(K369="",I369,IF(SUM($L$8:$L369)&gt;=MAX($M$8:$M369),1,IF(K369="l",I369+$T$1,IF(AND(K369="w",I369&gt;$T$2),I369-$T$2,1))))</f>
        <v>6</v>
      </c>
      <c r="J370" s="6" t="str">
        <f t="shared" si="76"/>
        <v/>
      </c>
      <c r="K370" s="19" t="str">
        <f t="shared" si="74"/>
        <v/>
      </c>
      <c r="L370" s="16">
        <f t="shared" si="73"/>
        <v>0</v>
      </c>
      <c r="M370" s="6">
        <f t="shared" si="77"/>
        <v>207</v>
      </c>
      <c r="O370" s="6" t="str">
        <f t="shared" si="78"/>
        <v/>
      </c>
    </row>
    <row r="371" spans="1:15" x14ac:dyDescent="0.2">
      <c r="A371" s="23"/>
      <c r="B371" s="15" t="str">
        <f t="shared" si="69"/>
        <v/>
      </c>
      <c r="C371" s="24" t="str">
        <f t="shared" si="71"/>
        <v/>
      </c>
      <c r="D371" s="23" t="str">
        <f t="shared" si="80"/>
        <v/>
      </c>
      <c r="E371" s="21" t="str">
        <f t="shared" si="75"/>
        <v/>
      </c>
      <c r="F371" s="20" t="str">
        <f t="shared" si="70"/>
        <v/>
      </c>
      <c r="G371" s="20" t="str">
        <f t="shared" si="79"/>
        <v/>
      </c>
      <c r="H371" s="16" t="str">
        <f t="shared" si="72"/>
        <v/>
      </c>
      <c r="I371" s="7">
        <f>IF(K370="",I370,IF(SUM($L$8:$L370)&gt;=MAX($M$8:$M370),1,IF(K370="l",I370+$T$1,IF(AND(K370="w",I370&gt;$T$2),I370-$T$2,1))))</f>
        <v>6</v>
      </c>
      <c r="J371" s="6" t="str">
        <f t="shared" si="76"/>
        <v/>
      </c>
      <c r="K371" s="19" t="str">
        <f t="shared" si="74"/>
        <v/>
      </c>
      <c r="L371" s="16">
        <f t="shared" si="73"/>
        <v>0</v>
      </c>
      <c r="M371" s="6">
        <f t="shared" si="77"/>
        <v>207</v>
      </c>
      <c r="O371" s="6" t="str">
        <f t="shared" si="78"/>
        <v/>
      </c>
    </row>
    <row r="372" spans="1:15" x14ac:dyDescent="0.2">
      <c r="A372" s="23"/>
      <c r="B372" s="15" t="str">
        <f t="shared" si="69"/>
        <v/>
      </c>
      <c r="C372" s="24" t="str">
        <f t="shared" si="71"/>
        <v/>
      </c>
      <c r="D372" s="23" t="str">
        <f t="shared" si="80"/>
        <v/>
      </c>
      <c r="E372" s="21" t="str">
        <f t="shared" si="75"/>
        <v/>
      </c>
      <c r="F372" s="20" t="str">
        <f t="shared" si="70"/>
        <v/>
      </c>
      <c r="G372" s="20" t="str">
        <f t="shared" si="79"/>
        <v/>
      </c>
      <c r="H372" s="16" t="str">
        <f t="shared" si="72"/>
        <v/>
      </c>
      <c r="I372" s="7">
        <f>IF(K371="",I371,IF(SUM($L$8:$L371)&gt;=MAX($M$8:$M371),1,IF(K371="l",I371+$T$1,IF(AND(K371="w",I371&gt;$T$2),I371-$T$2,1))))</f>
        <v>6</v>
      </c>
      <c r="J372" s="6" t="str">
        <f t="shared" si="76"/>
        <v/>
      </c>
      <c r="K372" s="19" t="str">
        <f t="shared" si="74"/>
        <v/>
      </c>
      <c r="L372" s="16">
        <f t="shared" si="73"/>
        <v>0</v>
      </c>
      <c r="M372" s="6">
        <f t="shared" si="77"/>
        <v>207</v>
      </c>
      <c r="O372" s="6" t="str">
        <f t="shared" si="78"/>
        <v/>
      </c>
    </row>
    <row r="373" spans="1:15" x14ac:dyDescent="0.2">
      <c r="A373" s="23"/>
      <c r="B373" s="15" t="str">
        <f t="shared" si="69"/>
        <v/>
      </c>
      <c r="C373" s="24" t="str">
        <f t="shared" si="71"/>
        <v/>
      </c>
      <c r="D373" s="23" t="str">
        <f t="shared" si="80"/>
        <v/>
      </c>
      <c r="E373" s="21" t="str">
        <f t="shared" si="75"/>
        <v/>
      </c>
      <c r="F373" s="20" t="str">
        <f t="shared" si="70"/>
        <v/>
      </c>
      <c r="G373" s="20" t="str">
        <f t="shared" si="79"/>
        <v/>
      </c>
      <c r="H373" s="16" t="str">
        <f t="shared" si="72"/>
        <v/>
      </c>
      <c r="I373" s="7">
        <f>IF(K372="",I372,IF(SUM($L$8:$L372)&gt;=MAX($M$8:$M372),1,IF(K372="l",I372+$T$1,IF(AND(K372="w",I372&gt;$T$2),I372-$T$2,1))))</f>
        <v>6</v>
      </c>
      <c r="J373" s="6" t="str">
        <f t="shared" si="76"/>
        <v/>
      </c>
      <c r="K373" s="19" t="str">
        <f t="shared" si="74"/>
        <v/>
      </c>
      <c r="L373" s="16">
        <f t="shared" si="73"/>
        <v>0</v>
      </c>
      <c r="M373" s="6">
        <f t="shared" si="77"/>
        <v>207</v>
      </c>
      <c r="O373" s="6" t="str">
        <f t="shared" si="78"/>
        <v/>
      </c>
    </row>
    <row r="374" spans="1:15" x14ac:dyDescent="0.2">
      <c r="A374" s="23"/>
      <c r="B374" s="15" t="str">
        <f t="shared" si="69"/>
        <v/>
      </c>
      <c r="C374" s="24" t="str">
        <f t="shared" si="71"/>
        <v/>
      </c>
      <c r="D374" s="23" t="str">
        <f t="shared" si="80"/>
        <v/>
      </c>
      <c r="E374" s="21" t="str">
        <f t="shared" si="75"/>
        <v/>
      </c>
      <c r="F374" s="20" t="str">
        <f t="shared" si="70"/>
        <v/>
      </c>
      <c r="G374" s="20" t="str">
        <f t="shared" si="79"/>
        <v/>
      </c>
      <c r="H374" s="16" t="str">
        <f t="shared" si="72"/>
        <v/>
      </c>
      <c r="I374" s="7">
        <f>IF(K373="",I373,IF(SUM($L$8:$L373)&gt;=MAX($M$8:$M373),1,IF(K373="l",I373+$T$1,IF(AND(K373="w",I373&gt;$T$2),I373-$T$2,1))))</f>
        <v>6</v>
      </c>
      <c r="J374" s="6" t="str">
        <f t="shared" si="76"/>
        <v/>
      </c>
      <c r="K374" s="19" t="str">
        <f t="shared" si="74"/>
        <v/>
      </c>
      <c r="L374" s="16">
        <f t="shared" si="73"/>
        <v>0</v>
      </c>
      <c r="M374" s="6">
        <f t="shared" si="77"/>
        <v>207</v>
      </c>
      <c r="O374" s="6" t="str">
        <f t="shared" si="78"/>
        <v/>
      </c>
    </row>
    <row r="375" spans="1:15" x14ac:dyDescent="0.2">
      <c r="A375" s="23"/>
      <c r="B375" s="15" t="str">
        <f t="shared" si="69"/>
        <v/>
      </c>
      <c r="C375" s="24" t="str">
        <f t="shared" si="71"/>
        <v/>
      </c>
      <c r="D375" s="23" t="str">
        <f t="shared" si="80"/>
        <v/>
      </c>
      <c r="E375" s="21" t="str">
        <f t="shared" si="75"/>
        <v/>
      </c>
      <c r="F375" s="20" t="str">
        <f t="shared" si="70"/>
        <v/>
      </c>
      <c r="G375" s="20" t="str">
        <f t="shared" si="79"/>
        <v/>
      </c>
      <c r="H375" s="16" t="str">
        <f t="shared" si="72"/>
        <v/>
      </c>
      <c r="I375" s="7">
        <f>IF(K374="",I374,IF(SUM($L$8:$L374)&gt;=MAX($M$8:$M374),1,IF(K374="l",I374+$T$1,IF(AND(K374="w",I374&gt;$T$2),I374-$T$2,1))))</f>
        <v>6</v>
      </c>
      <c r="J375" s="6" t="str">
        <f t="shared" si="76"/>
        <v/>
      </c>
      <c r="K375" s="19" t="str">
        <f t="shared" si="74"/>
        <v/>
      </c>
      <c r="L375" s="16">
        <f t="shared" si="73"/>
        <v>0</v>
      </c>
      <c r="M375" s="6">
        <f t="shared" si="77"/>
        <v>207</v>
      </c>
      <c r="O375" s="6" t="str">
        <f t="shared" si="78"/>
        <v/>
      </c>
    </row>
    <row r="376" spans="1:15" x14ac:dyDescent="0.2">
      <c r="A376" s="23"/>
      <c r="B376" s="15" t="str">
        <f t="shared" si="69"/>
        <v/>
      </c>
      <c r="C376" s="24" t="str">
        <f t="shared" si="71"/>
        <v/>
      </c>
      <c r="D376" s="23" t="str">
        <f t="shared" si="80"/>
        <v/>
      </c>
      <c r="E376" s="21" t="str">
        <f t="shared" si="75"/>
        <v/>
      </c>
      <c r="F376" s="20" t="str">
        <f t="shared" si="70"/>
        <v/>
      </c>
      <c r="G376" s="20" t="str">
        <f t="shared" si="79"/>
        <v/>
      </c>
      <c r="H376" s="16" t="str">
        <f t="shared" si="72"/>
        <v/>
      </c>
      <c r="I376" s="7">
        <f>IF(K375="",I375,IF(SUM($L$8:$L375)&gt;=MAX($M$8:$M375),1,IF(K375="l",I375+$T$1,IF(AND(K375="w",I375&gt;$T$2),I375-$T$2,1))))</f>
        <v>6</v>
      </c>
      <c r="J376" s="6" t="str">
        <f t="shared" si="76"/>
        <v/>
      </c>
      <c r="K376" s="19" t="str">
        <f t="shared" si="74"/>
        <v/>
      </c>
      <c r="L376" s="16">
        <f t="shared" si="73"/>
        <v>0</v>
      </c>
      <c r="M376" s="6">
        <f t="shared" si="77"/>
        <v>207</v>
      </c>
      <c r="O376" s="6" t="str">
        <f t="shared" si="78"/>
        <v/>
      </c>
    </row>
    <row r="377" spans="1:15" x14ac:dyDescent="0.2">
      <c r="A377" s="23"/>
      <c r="B377" s="15" t="str">
        <f t="shared" si="69"/>
        <v/>
      </c>
      <c r="C377" s="24" t="str">
        <f t="shared" si="71"/>
        <v/>
      </c>
      <c r="D377" s="23" t="str">
        <f t="shared" si="80"/>
        <v/>
      </c>
      <c r="E377" s="21" t="str">
        <f t="shared" si="75"/>
        <v/>
      </c>
      <c r="F377" s="20" t="str">
        <f t="shared" si="70"/>
        <v/>
      </c>
      <c r="G377" s="20" t="str">
        <f t="shared" si="79"/>
        <v/>
      </c>
      <c r="H377" s="16" t="str">
        <f t="shared" si="72"/>
        <v/>
      </c>
      <c r="I377" s="7">
        <f>IF(K376="",I376,IF(SUM($L$8:$L376)&gt;=MAX($M$8:$M376),1,IF(K376="l",I376+$T$1,IF(AND(K376="w",I376&gt;$T$2),I376-$T$2,1))))</f>
        <v>6</v>
      </c>
      <c r="J377" s="6" t="str">
        <f t="shared" si="76"/>
        <v/>
      </c>
      <c r="K377" s="19" t="str">
        <f t="shared" si="74"/>
        <v/>
      </c>
      <c r="L377" s="16">
        <f t="shared" si="73"/>
        <v>0</v>
      </c>
      <c r="M377" s="6">
        <f t="shared" si="77"/>
        <v>207</v>
      </c>
      <c r="O377" s="6" t="str">
        <f t="shared" si="78"/>
        <v/>
      </c>
    </row>
    <row r="378" spans="1:15" x14ac:dyDescent="0.2">
      <c r="A378" s="23"/>
      <c r="B378" s="15" t="str">
        <f t="shared" si="69"/>
        <v/>
      </c>
      <c r="C378" s="24" t="str">
        <f t="shared" si="71"/>
        <v/>
      </c>
      <c r="D378" s="23" t="str">
        <f t="shared" si="80"/>
        <v/>
      </c>
      <c r="E378" s="21" t="str">
        <f t="shared" si="75"/>
        <v/>
      </c>
      <c r="F378" s="20" t="str">
        <f t="shared" si="70"/>
        <v/>
      </c>
      <c r="G378" s="20" t="str">
        <f t="shared" si="79"/>
        <v/>
      </c>
      <c r="H378" s="16" t="str">
        <f t="shared" si="72"/>
        <v/>
      </c>
      <c r="I378" s="7">
        <f>IF(K377="",I377,IF(SUM($L$8:$L377)&gt;=MAX($M$8:$M377),1,IF(K377="l",I377+$T$1,IF(AND(K377="w",I377&gt;$T$2),I377-$T$2,1))))</f>
        <v>6</v>
      </c>
      <c r="J378" s="6" t="str">
        <f t="shared" si="76"/>
        <v/>
      </c>
      <c r="K378" s="19" t="str">
        <f t="shared" si="74"/>
        <v/>
      </c>
      <c r="L378" s="16">
        <f t="shared" si="73"/>
        <v>0</v>
      </c>
      <c r="M378" s="6">
        <f t="shared" si="77"/>
        <v>207</v>
      </c>
      <c r="O378" s="6" t="str">
        <f t="shared" si="78"/>
        <v/>
      </c>
    </row>
    <row r="379" spans="1:15" x14ac:dyDescent="0.2">
      <c r="A379" s="23"/>
      <c r="B379" s="15" t="str">
        <f t="shared" si="69"/>
        <v/>
      </c>
      <c r="C379" s="24" t="str">
        <f t="shared" si="71"/>
        <v/>
      </c>
      <c r="D379" s="23" t="str">
        <f t="shared" si="80"/>
        <v/>
      </c>
      <c r="E379" s="21" t="str">
        <f t="shared" si="75"/>
        <v/>
      </c>
      <c r="F379" s="20" t="str">
        <f t="shared" si="70"/>
        <v/>
      </c>
      <c r="G379" s="20" t="str">
        <f t="shared" si="79"/>
        <v/>
      </c>
      <c r="H379" s="16" t="str">
        <f t="shared" si="72"/>
        <v/>
      </c>
      <c r="I379" s="7">
        <f>IF(K378="",I378,IF(SUM($L$8:$L378)&gt;=MAX($M$8:$M378),1,IF(K378="l",I378+$T$1,IF(AND(K378="w",I378&gt;$T$2),I378-$T$2,1))))</f>
        <v>6</v>
      </c>
      <c r="J379" s="6" t="str">
        <f t="shared" si="76"/>
        <v/>
      </c>
      <c r="K379" s="19" t="str">
        <f t="shared" si="74"/>
        <v/>
      </c>
      <c r="L379" s="16">
        <f t="shared" si="73"/>
        <v>0</v>
      </c>
      <c r="M379" s="6">
        <f t="shared" si="77"/>
        <v>207</v>
      </c>
      <c r="O379" s="6" t="str">
        <f t="shared" si="78"/>
        <v/>
      </c>
    </row>
    <row r="380" spans="1:15" x14ac:dyDescent="0.2">
      <c r="A380" s="23"/>
      <c r="B380" s="15" t="str">
        <f t="shared" si="69"/>
        <v/>
      </c>
      <c r="C380" s="24" t="str">
        <f t="shared" si="71"/>
        <v/>
      </c>
      <c r="D380" s="23" t="str">
        <f t="shared" si="80"/>
        <v/>
      </c>
      <c r="E380" s="21" t="str">
        <f t="shared" si="75"/>
        <v/>
      </c>
      <c r="F380" s="20" t="str">
        <f t="shared" si="70"/>
        <v/>
      </c>
      <c r="G380" s="20" t="str">
        <f t="shared" si="79"/>
        <v/>
      </c>
      <c r="H380" s="16" t="str">
        <f t="shared" si="72"/>
        <v/>
      </c>
      <c r="I380" s="7">
        <f>IF(K379="",I379,IF(SUM($L$8:$L379)&gt;=MAX($M$8:$M379),1,IF(K379="l",I379+$T$1,IF(AND(K379="w",I379&gt;$T$2),I379-$T$2,1))))</f>
        <v>6</v>
      </c>
      <c r="J380" s="6" t="str">
        <f t="shared" si="76"/>
        <v/>
      </c>
      <c r="K380" s="19" t="str">
        <f t="shared" si="74"/>
        <v/>
      </c>
      <c r="L380" s="16">
        <f t="shared" si="73"/>
        <v>0</v>
      </c>
      <c r="M380" s="6">
        <f t="shared" si="77"/>
        <v>207</v>
      </c>
      <c r="O380" s="6" t="str">
        <f t="shared" si="78"/>
        <v/>
      </c>
    </row>
    <row r="381" spans="1:15" x14ac:dyDescent="0.2">
      <c r="A381" s="23"/>
      <c r="B381" s="15" t="str">
        <f t="shared" si="69"/>
        <v/>
      </c>
      <c r="C381" s="24" t="str">
        <f t="shared" si="71"/>
        <v/>
      </c>
      <c r="D381" s="23" t="str">
        <f t="shared" si="80"/>
        <v/>
      </c>
      <c r="E381" s="21" t="str">
        <f t="shared" si="75"/>
        <v/>
      </c>
      <c r="F381" s="20" t="str">
        <f t="shared" si="70"/>
        <v/>
      </c>
      <c r="G381" s="20" t="str">
        <f t="shared" si="79"/>
        <v/>
      </c>
      <c r="H381" s="16" t="str">
        <f t="shared" si="72"/>
        <v/>
      </c>
      <c r="I381" s="7">
        <f>IF(K380="",I380,IF(SUM($L$8:$L380)&gt;=MAX($M$8:$M380),1,IF(K380="l",I380+$T$1,IF(AND(K380="w",I380&gt;$T$2),I380-$T$2,1))))</f>
        <v>6</v>
      </c>
      <c r="J381" s="6" t="str">
        <f t="shared" si="76"/>
        <v/>
      </c>
      <c r="K381" s="19" t="str">
        <f t="shared" si="74"/>
        <v/>
      </c>
      <c r="L381" s="16">
        <f t="shared" si="73"/>
        <v>0</v>
      </c>
      <c r="M381" s="6">
        <f t="shared" si="77"/>
        <v>207</v>
      </c>
      <c r="O381" s="6" t="str">
        <f t="shared" si="78"/>
        <v/>
      </c>
    </row>
    <row r="382" spans="1:15" x14ac:dyDescent="0.2">
      <c r="A382" s="23"/>
      <c r="B382" s="15" t="str">
        <f t="shared" si="69"/>
        <v/>
      </c>
      <c r="C382" s="24" t="str">
        <f t="shared" si="71"/>
        <v/>
      </c>
      <c r="D382" s="23" t="str">
        <f t="shared" si="80"/>
        <v/>
      </c>
      <c r="E382" s="21" t="str">
        <f t="shared" si="75"/>
        <v/>
      </c>
      <c r="F382" s="20" t="str">
        <f t="shared" si="70"/>
        <v/>
      </c>
      <c r="G382" s="20" t="str">
        <f t="shared" si="79"/>
        <v/>
      </c>
      <c r="H382" s="16" t="str">
        <f t="shared" si="72"/>
        <v/>
      </c>
      <c r="I382" s="7">
        <f>IF(K381="",I381,IF(SUM($L$8:$L381)&gt;=MAX($M$8:$M381),1,IF(K381="l",I381+$T$1,IF(AND(K381="w",I381&gt;$T$2),I381-$T$2,1))))</f>
        <v>6</v>
      </c>
      <c r="J382" s="6" t="str">
        <f t="shared" si="76"/>
        <v/>
      </c>
      <c r="K382" s="19" t="str">
        <f t="shared" si="74"/>
        <v/>
      </c>
      <c r="L382" s="16">
        <f t="shared" si="73"/>
        <v>0</v>
      </c>
      <c r="M382" s="6">
        <f t="shared" si="77"/>
        <v>207</v>
      </c>
      <c r="O382" s="6" t="str">
        <f t="shared" si="78"/>
        <v/>
      </c>
    </row>
    <row r="383" spans="1:15" x14ac:dyDescent="0.2">
      <c r="A383" s="23"/>
      <c r="B383" s="15" t="str">
        <f t="shared" si="69"/>
        <v/>
      </c>
      <c r="C383" s="24" t="str">
        <f t="shared" si="71"/>
        <v/>
      </c>
      <c r="D383" s="23" t="str">
        <f t="shared" si="80"/>
        <v/>
      </c>
      <c r="E383" s="21" t="str">
        <f t="shared" si="75"/>
        <v/>
      </c>
      <c r="F383" s="20" t="str">
        <f t="shared" si="70"/>
        <v/>
      </c>
      <c r="G383" s="20" t="str">
        <f t="shared" si="79"/>
        <v/>
      </c>
      <c r="H383" s="16" t="str">
        <f t="shared" si="72"/>
        <v/>
      </c>
      <c r="I383" s="7">
        <f>IF(K382="",I382,IF(SUM($L$8:$L382)&gt;=MAX($M$8:$M382),1,IF(K382="l",I382+$T$1,IF(AND(K382="w",I382&gt;$T$2),I382-$T$2,1))))</f>
        <v>6</v>
      </c>
      <c r="J383" s="6" t="str">
        <f t="shared" si="76"/>
        <v/>
      </c>
      <c r="K383" s="19" t="str">
        <f t="shared" si="74"/>
        <v/>
      </c>
      <c r="L383" s="16">
        <f t="shared" si="73"/>
        <v>0</v>
      </c>
      <c r="M383" s="6">
        <f t="shared" si="77"/>
        <v>207</v>
      </c>
      <c r="O383" s="6" t="str">
        <f t="shared" si="78"/>
        <v/>
      </c>
    </row>
    <row r="384" spans="1:15" x14ac:dyDescent="0.2">
      <c r="A384" s="23"/>
      <c r="B384" s="15" t="str">
        <f t="shared" si="69"/>
        <v/>
      </c>
      <c r="C384" s="24" t="str">
        <f t="shared" si="71"/>
        <v/>
      </c>
      <c r="D384" s="23" t="str">
        <f t="shared" si="80"/>
        <v/>
      </c>
      <c r="E384" s="21" t="str">
        <f t="shared" si="75"/>
        <v/>
      </c>
      <c r="F384" s="20" t="str">
        <f t="shared" si="70"/>
        <v/>
      </c>
      <c r="G384" s="20" t="str">
        <f t="shared" si="79"/>
        <v/>
      </c>
      <c r="H384" s="16" t="str">
        <f t="shared" si="72"/>
        <v/>
      </c>
      <c r="I384" s="7">
        <f>IF(K383="",I383,IF(SUM($L$8:$L383)&gt;=MAX($M$8:$M383),1,IF(K383="l",I383+$T$1,IF(AND(K383="w",I383&gt;$T$2),I383-$T$2,1))))</f>
        <v>6</v>
      </c>
      <c r="J384" s="6" t="str">
        <f t="shared" si="76"/>
        <v/>
      </c>
      <c r="K384" s="19" t="str">
        <f t="shared" si="74"/>
        <v/>
      </c>
      <c r="L384" s="16">
        <f t="shared" si="73"/>
        <v>0</v>
      </c>
      <c r="M384" s="6">
        <f t="shared" si="77"/>
        <v>207</v>
      </c>
      <c r="O384" s="6" t="str">
        <f t="shared" si="78"/>
        <v/>
      </c>
    </row>
    <row r="385" spans="1:15" x14ac:dyDescent="0.2">
      <c r="A385" s="23"/>
      <c r="B385" s="15" t="str">
        <f t="shared" si="69"/>
        <v/>
      </c>
      <c r="C385" s="24" t="str">
        <f t="shared" si="71"/>
        <v/>
      </c>
      <c r="D385" s="23" t="str">
        <f t="shared" si="80"/>
        <v/>
      </c>
      <c r="E385" s="21" t="str">
        <f t="shared" si="75"/>
        <v/>
      </c>
      <c r="F385" s="20" t="str">
        <f t="shared" si="70"/>
        <v/>
      </c>
      <c r="G385" s="20" t="str">
        <f t="shared" si="79"/>
        <v/>
      </c>
      <c r="H385" s="16" t="str">
        <f t="shared" si="72"/>
        <v/>
      </c>
      <c r="I385" s="7">
        <f>IF(K384="",I384,IF(SUM($L$8:$L384)&gt;=MAX($M$8:$M384),1,IF(K384="l",I384+$T$1,IF(AND(K384="w",I384&gt;$T$2),I384-$T$2,1))))</f>
        <v>6</v>
      </c>
      <c r="J385" s="6" t="str">
        <f t="shared" si="76"/>
        <v/>
      </c>
      <c r="K385" s="19" t="str">
        <f t="shared" si="74"/>
        <v/>
      </c>
      <c r="L385" s="16">
        <f t="shared" si="73"/>
        <v>0</v>
      </c>
      <c r="M385" s="6">
        <f t="shared" si="77"/>
        <v>207</v>
      </c>
      <c r="O385" s="6" t="str">
        <f t="shared" si="78"/>
        <v/>
      </c>
    </row>
    <row r="386" spans="1:15" x14ac:dyDescent="0.2">
      <c r="A386" s="23"/>
      <c r="B386" s="15" t="str">
        <f t="shared" si="69"/>
        <v/>
      </c>
      <c r="C386" s="24" t="str">
        <f t="shared" si="71"/>
        <v/>
      </c>
      <c r="D386" s="23" t="str">
        <f t="shared" si="80"/>
        <v/>
      </c>
      <c r="E386" s="21" t="str">
        <f t="shared" si="75"/>
        <v/>
      </c>
      <c r="F386" s="20" t="str">
        <f t="shared" si="70"/>
        <v/>
      </c>
      <c r="G386" s="20" t="str">
        <f t="shared" si="79"/>
        <v/>
      </c>
      <c r="H386" s="16" t="str">
        <f t="shared" si="72"/>
        <v/>
      </c>
      <c r="I386" s="7">
        <f>IF(K385="",I385,IF(SUM($L$8:$L385)&gt;=MAX($M$8:$M385),1,IF(K385="l",I385+$T$1,IF(AND(K385="w",I385&gt;$T$2),I385-$T$2,1))))</f>
        <v>6</v>
      </c>
      <c r="J386" s="6" t="str">
        <f t="shared" si="76"/>
        <v/>
      </c>
      <c r="K386" s="19" t="str">
        <f t="shared" si="74"/>
        <v/>
      </c>
      <c r="L386" s="16">
        <f t="shared" si="73"/>
        <v>0</v>
      </c>
      <c r="M386" s="6">
        <f t="shared" si="77"/>
        <v>207</v>
      </c>
      <c r="O386" s="6" t="str">
        <f t="shared" si="78"/>
        <v/>
      </c>
    </row>
    <row r="387" spans="1:15" x14ac:dyDescent="0.2">
      <c r="A387" s="23"/>
      <c r="B387" s="15" t="str">
        <f t="shared" si="69"/>
        <v/>
      </c>
      <c r="C387" s="24" t="str">
        <f t="shared" si="71"/>
        <v/>
      </c>
      <c r="D387" s="23" t="str">
        <f t="shared" si="80"/>
        <v/>
      </c>
      <c r="E387" s="21" t="str">
        <f t="shared" si="75"/>
        <v/>
      </c>
      <c r="F387" s="20" t="str">
        <f t="shared" si="70"/>
        <v/>
      </c>
      <c r="G387" s="20" t="str">
        <f t="shared" si="79"/>
        <v/>
      </c>
      <c r="H387" s="16" t="str">
        <f t="shared" si="72"/>
        <v/>
      </c>
      <c r="I387" s="7">
        <f>IF(K386="",I386,IF(SUM($L$8:$L386)&gt;=MAX($M$8:$M386),1,IF(K386="l",I386+$T$1,IF(AND(K386="w",I386&gt;$T$2),I386-$T$2,1))))</f>
        <v>6</v>
      </c>
      <c r="J387" s="6" t="str">
        <f t="shared" si="76"/>
        <v/>
      </c>
      <c r="K387" s="19" t="str">
        <f t="shared" si="74"/>
        <v/>
      </c>
      <c r="L387" s="16">
        <f t="shared" si="73"/>
        <v>0</v>
      </c>
      <c r="M387" s="6">
        <f t="shared" si="77"/>
        <v>207</v>
      </c>
      <c r="O387" s="6" t="str">
        <f t="shared" si="78"/>
        <v/>
      </c>
    </row>
    <row r="388" spans="1:15" x14ac:dyDescent="0.2">
      <c r="A388" s="23"/>
      <c r="B388" s="15" t="str">
        <f t="shared" ref="B388:B451" si="81">IF($A388="","",LOOKUP($A388,$AG:$AG,$AM:$AM))</f>
        <v/>
      </c>
      <c r="C388" s="24" t="str">
        <f t="shared" si="71"/>
        <v/>
      </c>
      <c r="D388" s="23" t="str">
        <f t="shared" si="80"/>
        <v/>
      </c>
      <c r="E388" s="21" t="str">
        <f t="shared" si="75"/>
        <v/>
      </c>
      <c r="F388" s="20" t="str">
        <f t="shared" si="70"/>
        <v/>
      </c>
      <c r="G388" s="20" t="str">
        <f t="shared" si="79"/>
        <v/>
      </c>
      <c r="H388" s="16" t="str">
        <f t="shared" si="72"/>
        <v/>
      </c>
      <c r="I388" s="7">
        <f>IF(K387="",I387,IF(SUM($L$8:$L387)&gt;=MAX($M$8:$M387),1,IF(K387="l",I387+$T$1,IF(AND(K387="w",I387&gt;$T$2),I387-$T$2,1))))</f>
        <v>6</v>
      </c>
      <c r="J388" s="6" t="str">
        <f t="shared" si="76"/>
        <v/>
      </c>
      <c r="K388" s="19" t="str">
        <f t="shared" si="74"/>
        <v/>
      </c>
      <c r="L388" s="16">
        <f t="shared" si="73"/>
        <v>0</v>
      </c>
      <c r="M388" s="6">
        <f t="shared" si="77"/>
        <v>207</v>
      </c>
      <c r="O388" s="6" t="str">
        <f t="shared" si="78"/>
        <v/>
      </c>
    </row>
    <row r="389" spans="1:15" x14ac:dyDescent="0.2">
      <c r="A389" s="23"/>
      <c r="B389" s="15" t="str">
        <f t="shared" si="81"/>
        <v/>
      </c>
      <c r="C389" s="24" t="str">
        <f t="shared" si="71"/>
        <v/>
      </c>
      <c r="D389" s="23" t="str">
        <f t="shared" si="80"/>
        <v/>
      </c>
      <c r="E389" s="21" t="str">
        <f t="shared" si="75"/>
        <v/>
      </c>
      <c r="F389" s="20" t="str">
        <f t="shared" si="70"/>
        <v/>
      </c>
      <c r="G389" s="20" t="str">
        <f t="shared" si="79"/>
        <v/>
      </c>
      <c r="H389" s="16" t="str">
        <f t="shared" si="72"/>
        <v/>
      </c>
      <c r="I389" s="7">
        <f>IF(K388="",I388,IF(SUM($L$8:$L388)&gt;=MAX($M$8:$M388),1,IF(K388="l",I388+$T$1,IF(AND(K388="w",I388&gt;$T$2),I388-$T$2,1))))</f>
        <v>6</v>
      </c>
      <c r="J389" s="6" t="str">
        <f t="shared" si="76"/>
        <v/>
      </c>
      <c r="K389" s="19" t="str">
        <f t="shared" si="74"/>
        <v/>
      </c>
      <c r="L389" s="16">
        <f t="shared" si="73"/>
        <v>0</v>
      </c>
      <c r="M389" s="6">
        <f t="shared" si="77"/>
        <v>207</v>
      </c>
      <c r="O389" s="6" t="str">
        <f t="shared" si="78"/>
        <v/>
      </c>
    </row>
    <row r="390" spans="1:15" x14ac:dyDescent="0.2">
      <c r="A390" s="23"/>
      <c r="B390" s="15" t="str">
        <f t="shared" si="81"/>
        <v/>
      </c>
      <c r="C390" s="24" t="str">
        <f t="shared" si="71"/>
        <v/>
      </c>
      <c r="D390" s="23" t="str">
        <f t="shared" si="80"/>
        <v/>
      </c>
      <c r="E390" s="21" t="str">
        <f t="shared" si="75"/>
        <v/>
      </c>
      <c r="F390" s="20" t="str">
        <f t="shared" si="70"/>
        <v/>
      </c>
      <c r="G390" s="20" t="str">
        <f t="shared" si="79"/>
        <v/>
      </c>
      <c r="H390" s="16" t="str">
        <f t="shared" si="72"/>
        <v/>
      </c>
      <c r="I390" s="7">
        <f>IF(K389="",I389,IF(SUM($L$8:$L389)&gt;=MAX($M$8:$M389),1,IF(K389="l",I389+$T$1,IF(AND(K389="w",I389&gt;$T$2),I389-$T$2,1))))</f>
        <v>6</v>
      </c>
      <c r="J390" s="6" t="str">
        <f t="shared" si="76"/>
        <v/>
      </c>
      <c r="K390" s="19" t="str">
        <f t="shared" si="74"/>
        <v/>
      </c>
      <c r="L390" s="16">
        <f t="shared" si="73"/>
        <v>0</v>
      </c>
      <c r="M390" s="6">
        <f t="shared" si="77"/>
        <v>207</v>
      </c>
      <c r="O390" s="6" t="str">
        <f t="shared" si="78"/>
        <v/>
      </c>
    </row>
    <row r="391" spans="1:15" x14ac:dyDescent="0.2">
      <c r="A391" s="23"/>
      <c r="B391" s="15" t="str">
        <f t="shared" si="81"/>
        <v/>
      </c>
      <c r="C391" s="24" t="str">
        <f t="shared" si="71"/>
        <v/>
      </c>
      <c r="D391" s="23" t="str">
        <f t="shared" si="80"/>
        <v/>
      </c>
      <c r="E391" s="21" t="str">
        <f t="shared" si="75"/>
        <v/>
      </c>
      <c r="F391" s="20" t="str">
        <f t="shared" si="70"/>
        <v/>
      </c>
      <c r="G391" s="20" t="str">
        <f t="shared" si="79"/>
        <v/>
      </c>
      <c r="H391" s="16" t="str">
        <f t="shared" si="72"/>
        <v/>
      </c>
      <c r="I391" s="7">
        <f>IF(K390="",I390,IF(SUM($L$8:$L390)&gt;=MAX($M$8:$M390),1,IF(K390="l",I390+$T$1,IF(AND(K390="w",I390&gt;$T$2),I390-$T$2,1))))</f>
        <v>6</v>
      </c>
      <c r="J391" s="6" t="str">
        <f t="shared" si="76"/>
        <v/>
      </c>
      <c r="K391" s="19" t="str">
        <f t="shared" si="74"/>
        <v/>
      </c>
      <c r="L391" s="16">
        <f t="shared" si="73"/>
        <v>0</v>
      </c>
      <c r="M391" s="6">
        <f t="shared" si="77"/>
        <v>207</v>
      </c>
      <c r="O391" s="6" t="str">
        <f t="shared" si="78"/>
        <v/>
      </c>
    </row>
    <row r="392" spans="1:15" x14ac:dyDescent="0.2">
      <c r="A392" s="23"/>
      <c r="B392" s="15" t="str">
        <f t="shared" si="81"/>
        <v/>
      </c>
      <c r="C392" s="24" t="str">
        <f t="shared" si="71"/>
        <v/>
      </c>
      <c r="D392" s="23" t="str">
        <f t="shared" si="80"/>
        <v/>
      </c>
      <c r="E392" s="21" t="str">
        <f t="shared" si="75"/>
        <v/>
      </c>
      <c r="F392" s="20" t="str">
        <f t="shared" ref="F392:F427" si="82">IF(AND($H392="b",$G391=""),"last",IF(AND(K391="l",A391=0),F391,IF(AND($K391="w",$G391=$C391),"last",IF(AND($K391="w",$G391=$D391),"furthest",IF(AND($K391="l",$G391=$C391),"furthest",IF(AND($K391="l",$G391=$D391),"last",""))))))</f>
        <v/>
      </c>
      <c r="G392" s="20" t="str">
        <f t="shared" si="79"/>
        <v/>
      </c>
      <c r="H392" s="16" t="str">
        <f t="shared" si="72"/>
        <v/>
      </c>
      <c r="I392" s="7">
        <f>IF(K391="",I391,IF(SUM($L$8:$L391)&gt;=MAX($M$8:$M391),1,IF(K391="l",I391+$T$1,IF(AND(K391="w",I391&gt;$T$2),I391-$T$2,1))))</f>
        <v>6</v>
      </c>
      <c r="J392" s="6" t="str">
        <f t="shared" si="76"/>
        <v/>
      </c>
      <c r="K392" s="19" t="str">
        <f t="shared" si="74"/>
        <v/>
      </c>
      <c r="L392" s="16">
        <f t="shared" si="73"/>
        <v>0</v>
      </c>
      <c r="M392" s="6">
        <f t="shared" si="77"/>
        <v>207</v>
      </c>
      <c r="O392" s="6" t="str">
        <f t="shared" si="78"/>
        <v/>
      </c>
    </row>
    <row r="393" spans="1:15" x14ac:dyDescent="0.2">
      <c r="A393" s="23"/>
      <c r="B393" s="15" t="str">
        <f t="shared" si="81"/>
        <v/>
      </c>
      <c r="C393" s="24" t="str">
        <f t="shared" ref="C393:C456" si="83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3" t="str">
        <f t="shared" si="80"/>
        <v/>
      </c>
      <c r="E393" s="21" t="str">
        <f t="shared" si="75"/>
        <v/>
      </c>
      <c r="F393" s="20" t="str">
        <f t="shared" si="82"/>
        <v/>
      </c>
      <c r="G393" s="20" t="str">
        <f t="shared" si="79"/>
        <v/>
      </c>
      <c r="H393" s="16" t="str">
        <f t="shared" ref="H393:H456" si="84">IF(A392="","",IF(LEN(C393)=26,"b",""))</f>
        <v/>
      </c>
      <c r="I393" s="7">
        <f>IF(K392="",I392,IF(SUM($L$8:$L392)&gt;=MAX($M$8:$M392),1,IF(K392="l",I392+$T$1,IF(AND(K392="w",I392&gt;$T$2),I392-$T$2,1))))</f>
        <v>6</v>
      </c>
      <c r="J393" s="6" t="str">
        <f t="shared" si="76"/>
        <v/>
      </c>
      <c r="K393" s="19" t="str">
        <f t="shared" si="74"/>
        <v/>
      </c>
      <c r="L393" s="16">
        <f t="shared" ref="L393:L456" si="85">IF(K393="",0,IF(K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J393,IF(K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J393)))</f>
        <v>0</v>
      </c>
      <c r="M393" s="6">
        <f t="shared" si="77"/>
        <v>207</v>
      </c>
      <c r="O393" s="6" t="str">
        <f t="shared" si="78"/>
        <v/>
      </c>
    </row>
    <row r="394" spans="1:15" x14ac:dyDescent="0.2">
      <c r="A394" s="23"/>
      <c r="B394" s="15" t="str">
        <f t="shared" si="81"/>
        <v/>
      </c>
      <c r="C394" s="24" t="str">
        <f t="shared" si="83"/>
        <v/>
      </c>
      <c r="D394" s="23" t="str">
        <f t="shared" si="80"/>
        <v/>
      </c>
      <c r="E394" s="21" t="str">
        <f t="shared" si="75"/>
        <v/>
      </c>
      <c r="F394" s="20" t="str">
        <f t="shared" si="82"/>
        <v/>
      </c>
      <c r="G394" s="20" t="str">
        <f t="shared" si="79"/>
        <v/>
      </c>
      <c r="H394" s="16" t="str">
        <f t="shared" si="84"/>
        <v/>
      </c>
      <c r="I394" s="7">
        <f>IF(K393="",I393,IF(SUM($L$8:$L393)&gt;=MAX($M$8:$M393),1,IF(K393="l",I393+$T$1,IF(AND(K393="w",I393&gt;$T$2),I393-$T$2,1))))</f>
        <v>6</v>
      </c>
      <c r="J394" s="6" t="str">
        <f t="shared" si="76"/>
        <v/>
      </c>
      <c r="K394" s="19" t="str">
        <f t="shared" si="74"/>
        <v/>
      </c>
      <c r="L394" s="16">
        <f t="shared" si="85"/>
        <v>0</v>
      </c>
      <c r="M394" s="6">
        <f t="shared" si="77"/>
        <v>207</v>
      </c>
      <c r="O394" s="6" t="str">
        <f t="shared" si="78"/>
        <v/>
      </c>
    </row>
    <row r="395" spans="1:15" x14ac:dyDescent="0.2">
      <c r="A395" s="23"/>
      <c r="B395" s="15" t="str">
        <f t="shared" si="81"/>
        <v/>
      </c>
      <c r="C395" s="24" t="str">
        <f t="shared" si="83"/>
        <v/>
      </c>
      <c r="D395" s="23" t="str">
        <f t="shared" si="80"/>
        <v/>
      </c>
      <c r="E395" s="21" t="str">
        <f t="shared" si="75"/>
        <v/>
      </c>
      <c r="F395" s="20" t="str">
        <f t="shared" si="82"/>
        <v/>
      </c>
      <c r="G395" s="20" t="str">
        <f t="shared" si="79"/>
        <v/>
      </c>
      <c r="H395" s="16" t="str">
        <f t="shared" si="84"/>
        <v/>
      </c>
      <c r="I395" s="7">
        <f>IF(K394="",I394,IF(SUM($L$8:$L394)&gt;=MAX($M$8:$M394),1,IF(K394="l",I394+$T$1,IF(AND(K394="w",I394&gt;$T$2),I394-$T$2,1))))</f>
        <v>6</v>
      </c>
      <c r="J395" s="6" t="str">
        <f t="shared" si="76"/>
        <v/>
      </c>
      <c r="K395" s="19" t="str">
        <f t="shared" si="74"/>
        <v/>
      </c>
      <c r="L395" s="16">
        <f t="shared" si="85"/>
        <v>0</v>
      </c>
      <c r="M395" s="6">
        <f t="shared" si="77"/>
        <v>207</v>
      </c>
      <c r="O395" s="6" t="str">
        <f t="shared" si="78"/>
        <v/>
      </c>
    </row>
    <row r="396" spans="1:15" x14ac:dyDescent="0.2">
      <c r="A396" s="23"/>
      <c r="B396" s="15" t="str">
        <f t="shared" si="81"/>
        <v/>
      </c>
      <c r="C396" s="24" t="str">
        <f t="shared" si="83"/>
        <v/>
      </c>
      <c r="D396" s="23" t="str">
        <f t="shared" si="80"/>
        <v/>
      </c>
      <c r="E396" s="21" t="str">
        <f t="shared" si="75"/>
        <v/>
      </c>
      <c r="F396" s="20" t="str">
        <f t="shared" si="82"/>
        <v/>
      </c>
      <c r="G396" s="20" t="str">
        <f t="shared" si="79"/>
        <v/>
      </c>
      <c r="H396" s="16" t="str">
        <f t="shared" si="84"/>
        <v/>
      </c>
      <c r="I396" s="7">
        <f>IF(K395="",I395,IF(SUM($L$8:$L395)&gt;=MAX($M$8:$M395),1,IF(K395="l",I395+$T$1,IF(AND(K395="w",I395&gt;$T$2),I395-$T$2,1))))</f>
        <v>6</v>
      </c>
      <c r="J396" s="6" t="str">
        <f t="shared" si="76"/>
        <v/>
      </c>
      <c r="K396" s="19" t="str">
        <f t="shared" si="74"/>
        <v/>
      </c>
      <c r="L396" s="16">
        <f t="shared" si="85"/>
        <v>0</v>
      </c>
      <c r="M396" s="6">
        <f t="shared" si="77"/>
        <v>207</v>
      </c>
      <c r="O396" s="6" t="str">
        <f t="shared" si="78"/>
        <v/>
      </c>
    </row>
    <row r="397" spans="1:15" x14ac:dyDescent="0.2">
      <c r="A397" s="23"/>
      <c r="B397" s="15" t="str">
        <f t="shared" si="81"/>
        <v/>
      </c>
      <c r="C397" s="24" t="str">
        <f t="shared" si="83"/>
        <v/>
      </c>
      <c r="D397" s="23" t="str">
        <f t="shared" si="80"/>
        <v/>
      </c>
      <c r="E397" s="21" t="str">
        <f t="shared" si="75"/>
        <v/>
      </c>
      <c r="F397" s="20" t="str">
        <f t="shared" si="82"/>
        <v/>
      </c>
      <c r="G397" s="20" t="str">
        <f t="shared" si="79"/>
        <v/>
      </c>
      <c r="H397" s="16" t="str">
        <f t="shared" si="84"/>
        <v/>
      </c>
      <c r="I397" s="7">
        <f>IF(K396="",I396,IF(SUM($L$8:$L396)&gt;=MAX($M$8:$M396),1,IF(K396="l",I396+$T$1,IF(AND(K396="w",I396&gt;$T$2),I396-$T$2,1))))</f>
        <v>6</v>
      </c>
      <c r="J397" s="6" t="str">
        <f t="shared" si="76"/>
        <v/>
      </c>
      <c r="K397" s="19" t="str">
        <f t="shared" si="74"/>
        <v/>
      </c>
      <c r="L397" s="16">
        <f t="shared" si="85"/>
        <v>0</v>
      </c>
      <c r="M397" s="6">
        <f t="shared" si="77"/>
        <v>207</v>
      </c>
      <c r="O397" s="6" t="str">
        <f t="shared" si="78"/>
        <v/>
      </c>
    </row>
    <row r="398" spans="1:15" x14ac:dyDescent="0.2">
      <c r="A398" s="23"/>
      <c r="B398" s="15" t="str">
        <f t="shared" si="81"/>
        <v/>
      </c>
      <c r="C398" s="24" t="str">
        <f t="shared" si="83"/>
        <v/>
      </c>
      <c r="D398" s="23" t="str">
        <f t="shared" si="80"/>
        <v/>
      </c>
      <c r="E398" s="21" t="str">
        <f t="shared" si="75"/>
        <v/>
      </c>
      <c r="F398" s="20" t="str">
        <f t="shared" si="82"/>
        <v/>
      </c>
      <c r="G398" s="20" t="str">
        <f t="shared" si="79"/>
        <v/>
      </c>
      <c r="H398" s="16" t="str">
        <f t="shared" si="84"/>
        <v/>
      </c>
      <c r="I398" s="7">
        <f>IF(K397="",I397,IF(SUM($L$8:$L397)&gt;=MAX($M$8:$M397),1,IF(K397="l",I397+$T$1,IF(AND(K397="w",I397&gt;$T$2),I397-$T$2,1))))</f>
        <v>6</v>
      </c>
      <c r="J398" s="6" t="str">
        <f t="shared" si="76"/>
        <v/>
      </c>
      <c r="K398" s="19" t="str">
        <f t="shared" si="74"/>
        <v/>
      </c>
      <c r="L398" s="16">
        <f t="shared" si="85"/>
        <v>0</v>
      </c>
      <c r="M398" s="6">
        <f t="shared" si="77"/>
        <v>207</v>
      </c>
      <c r="O398" s="6" t="str">
        <f t="shared" si="78"/>
        <v/>
      </c>
    </row>
    <row r="399" spans="1:15" x14ac:dyDescent="0.2">
      <c r="A399" s="23"/>
      <c r="B399" s="15" t="str">
        <f t="shared" si="81"/>
        <v/>
      </c>
      <c r="C399" s="24" t="str">
        <f t="shared" si="83"/>
        <v/>
      </c>
      <c r="D399" s="23" t="str">
        <f t="shared" si="80"/>
        <v/>
      </c>
      <c r="E399" s="21" t="str">
        <f t="shared" si="75"/>
        <v/>
      </c>
      <c r="F399" s="20" t="str">
        <f t="shared" si="82"/>
        <v/>
      </c>
      <c r="G399" s="20" t="str">
        <f t="shared" si="79"/>
        <v/>
      </c>
      <c r="H399" s="16" t="str">
        <f t="shared" si="84"/>
        <v/>
      </c>
      <c r="I399" s="7">
        <f>IF(K398="",I398,IF(SUM($L$8:$L398)&gt;=MAX($M$8:$M398),1,IF(K398="l",I398+$T$1,IF(AND(K398="w",I398&gt;$T$2),I398-$T$2,1))))</f>
        <v>6</v>
      </c>
      <c r="J399" s="6" t="str">
        <f t="shared" si="76"/>
        <v/>
      </c>
      <c r="K399" s="19" t="str">
        <f t="shared" si="74"/>
        <v/>
      </c>
      <c r="L399" s="16">
        <f t="shared" si="85"/>
        <v>0</v>
      </c>
      <c r="M399" s="6">
        <f t="shared" si="77"/>
        <v>207</v>
      </c>
      <c r="O399" s="6" t="str">
        <f t="shared" si="78"/>
        <v/>
      </c>
    </row>
    <row r="400" spans="1:15" x14ac:dyDescent="0.2">
      <c r="A400" s="23"/>
      <c r="B400" s="15" t="str">
        <f t="shared" si="81"/>
        <v/>
      </c>
      <c r="C400" s="24" t="str">
        <f t="shared" si="83"/>
        <v/>
      </c>
      <c r="D400" s="23" t="str">
        <f t="shared" si="80"/>
        <v/>
      </c>
      <c r="E400" s="21" t="str">
        <f t="shared" si="75"/>
        <v/>
      </c>
      <c r="F400" s="20" t="str">
        <f t="shared" si="82"/>
        <v/>
      </c>
      <c r="G400" s="20" t="str">
        <f t="shared" si="79"/>
        <v/>
      </c>
      <c r="H400" s="16" t="str">
        <f t="shared" si="84"/>
        <v/>
      </c>
      <c r="I400" s="7">
        <f>IF(K399="",I399,IF(SUM($L$8:$L399)&gt;=MAX($M$8:$M399),1,IF(K399="l",I399+$T$1,IF(AND(K399="w",I399&gt;$T$2),I399-$T$2,1))))</f>
        <v>6</v>
      </c>
      <c r="J400" s="6" t="str">
        <f t="shared" si="76"/>
        <v/>
      </c>
      <c r="K400" s="19" t="str">
        <f t="shared" si="74"/>
        <v/>
      </c>
      <c r="L400" s="16">
        <f t="shared" si="85"/>
        <v>0</v>
      </c>
      <c r="M400" s="6">
        <f t="shared" si="77"/>
        <v>207</v>
      </c>
      <c r="O400" s="6" t="str">
        <f t="shared" si="78"/>
        <v/>
      </c>
    </row>
    <row r="401" spans="1:15" x14ac:dyDescent="0.2">
      <c r="A401" s="23"/>
      <c r="B401" s="15" t="str">
        <f t="shared" si="81"/>
        <v/>
      </c>
      <c r="C401" s="24" t="str">
        <f t="shared" si="83"/>
        <v/>
      </c>
      <c r="D401" s="23" t="str">
        <f t="shared" si="80"/>
        <v/>
      </c>
      <c r="E401" s="21" t="str">
        <f t="shared" si="75"/>
        <v/>
      </c>
      <c r="F401" s="20" t="str">
        <f t="shared" si="82"/>
        <v/>
      </c>
      <c r="G401" s="20" t="str">
        <f t="shared" si="79"/>
        <v/>
      </c>
      <c r="H401" s="16" t="str">
        <f t="shared" si="84"/>
        <v/>
      </c>
      <c r="I401" s="7">
        <f>IF(K400="",I400,IF(SUM($L$8:$L400)&gt;=MAX($M$8:$M400),1,IF(K400="l",I400+$T$1,IF(AND(K400="w",I400&gt;$T$2),I400-$T$2,1))))</f>
        <v>6</v>
      </c>
      <c r="J401" s="6" t="str">
        <f t="shared" si="76"/>
        <v/>
      </c>
      <c r="K401" s="19" t="str">
        <f t="shared" si="74"/>
        <v/>
      </c>
      <c r="L401" s="16">
        <f t="shared" si="85"/>
        <v>0</v>
      </c>
      <c r="M401" s="6">
        <f t="shared" si="77"/>
        <v>207</v>
      </c>
      <c r="O401" s="6" t="str">
        <f t="shared" si="78"/>
        <v/>
      </c>
    </row>
    <row r="402" spans="1:15" x14ac:dyDescent="0.2">
      <c r="A402" s="23"/>
      <c r="B402" s="15" t="str">
        <f t="shared" si="81"/>
        <v/>
      </c>
      <c r="C402" s="24" t="str">
        <f t="shared" si="83"/>
        <v/>
      </c>
      <c r="D402" s="23" t="str">
        <f t="shared" si="80"/>
        <v/>
      </c>
      <c r="E402" s="21" t="str">
        <f t="shared" si="75"/>
        <v/>
      </c>
      <c r="F402" s="20" t="str">
        <f t="shared" si="82"/>
        <v/>
      </c>
      <c r="G402" s="20" t="str">
        <f t="shared" si="79"/>
        <v/>
      </c>
      <c r="H402" s="16" t="str">
        <f t="shared" si="84"/>
        <v/>
      </c>
      <c r="I402" s="7">
        <f>IF(K401="",I401,IF(SUM($L$8:$L401)&gt;=MAX($M$8:$M401),1,IF(K401="l",I401+$T$1,IF(AND(K401="w",I401&gt;$T$2),I401-$T$2,1))))</f>
        <v>6</v>
      </c>
      <c r="J402" s="6" t="str">
        <f t="shared" si="76"/>
        <v/>
      </c>
      <c r="K402" s="19" t="str">
        <f t="shared" ref="K402:K465" si="86">IF(A402="","",IF(H402="","",IF(AND(H402="b",OR(MID(G402,1,2)=B402,MID(G402,4,2)=B402,MID(G402,7,2)=B402,MID(G402,10,2)=B402,MID(G402,13,2)=B402,MID(G402,16,2)=B402,MID(G402,19,2)=B402,MID(G402,22,2)=B402,MID(G402,25,2)=B402)),"w","l")))</f>
        <v/>
      </c>
      <c r="L402" s="16">
        <f t="shared" si="85"/>
        <v>0</v>
      </c>
      <c r="M402" s="6">
        <f t="shared" si="77"/>
        <v>207</v>
      </c>
      <c r="O402" s="6" t="str">
        <f t="shared" si="78"/>
        <v/>
      </c>
    </row>
    <row r="403" spans="1:15" x14ac:dyDescent="0.2">
      <c r="A403" s="23"/>
      <c r="B403" s="15" t="str">
        <f t="shared" si="81"/>
        <v/>
      </c>
      <c r="C403" s="24" t="str">
        <f t="shared" si="83"/>
        <v/>
      </c>
      <c r="D403" s="23" t="str">
        <f t="shared" si="80"/>
        <v/>
      </c>
      <c r="E403" s="21" t="str">
        <f t="shared" si="75"/>
        <v/>
      </c>
      <c r="F403" s="20" t="str">
        <f t="shared" si="82"/>
        <v/>
      </c>
      <c r="G403" s="20" t="str">
        <f t="shared" si="79"/>
        <v/>
      </c>
      <c r="H403" s="16" t="str">
        <f t="shared" si="84"/>
        <v/>
      </c>
      <c r="I403" s="7">
        <f>IF(K402="",I402,IF(SUM($L$8:$L402)&gt;=MAX($M$8:$M402),1,IF(K402="l",I402+$T$1,IF(AND(K402="w",I402&gt;$T$2),I402-$T$2,1))))</f>
        <v>6</v>
      </c>
      <c r="J403" s="6" t="str">
        <f t="shared" si="76"/>
        <v/>
      </c>
      <c r="K403" s="19" t="str">
        <f t="shared" si="86"/>
        <v/>
      </c>
      <c r="L403" s="16">
        <f t="shared" si="85"/>
        <v>0</v>
      </c>
      <c r="M403" s="6">
        <f t="shared" si="77"/>
        <v>207</v>
      </c>
      <c r="O403" s="6" t="str">
        <f t="shared" si="78"/>
        <v/>
      </c>
    </row>
    <row r="404" spans="1:15" x14ac:dyDescent="0.2">
      <c r="A404" s="23"/>
      <c r="B404" s="15" t="str">
        <f t="shared" si="81"/>
        <v/>
      </c>
      <c r="C404" s="24" t="str">
        <f t="shared" si="83"/>
        <v/>
      </c>
      <c r="D404" s="23" t="str">
        <f t="shared" si="80"/>
        <v/>
      </c>
      <c r="E404" s="21" t="str">
        <f t="shared" si="75"/>
        <v/>
      </c>
      <c r="F404" s="20" t="str">
        <f t="shared" si="82"/>
        <v/>
      </c>
      <c r="G404" s="20" t="str">
        <f t="shared" si="79"/>
        <v/>
      </c>
      <c r="H404" s="16" t="str">
        <f t="shared" si="84"/>
        <v/>
      </c>
      <c r="I404" s="7">
        <f>IF(K403="",I403,IF(SUM($L$8:$L403)&gt;=MAX($M$8:$M403),1,IF(K403="l",I403+$T$1,IF(AND(K403="w",I403&gt;$T$2),I403-$T$2,1))))</f>
        <v>6</v>
      </c>
      <c r="J404" s="6" t="str">
        <f t="shared" si="76"/>
        <v/>
      </c>
      <c r="K404" s="19" t="str">
        <f t="shared" si="86"/>
        <v/>
      </c>
      <c r="L404" s="16">
        <f t="shared" si="85"/>
        <v>0</v>
      </c>
      <c r="M404" s="6">
        <f t="shared" si="77"/>
        <v>207</v>
      </c>
      <c r="O404" s="6" t="str">
        <f t="shared" si="78"/>
        <v/>
      </c>
    </row>
    <row r="405" spans="1:15" x14ac:dyDescent="0.2">
      <c r="A405" s="23"/>
      <c r="B405" s="15" t="str">
        <f t="shared" si="81"/>
        <v/>
      </c>
      <c r="C405" s="24" t="str">
        <f t="shared" si="83"/>
        <v/>
      </c>
      <c r="D405" s="23" t="str">
        <f t="shared" si="80"/>
        <v/>
      </c>
      <c r="E405" s="21" t="str">
        <f t="shared" si="75"/>
        <v/>
      </c>
      <c r="F405" s="20" t="str">
        <f t="shared" si="82"/>
        <v/>
      </c>
      <c r="G405" s="20" t="str">
        <f t="shared" si="79"/>
        <v/>
      </c>
      <c r="H405" s="16" t="str">
        <f t="shared" si="84"/>
        <v/>
      </c>
      <c r="I405" s="7">
        <f>IF(K404="",I404,IF(SUM($L$8:$L404)&gt;=MAX($M$8:$M404),1,IF(K404="l",I404+$T$1,IF(AND(K404="w",I404&gt;$T$2),I404-$T$2,1))))</f>
        <v>6</v>
      </c>
      <c r="J405" s="6" t="str">
        <f t="shared" si="76"/>
        <v/>
      </c>
      <c r="K405" s="19" t="str">
        <f t="shared" si="86"/>
        <v/>
      </c>
      <c r="L405" s="16">
        <f t="shared" si="85"/>
        <v>0</v>
      </c>
      <c r="M405" s="6">
        <f t="shared" si="77"/>
        <v>207</v>
      </c>
      <c r="O405" s="6" t="str">
        <f t="shared" si="78"/>
        <v/>
      </c>
    </row>
    <row r="406" spans="1:15" x14ac:dyDescent="0.2">
      <c r="A406" s="23"/>
      <c r="B406" s="15" t="str">
        <f t="shared" si="81"/>
        <v/>
      </c>
      <c r="C406" s="24" t="str">
        <f t="shared" si="83"/>
        <v/>
      </c>
      <c r="D406" s="23" t="str">
        <f t="shared" si="80"/>
        <v/>
      </c>
      <c r="E406" s="21" t="str">
        <f t="shared" ref="E406:E469" si="87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20" t="str">
        <f t="shared" si="82"/>
        <v/>
      </c>
      <c r="G406" s="20" t="str">
        <f t="shared" si="79"/>
        <v/>
      </c>
      <c r="H406" s="16" t="str">
        <f t="shared" si="84"/>
        <v/>
      </c>
      <c r="I406" s="7">
        <f>IF(K405="",I405,IF(SUM($L$8:$L405)&gt;=MAX($M$8:$M405),1,IF(K405="l",I405+$T$1,IF(AND(K405="w",I405&gt;$T$2),I405-$T$2,1))))</f>
        <v>6</v>
      </c>
      <c r="J406" s="6" t="str">
        <f t="shared" si="76"/>
        <v/>
      </c>
      <c r="K406" s="19" t="str">
        <f t="shared" si="86"/>
        <v/>
      </c>
      <c r="L406" s="16">
        <f t="shared" si="85"/>
        <v>0</v>
      </c>
      <c r="M406" s="6">
        <f t="shared" si="77"/>
        <v>207</v>
      </c>
      <c r="O406" s="6" t="str">
        <f t="shared" si="78"/>
        <v/>
      </c>
    </row>
    <row r="407" spans="1:15" x14ac:dyDescent="0.2">
      <c r="A407" s="23"/>
      <c r="B407" s="15" t="str">
        <f t="shared" si="81"/>
        <v/>
      </c>
      <c r="C407" s="24" t="str">
        <f t="shared" si="83"/>
        <v/>
      </c>
      <c r="D407" s="23" t="str">
        <f t="shared" si="80"/>
        <v/>
      </c>
      <c r="E407" s="21" t="str">
        <f t="shared" si="87"/>
        <v/>
      </c>
      <c r="F407" s="20" t="str">
        <f t="shared" si="82"/>
        <v/>
      </c>
      <c r="G407" s="20" t="str">
        <f t="shared" si="79"/>
        <v/>
      </c>
      <c r="H407" s="16" t="str">
        <f t="shared" si="84"/>
        <v/>
      </c>
      <c r="I407" s="7">
        <f>IF(K406="",I406,IF(SUM($L$8:$L406)&gt;=MAX($M$8:$M406),1,IF(K406="l",I406+$T$1,IF(AND(K406="w",I406&gt;$T$2),I406-$T$2,1))))</f>
        <v>6</v>
      </c>
      <c r="J407" s="6" t="str">
        <f t="shared" ref="J407:J470" si="88">IF(H407="","",VLOOKUP(I407,$Q$3:$R$32,2,FALSE))</f>
        <v/>
      </c>
      <c r="K407" s="19" t="str">
        <f t="shared" si="86"/>
        <v/>
      </c>
      <c r="L407" s="16">
        <f t="shared" si="85"/>
        <v>0</v>
      </c>
      <c r="M407" s="6">
        <f t="shared" ref="M407:M470" si="89">L407+M406</f>
        <v>207</v>
      </c>
      <c r="O407" s="6" t="str">
        <f t="shared" ref="O407:O470" si="90">IF(K407="","",IF(M407&gt;=$T$4,$S$4,IF(M407&lt;=$T$5,$S$5,"")))</f>
        <v/>
      </c>
    </row>
    <row r="408" spans="1:15" x14ac:dyDescent="0.2">
      <c r="A408" s="23"/>
      <c r="B408" s="15" t="str">
        <f t="shared" si="81"/>
        <v/>
      </c>
      <c r="C408" s="24" t="str">
        <f t="shared" si="83"/>
        <v/>
      </c>
      <c r="D408" s="23" t="str">
        <f t="shared" si="80"/>
        <v/>
      </c>
      <c r="E408" s="21" t="str">
        <f t="shared" si="87"/>
        <v/>
      </c>
      <c r="F408" s="20" t="str">
        <f t="shared" si="82"/>
        <v/>
      </c>
      <c r="G408" s="20" t="str">
        <f t="shared" ref="G408:G471" si="91">IF(AND(H408="b",G407=""),C408,IF(AND(K407="l",A407=0),G407,IF(AND(K407="w",G407=C407),C408,IF(AND(K407="w",G407=D407),D408,IF(AND(K407="l",G407=C407),D408,IF(AND(K407="l",G407=D407),C408,""))))))</f>
        <v/>
      </c>
      <c r="H408" s="16" t="str">
        <f t="shared" si="84"/>
        <v/>
      </c>
      <c r="I408" s="7">
        <f>IF(K407="",I407,IF(SUM($L$8:$L407)&gt;=MAX($M$8:$M407),1,IF(K407="l",I407+$T$1,IF(AND(K407="w",I407&gt;$T$2),I407-$T$2,1))))</f>
        <v>6</v>
      </c>
      <c r="J408" s="6" t="str">
        <f t="shared" si="88"/>
        <v/>
      </c>
      <c r="K408" s="19" t="str">
        <f t="shared" si="86"/>
        <v/>
      </c>
      <c r="L408" s="16">
        <f t="shared" si="85"/>
        <v>0</v>
      </c>
      <c r="M408" s="6">
        <f t="shared" si="89"/>
        <v>207</v>
      </c>
      <c r="O408" s="6" t="str">
        <f t="shared" si="90"/>
        <v/>
      </c>
    </row>
    <row r="409" spans="1:15" x14ac:dyDescent="0.2">
      <c r="A409" s="23"/>
      <c r="B409" s="15" t="str">
        <f t="shared" si="81"/>
        <v/>
      </c>
      <c r="C409" s="24" t="str">
        <f t="shared" si="83"/>
        <v/>
      </c>
      <c r="D409" s="23" t="str">
        <f t="shared" si="80"/>
        <v/>
      </c>
      <c r="E409" s="21" t="str">
        <f t="shared" si="87"/>
        <v/>
      </c>
      <c r="F409" s="20" t="str">
        <f t="shared" si="82"/>
        <v/>
      </c>
      <c r="G409" s="20" t="str">
        <f t="shared" si="91"/>
        <v/>
      </c>
      <c r="H409" s="16" t="str">
        <f t="shared" si="84"/>
        <v/>
      </c>
      <c r="I409" s="7">
        <f>IF(K408="",I408,IF(SUM($L$8:$L408)&gt;=MAX($M$8:$M408),1,IF(K408="l",I408+$T$1,IF(AND(K408="w",I408&gt;$T$2),I408-$T$2,1))))</f>
        <v>6</v>
      </c>
      <c r="J409" s="6" t="str">
        <f t="shared" si="88"/>
        <v/>
      </c>
      <c r="K409" s="19" t="str">
        <f t="shared" si="86"/>
        <v/>
      </c>
      <c r="L409" s="16">
        <f t="shared" si="85"/>
        <v>0</v>
      </c>
      <c r="M409" s="6">
        <f t="shared" si="89"/>
        <v>207</v>
      </c>
      <c r="O409" s="6" t="str">
        <f t="shared" si="90"/>
        <v/>
      </c>
    </row>
    <row r="410" spans="1:15" x14ac:dyDescent="0.2">
      <c r="A410" s="23"/>
      <c r="B410" s="15" t="str">
        <f t="shared" si="81"/>
        <v/>
      </c>
      <c r="C410" s="24" t="str">
        <f t="shared" si="83"/>
        <v/>
      </c>
      <c r="D410" s="23" t="str">
        <f t="shared" si="80"/>
        <v/>
      </c>
      <c r="E410" s="21" t="str">
        <f t="shared" si="87"/>
        <v/>
      </c>
      <c r="F410" s="20" t="str">
        <f t="shared" si="82"/>
        <v/>
      </c>
      <c r="G410" s="20" t="str">
        <f t="shared" si="91"/>
        <v/>
      </c>
      <c r="H410" s="16" t="str">
        <f t="shared" si="84"/>
        <v/>
      </c>
      <c r="I410" s="7">
        <f>IF(K409="",I409,IF(SUM($L$8:$L409)&gt;=MAX($M$8:$M409),1,IF(K409="l",I409+$T$1,IF(AND(K409="w",I409&gt;$T$2),I409-$T$2,1))))</f>
        <v>6</v>
      </c>
      <c r="J410" s="6" t="str">
        <f t="shared" si="88"/>
        <v/>
      </c>
      <c r="K410" s="19" t="str">
        <f t="shared" si="86"/>
        <v/>
      </c>
      <c r="L410" s="16">
        <f t="shared" si="85"/>
        <v>0</v>
      </c>
      <c r="M410" s="6">
        <f t="shared" si="89"/>
        <v>207</v>
      </c>
      <c r="O410" s="6" t="str">
        <f t="shared" si="90"/>
        <v/>
      </c>
    </row>
    <row r="411" spans="1:15" x14ac:dyDescent="0.2">
      <c r="A411" s="23"/>
      <c r="B411" s="15" t="str">
        <f t="shared" si="81"/>
        <v/>
      </c>
      <c r="C411" s="24" t="str">
        <f t="shared" si="83"/>
        <v/>
      </c>
      <c r="D411" s="23" t="str">
        <f t="shared" si="80"/>
        <v/>
      </c>
      <c r="E411" s="21" t="str">
        <f t="shared" si="87"/>
        <v/>
      </c>
      <c r="F411" s="20" t="str">
        <f t="shared" si="82"/>
        <v/>
      </c>
      <c r="G411" s="20" t="str">
        <f t="shared" si="91"/>
        <v/>
      </c>
      <c r="H411" s="16" t="str">
        <f t="shared" si="84"/>
        <v/>
      </c>
      <c r="I411" s="7">
        <f>IF(K410="",I410,IF(SUM($L$8:$L410)&gt;=MAX($M$8:$M410),1,IF(K410="l",I410+$T$1,IF(AND(K410="w",I410&gt;$T$2),I410-$T$2,1))))</f>
        <v>6</v>
      </c>
      <c r="J411" s="6" t="str">
        <f t="shared" si="88"/>
        <v/>
      </c>
      <c r="K411" s="19" t="str">
        <f t="shared" si="86"/>
        <v/>
      </c>
      <c r="L411" s="16">
        <f t="shared" si="85"/>
        <v>0</v>
      </c>
      <c r="M411" s="6">
        <f t="shared" si="89"/>
        <v>207</v>
      </c>
      <c r="O411" s="6" t="str">
        <f t="shared" si="90"/>
        <v/>
      </c>
    </row>
    <row r="412" spans="1:15" x14ac:dyDescent="0.2">
      <c r="A412" s="23"/>
      <c r="B412" s="15" t="str">
        <f t="shared" si="81"/>
        <v/>
      </c>
      <c r="C412" s="24" t="str">
        <f t="shared" si="83"/>
        <v/>
      </c>
      <c r="D412" s="23" t="str">
        <f t="shared" si="80"/>
        <v/>
      </c>
      <c r="E412" s="21" t="str">
        <f t="shared" si="87"/>
        <v/>
      </c>
      <c r="F412" s="20" t="str">
        <f t="shared" si="82"/>
        <v/>
      </c>
      <c r="G412" s="20" t="str">
        <f t="shared" si="91"/>
        <v/>
      </c>
      <c r="H412" s="16" t="str">
        <f t="shared" si="84"/>
        <v/>
      </c>
      <c r="I412" s="7">
        <f>IF(K411="",I411,IF(SUM($L$8:$L411)&gt;=MAX($M$8:$M411),1,IF(K411="l",I411+$T$1,IF(AND(K411="w",I411&gt;$T$2),I411-$T$2,1))))</f>
        <v>6</v>
      </c>
      <c r="J412" s="6" t="str">
        <f t="shared" si="88"/>
        <v/>
      </c>
      <c r="K412" s="19" t="str">
        <f t="shared" si="86"/>
        <v/>
      </c>
      <c r="L412" s="16">
        <f t="shared" si="85"/>
        <v>0</v>
      </c>
      <c r="M412" s="6">
        <f t="shared" si="89"/>
        <v>207</v>
      </c>
      <c r="O412" s="6" t="str">
        <f t="shared" si="90"/>
        <v/>
      </c>
    </row>
    <row r="413" spans="1:15" x14ac:dyDescent="0.2">
      <c r="A413" s="23"/>
      <c r="B413" s="15" t="str">
        <f t="shared" si="81"/>
        <v/>
      </c>
      <c r="C413" s="24" t="str">
        <f t="shared" si="83"/>
        <v/>
      </c>
      <c r="D413" s="23" t="str">
        <f t="shared" si="80"/>
        <v/>
      </c>
      <c r="E413" s="21" t="str">
        <f t="shared" si="87"/>
        <v/>
      </c>
      <c r="F413" s="20" t="str">
        <f t="shared" si="82"/>
        <v/>
      </c>
      <c r="G413" s="20" t="str">
        <f t="shared" si="91"/>
        <v/>
      </c>
      <c r="H413" s="16" t="str">
        <f t="shared" si="84"/>
        <v/>
      </c>
      <c r="I413" s="7">
        <f>IF(K412="",I412,IF(SUM($L$8:$L412)&gt;=MAX($M$8:$M412),1,IF(K412="l",I412+$T$1,IF(AND(K412="w",I412&gt;$T$2),I412-$T$2,1))))</f>
        <v>6</v>
      </c>
      <c r="J413" s="6" t="str">
        <f t="shared" si="88"/>
        <v/>
      </c>
      <c r="K413" s="19" t="str">
        <f t="shared" si="86"/>
        <v/>
      </c>
      <c r="L413" s="16">
        <f t="shared" si="85"/>
        <v>0</v>
      </c>
      <c r="M413" s="6">
        <f t="shared" si="89"/>
        <v>207</v>
      </c>
      <c r="O413" s="6" t="str">
        <f t="shared" si="90"/>
        <v/>
      </c>
    </row>
    <row r="414" spans="1:15" x14ac:dyDescent="0.2">
      <c r="A414" s="23"/>
      <c r="B414" s="15" t="str">
        <f t="shared" si="81"/>
        <v/>
      </c>
      <c r="C414" s="24" t="str">
        <f t="shared" si="83"/>
        <v/>
      </c>
      <c r="D414" s="23" t="str">
        <f t="shared" ref="D414:D477" si="92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1" t="str">
        <f t="shared" si="87"/>
        <v/>
      </c>
      <c r="F414" s="20" t="str">
        <f t="shared" si="82"/>
        <v/>
      </c>
      <c r="G414" s="20" t="str">
        <f t="shared" si="91"/>
        <v/>
      </c>
      <c r="H414" s="16" t="str">
        <f t="shared" si="84"/>
        <v/>
      </c>
      <c r="I414" s="7">
        <f>IF(K413="",I413,IF(SUM($L$8:$L413)&gt;=MAX($M$8:$M413),1,IF(K413="l",I413+$T$1,IF(AND(K413="w",I413&gt;$T$2),I413-$T$2,1))))</f>
        <v>6</v>
      </c>
      <c r="J414" s="6" t="str">
        <f t="shared" si="88"/>
        <v/>
      </c>
      <c r="K414" s="19" t="str">
        <f t="shared" si="86"/>
        <v/>
      </c>
      <c r="L414" s="16">
        <f t="shared" si="85"/>
        <v>0</v>
      </c>
      <c r="M414" s="6">
        <f t="shared" si="89"/>
        <v>207</v>
      </c>
      <c r="O414" s="6" t="str">
        <f t="shared" si="90"/>
        <v/>
      </c>
    </row>
    <row r="415" spans="1:15" x14ac:dyDescent="0.2">
      <c r="A415" s="23"/>
      <c r="B415" s="15" t="str">
        <f t="shared" si="81"/>
        <v/>
      </c>
      <c r="C415" s="24" t="str">
        <f t="shared" si="83"/>
        <v/>
      </c>
      <c r="D415" s="23" t="str">
        <f t="shared" si="92"/>
        <v/>
      </c>
      <c r="E415" s="21" t="str">
        <f t="shared" si="87"/>
        <v/>
      </c>
      <c r="F415" s="20" t="str">
        <f t="shared" si="82"/>
        <v/>
      </c>
      <c r="G415" s="20" t="str">
        <f t="shared" si="91"/>
        <v/>
      </c>
      <c r="H415" s="16" t="str">
        <f t="shared" si="84"/>
        <v/>
      </c>
      <c r="I415" s="7">
        <f>IF(K414="",I414,IF(SUM($L$8:$L414)&gt;=MAX($M$8:$M414),1,IF(K414="l",I414+$T$1,IF(AND(K414="w",I414&gt;$T$2),I414-$T$2,1))))</f>
        <v>6</v>
      </c>
      <c r="J415" s="6" t="str">
        <f t="shared" si="88"/>
        <v/>
      </c>
      <c r="K415" s="19" t="str">
        <f t="shared" si="86"/>
        <v/>
      </c>
      <c r="L415" s="16">
        <f t="shared" si="85"/>
        <v>0</v>
      </c>
      <c r="M415" s="6">
        <f t="shared" si="89"/>
        <v>207</v>
      </c>
      <c r="O415" s="6" t="str">
        <f t="shared" si="90"/>
        <v/>
      </c>
    </row>
    <row r="416" spans="1:15" x14ac:dyDescent="0.2">
      <c r="A416" s="23"/>
      <c r="B416" s="15" t="str">
        <f t="shared" si="81"/>
        <v/>
      </c>
      <c r="C416" s="24" t="str">
        <f t="shared" si="83"/>
        <v/>
      </c>
      <c r="D416" s="23" t="str">
        <f t="shared" si="92"/>
        <v/>
      </c>
      <c r="E416" s="21" t="str">
        <f t="shared" si="87"/>
        <v/>
      </c>
      <c r="F416" s="20" t="str">
        <f t="shared" si="82"/>
        <v/>
      </c>
      <c r="G416" s="20" t="str">
        <f t="shared" si="91"/>
        <v/>
      </c>
      <c r="H416" s="16" t="str">
        <f t="shared" si="84"/>
        <v/>
      </c>
      <c r="I416" s="7">
        <f>IF(K415="",I415,IF(SUM($L$8:$L415)&gt;=MAX($M$8:$M415),1,IF(K415="l",I415+$T$1,IF(AND(K415="w",I415&gt;$T$2),I415-$T$2,1))))</f>
        <v>6</v>
      </c>
      <c r="J416" s="6" t="str">
        <f t="shared" si="88"/>
        <v/>
      </c>
      <c r="K416" s="19" t="str">
        <f t="shared" si="86"/>
        <v/>
      </c>
      <c r="L416" s="16">
        <f t="shared" si="85"/>
        <v>0</v>
      </c>
      <c r="M416" s="6">
        <f t="shared" si="89"/>
        <v>207</v>
      </c>
      <c r="O416" s="6" t="str">
        <f t="shared" si="90"/>
        <v/>
      </c>
    </row>
    <row r="417" spans="1:15" x14ac:dyDescent="0.2">
      <c r="A417" s="23"/>
      <c r="B417" s="15" t="str">
        <f t="shared" si="81"/>
        <v/>
      </c>
      <c r="C417" s="24" t="str">
        <f t="shared" si="83"/>
        <v/>
      </c>
      <c r="D417" s="23" t="str">
        <f t="shared" si="92"/>
        <v/>
      </c>
      <c r="E417" s="21" t="str">
        <f t="shared" si="87"/>
        <v/>
      </c>
      <c r="F417" s="20" t="str">
        <f t="shared" si="82"/>
        <v/>
      </c>
      <c r="G417" s="20" t="str">
        <f t="shared" si="91"/>
        <v/>
      </c>
      <c r="H417" s="16" t="str">
        <f t="shared" si="84"/>
        <v/>
      </c>
      <c r="I417" s="7">
        <f>IF(K416="",I416,IF(SUM($L$8:$L416)&gt;=MAX($M$8:$M416),1,IF(K416="l",I416+$T$1,IF(AND(K416="w",I416&gt;$T$2),I416-$T$2,1))))</f>
        <v>6</v>
      </c>
      <c r="J417" s="6" t="str">
        <f t="shared" si="88"/>
        <v/>
      </c>
      <c r="K417" s="19" t="str">
        <f t="shared" si="86"/>
        <v/>
      </c>
      <c r="L417" s="16">
        <f t="shared" si="85"/>
        <v>0</v>
      </c>
      <c r="M417" s="6">
        <f t="shared" si="89"/>
        <v>207</v>
      </c>
      <c r="O417" s="6" t="str">
        <f t="shared" si="90"/>
        <v/>
      </c>
    </row>
    <row r="418" spans="1:15" x14ac:dyDescent="0.2">
      <c r="A418" s="23"/>
      <c r="B418" s="15" t="str">
        <f t="shared" si="81"/>
        <v/>
      </c>
      <c r="C418" s="24" t="str">
        <f t="shared" si="83"/>
        <v/>
      </c>
      <c r="D418" s="23" t="str">
        <f t="shared" si="92"/>
        <v/>
      </c>
      <c r="E418" s="21" t="str">
        <f t="shared" si="87"/>
        <v/>
      </c>
      <c r="F418" s="20" t="str">
        <f t="shared" si="82"/>
        <v/>
      </c>
      <c r="G418" s="20" t="str">
        <f t="shared" si="91"/>
        <v/>
      </c>
      <c r="H418" s="16" t="str">
        <f t="shared" si="84"/>
        <v/>
      </c>
      <c r="I418" s="7">
        <f>IF(K417="",I417,IF(SUM($L$8:$L417)&gt;=MAX($M$8:$M417),1,IF(K417="l",I417+$T$1,IF(AND(K417="w",I417&gt;$T$2),I417-$T$2,1))))</f>
        <v>6</v>
      </c>
      <c r="J418" s="6" t="str">
        <f t="shared" si="88"/>
        <v/>
      </c>
      <c r="K418" s="19" t="str">
        <f t="shared" si="86"/>
        <v/>
      </c>
      <c r="L418" s="16">
        <f t="shared" si="85"/>
        <v>0</v>
      </c>
      <c r="M418" s="6">
        <f t="shared" si="89"/>
        <v>207</v>
      </c>
      <c r="O418" s="6" t="str">
        <f t="shared" si="90"/>
        <v/>
      </c>
    </row>
    <row r="419" spans="1:15" x14ac:dyDescent="0.2">
      <c r="A419" s="23"/>
      <c r="B419" s="15" t="str">
        <f t="shared" si="81"/>
        <v/>
      </c>
      <c r="C419" s="24" t="str">
        <f t="shared" si="83"/>
        <v/>
      </c>
      <c r="D419" s="23" t="str">
        <f t="shared" si="92"/>
        <v/>
      </c>
      <c r="E419" s="21" t="str">
        <f t="shared" si="87"/>
        <v/>
      </c>
      <c r="F419" s="20" t="str">
        <f t="shared" si="82"/>
        <v/>
      </c>
      <c r="G419" s="20" t="str">
        <f t="shared" si="91"/>
        <v/>
      </c>
      <c r="H419" s="16" t="str">
        <f t="shared" si="84"/>
        <v/>
      </c>
      <c r="I419" s="7">
        <f>IF(K418="",I418,IF(SUM($L$8:$L418)&gt;=MAX($M$8:$M418),1,IF(K418="l",I418+$T$1,IF(AND(K418="w",I418&gt;$T$2),I418-$T$2,1))))</f>
        <v>6</v>
      </c>
      <c r="J419" s="6" t="str">
        <f t="shared" si="88"/>
        <v/>
      </c>
      <c r="K419" s="19" t="str">
        <f t="shared" si="86"/>
        <v/>
      </c>
      <c r="L419" s="16">
        <f t="shared" si="85"/>
        <v>0</v>
      </c>
      <c r="M419" s="6">
        <f t="shared" si="89"/>
        <v>207</v>
      </c>
      <c r="O419" s="6" t="str">
        <f t="shared" si="90"/>
        <v/>
      </c>
    </row>
    <row r="420" spans="1:15" x14ac:dyDescent="0.2">
      <c r="A420" s="23"/>
      <c r="B420" s="15" t="str">
        <f t="shared" si="81"/>
        <v/>
      </c>
      <c r="C420" s="24" t="str">
        <f t="shared" si="83"/>
        <v/>
      </c>
      <c r="D420" s="23" t="str">
        <f t="shared" si="92"/>
        <v/>
      </c>
      <c r="E420" s="21" t="str">
        <f t="shared" si="87"/>
        <v/>
      </c>
      <c r="F420" s="20" t="str">
        <f t="shared" si="82"/>
        <v/>
      </c>
      <c r="G420" s="20" t="str">
        <f t="shared" si="91"/>
        <v/>
      </c>
      <c r="H420" s="16" t="str">
        <f t="shared" si="84"/>
        <v/>
      </c>
      <c r="I420" s="7">
        <f>IF(K419="",I419,IF(SUM($L$8:$L419)&gt;=MAX($M$8:$M419),1,IF(K419="l",I419+$T$1,IF(AND(K419="w",I419&gt;$T$2),I419-$T$2,1))))</f>
        <v>6</v>
      </c>
      <c r="J420" s="6" t="str">
        <f t="shared" si="88"/>
        <v/>
      </c>
      <c r="K420" s="19" t="str">
        <f t="shared" si="86"/>
        <v/>
      </c>
      <c r="L420" s="16">
        <f t="shared" si="85"/>
        <v>0</v>
      </c>
      <c r="M420" s="6">
        <f t="shared" si="89"/>
        <v>207</v>
      </c>
      <c r="O420" s="6" t="str">
        <f t="shared" si="90"/>
        <v/>
      </c>
    </row>
    <row r="421" spans="1:15" x14ac:dyDescent="0.2">
      <c r="A421" s="23"/>
      <c r="B421" s="15" t="str">
        <f t="shared" si="81"/>
        <v/>
      </c>
      <c r="C421" s="24" t="str">
        <f t="shared" si="83"/>
        <v/>
      </c>
      <c r="D421" s="23" t="str">
        <f t="shared" si="92"/>
        <v/>
      </c>
      <c r="E421" s="21" t="str">
        <f t="shared" si="87"/>
        <v/>
      </c>
      <c r="F421" s="20" t="str">
        <f t="shared" si="82"/>
        <v/>
      </c>
      <c r="G421" s="20" t="str">
        <f t="shared" si="91"/>
        <v/>
      </c>
      <c r="H421" s="16" t="str">
        <f t="shared" si="84"/>
        <v/>
      </c>
      <c r="I421" s="7">
        <f>IF(K420="",I420,IF(SUM($L$8:$L420)&gt;=MAX($M$8:$M420),1,IF(K420="l",I420+$T$1,IF(AND(K420="w",I420&gt;$T$2),I420-$T$2,1))))</f>
        <v>6</v>
      </c>
      <c r="J421" s="6" t="str">
        <f t="shared" si="88"/>
        <v/>
      </c>
      <c r="K421" s="19" t="str">
        <f t="shared" si="86"/>
        <v/>
      </c>
      <c r="L421" s="16">
        <f t="shared" si="85"/>
        <v>0</v>
      </c>
      <c r="M421" s="6">
        <f t="shared" si="89"/>
        <v>207</v>
      </c>
      <c r="O421" s="6" t="str">
        <f t="shared" si="90"/>
        <v/>
      </c>
    </row>
    <row r="422" spans="1:15" x14ac:dyDescent="0.2">
      <c r="A422" s="23"/>
      <c r="B422" s="15" t="str">
        <f t="shared" si="81"/>
        <v/>
      </c>
      <c r="C422" s="24" t="str">
        <f t="shared" si="83"/>
        <v/>
      </c>
      <c r="D422" s="23" t="str">
        <f t="shared" si="92"/>
        <v/>
      </c>
      <c r="E422" s="21" t="str">
        <f t="shared" si="87"/>
        <v/>
      </c>
      <c r="F422" s="20" t="str">
        <f t="shared" si="82"/>
        <v/>
      </c>
      <c r="G422" s="20" t="str">
        <f t="shared" si="91"/>
        <v/>
      </c>
      <c r="H422" s="16" t="str">
        <f t="shared" si="84"/>
        <v/>
      </c>
      <c r="I422" s="7">
        <f>IF(K421="",I421,IF(SUM($L$8:$L421)&gt;=MAX($M$8:$M421),1,IF(K421="l",I421+$T$1,IF(AND(K421="w",I421&gt;$T$2),I421-$T$2,1))))</f>
        <v>6</v>
      </c>
      <c r="J422" s="6" t="str">
        <f t="shared" si="88"/>
        <v/>
      </c>
      <c r="K422" s="19" t="str">
        <f t="shared" si="86"/>
        <v/>
      </c>
      <c r="L422" s="16">
        <f t="shared" si="85"/>
        <v>0</v>
      </c>
      <c r="M422" s="6">
        <f t="shared" si="89"/>
        <v>207</v>
      </c>
      <c r="O422" s="6" t="str">
        <f t="shared" si="90"/>
        <v/>
      </c>
    </row>
    <row r="423" spans="1:15" x14ac:dyDescent="0.2">
      <c r="A423" s="23"/>
      <c r="B423" s="15" t="str">
        <f t="shared" si="81"/>
        <v/>
      </c>
      <c r="C423" s="24" t="str">
        <f t="shared" si="83"/>
        <v/>
      </c>
      <c r="D423" s="23" t="str">
        <f t="shared" si="92"/>
        <v/>
      </c>
      <c r="E423" s="21" t="str">
        <f t="shared" si="87"/>
        <v/>
      </c>
      <c r="F423" s="20" t="str">
        <f t="shared" si="82"/>
        <v/>
      </c>
      <c r="G423" s="20" t="str">
        <f t="shared" si="91"/>
        <v/>
      </c>
      <c r="H423" s="16" t="str">
        <f t="shared" si="84"/>
        <v/>
      </c>
      <c r="I423" s="7">
        <f>IF(K422="",I422,IF(SUM($L$8:$L422)&gt;=MAX($M$8:$M422),1,IF(K422="l",I422+$T$1,IF(AND(K422="w",I422&gt;$T$2),I422-$T$2,1))))</f>
        <v>6</v>
      </c>
      <c r="J423" s="6" t="str">
        <f t="shared" si="88"/>
        <v/>
      </c>
      <c r="K423" s="19" t="str">
        <f t="shared" si="86"/>
        <v/>
      </c>
      <c r="L423" s="16">
        <f t="shared" si="85"/>
        <v>0</v>
      </c>
      <c r="M423" s="6">
        <f t="shared" si="89"/>
        <v>207</v>
      </c>
      <c r="O423" s="6" t="str">
        <f t="shared" si="90"/>
        <v/>
      </c>
    </row>
    <row r="424" spans="1:15" x14ac:dyDescent="0.2">
      <c r="A424" s="23"/>
      <c r="B424" s="15" t="str">
        <f t="shared" si="81"/>
        <v/>
      </c>
      <c r="C424" s="24" t="str">
        <f t="shared" si="83"/>
        <v/>
      </c>
      <c r="D424" s="23" t="str">
        <f t="shared" si="92"/>
        <v/>
      </c>
      <c r="E424" s="21" t="str">
        <f t="shared" si="87"/>
        <v/>
      </c>
      <c r="F424" s="20" t="str">
        <f t="shared" si="82"/>
        <v/>
      </c>
      <c r="G424" s="20" t="str">
        <f t="shared" si="91"/>
        <v/>
      </c>
      <c r="H424" s="16" t="str">
        <f t="shared" si="84"/>
        <v/>
      </c>
      <c r="I424" s="7">
        <f>IF(K423="",I423,IF(SUM($L$8:$L423)&gt;=MAX($M$8:$M423),1,IF(K423="l",I423+$T$1,IF(AND(K423="w",I423&gt;$T$2),I423-$T$2,1))))</f>
        <v>6</v>
      </c>
      <c r="J424" s="6" t="str">
        <f t="shared" si="88"/>
        <v/>
      </c>
      <c r="K424" s="19" t="str">
        <f t="shared" si="86"/>
        <v/>
      </c>
      <c r="L424" s="16">
        <f t="shared" si="85"/>
        <v>0</v>
      </c>
      <c r="M424" s="6">
        <f t="shared" si="89"/>
        <v>207</v>
      </c>
      <c r="O424" s="6" t="str">
        <f t="shared" si="90"/>
        <v/>
      </c>
    </row>
    <row r="425" spans="1:15" x14ac:dyDescent="0.2">
      <c r="A425" s="23"/>
      <c r="B425" s="15" t="str">
        <f t="shared" si="81"/>
        <v/>
      </c>
      <c r="C425" s="24" t="str">
        <f t="shared" si="83"/>
        <v/>
      </c>
      <c r="D425" s="23" t="str">
        <f t="shared" si="92"/>
        <v/>
      </c>
      <c r="E425" s="21" t="str">
        <f t="shared" si="87"/>
        <v/>
      </c>
      <c r="F425" s="20" t="str">
        <f t="shared" si="82"/>
        <v/>
      </c>
      <c r="G425" s="20" t="str">
        <f t="shared" si="91"/>
        <v/>
      </c>
      <c r="H425" s="16" t="str">
        <f t="shared" si="84"/>
        <v/>
      </c>
      <c r="I425" s="7">
        <f>IF(K424="",I424,IF(SUM($L$8:$L424)&gt;=MAX($M$8:$M424),1,IF(K424="l",I424+$T$1,IF(AND(K424="w",I424&gt;$T$2),I424-$T$2,1))))</f>
        <v>6</v>
      </c>
      <c r="J425" s="6" t="str">
        <f t="shared" si="88"/>
        <v/>
      </c>
      <c r="K425" s="19" t="str">
        <f t="shared" si="86"/>
        <v/>
      </c>
      <c r="L425" s="16">
        <f t="shared" si="85"/>
        <v>0</v>
      </c>
      <c r="M425" s="6">
        <f t="shared" si="89"/>
        <v>207</v>
      </c>
      <c r="O425" s="6" t="str">
        <f t="shared" si="90"/>
        <v/>
      </c>
    </row>
    <row r="426" spans="1:15" x14ac:dyDescent="0.2">
      <c r="A426" s="23"/>
      <c r="B426" s="15" t="str">
        <f t="shared" si="81"/>
        <v/>
      </c>
      <c r="C426" s="24" t="str">
        <f t="shared" si="83"/>
        <v/>
      </c>
      <c r="D426" s="23" t="str">
        <f t="shared" si="92"/>
        <v/>
      </c>
      <c r="E426" s="21" t="str">
        <f t="shared" si="87"/>
        <v/>
      </c>
      <c r="F426" s="20" t="str">
        <f t="shared" si="82"/>
        <v/>
      </c>
      <c r="G426" s="20" t="str">
        <f t="shared" si="91"/>
        <v/>
      </c>
      <c r="H426" s="16" t="str">
        <f t="shared" si="84"/>
        <v/>
      </c>
      <c r="I426" s="7">
        <f>IF(K425="",I425,IF(SUM($L$8:$L425)&gt;=MAX($M$8:$M425),1,IF(K425="l",I425+$T$1,IF(AND(K425="w",I425&gt;$T$2),I425-$T$2,1))))</f>
        <v>6</v>
      </c>
      <c r="J426" s="6" t="str">
        <f t="shared" si="88"/>
        <v/>
      </c>
      <c r="K426" s="19" t="str">
        <f t="shared" si="86"/>
        <v/>
      </c>
      <c r="L426" s="16">
        <f t="shared" si="85"/>
        <v>0</v>
      </c>
      <c r="M426" s="6">
        <f t="shared" si="89"/>
        <v>207</v>
      </c>
      <c r="O426" s="6" t="str">
        <f t="shared" si="90"/>
        <v/>
      </c>
    </row>
    <row r="427" spans="1:15" x14ac:dyDescent="0.2">
      <c r="A427" s="23"/>
      <c r="B427" s="15" t="str">
        <f t="shared" si="81"/>
        <v/>
      </c>
      <c r="C427" s="24" t="str">
        <f t="shared" si="83"/>
        <v/>
      </c>
      <c r="D427" s="23" t="str">
        <f t="shared" si="92"/>
        <v/>
      </c>
      <c r="E427" s="21" t="str">
        <f t="shared" si="87"/>
        <v/>
      </c>
      <c r="F427" s="20" t="str">
        <f t="shared" si="82"/>
        <v/>
      </c>
      <c r="G427" s="20" t="str">
        <f t="shared" si="91"/>
        <v/>
      </c>
      <c r="H427" s="16" t="str">
        <f t="shared" si="84"/>
        <v/>
      </c>
      <c r="I427" s="7">
        <f>IF(K426="",I426,IF(SUM($L$8:$L426)&gt;=MAX($M$8:$M426),1,IF(K426="l",I426+$T$1,IF(AND(K426="w",I426&gt;$T$2),I426-$T$2,1))))</f>
        <v>6</v>
      </c>
      <c r="J427" s="6" t="str">
        <f t="shared" si="88"/>
        <v/>
      </c>
      <c r="K427" s="19" t="str">
        <f t="shared" si="86"/>
        <v/>
      </c>
      <c r="L427" s="16">
        <f t="shared" si="85"/>
        <v>0</v>
      </c>
      <c r="M427" s="6">
        <f t="shared" si="89"/>
        <v>207</v>
      </c>
      <c r="O427" s="6" t="str">
        <f t="shared" si="90"/>
        <v/>
      </c>
    </row>
    <row r="428" spans="1:15" x14ac:dyDescent="0.2">
      <c r="A428" s="23"/>
      <c r="B428" s="15" t="str">
        <f t="shared" si="81"/>
        <v/>
      </c>
      <c r="C428" s="24" t="str">
        <f t="shared" si="83"/>
        <v/>
      </c>
      <c r="D428" s="23" t="str">
        <f t="shared" si="92"/>
        <v/>
      </c>
      <c r="E428" s="21" t="str">
        <f t="shared" si="87"/>
        <v/>
      </c>
      <c r="F428" s="18" t="str">
        <f>IF(AND($H428="b",$G427=""),"last",IF(AND(K427="l",A427=0),F427,IF(AND($K427="w",$G427=$C427),"last",IF(AND($K427="w",$G427=$D427),"furthest",IF(AND($K427="l",$G427=$C427),"furthest",IF(AND($K427="l",$G427=$D427),"last",""))))))</f>
        <v/>
      </c>
      <c r="G428" s="20" t="str">
        <f t="shared" si="91"/>
        <v/>
      </c>
      <c r="H428" s="16" t="str">
        <f t="shared" si="84"/>
        <v/>
      </c>
      <c r="I428" s="7">
        <f>IF(K427="",I427,IF(SUM($L$8:$L427)&gt;=MAX($M$8:$M427),1,IF(K427="l",I427+$T$1,IF(AND(K427="w",I427&gt;$T$2),I427-$T$2,1))))</f>
        <v>6</v>
      </c>
      <c r="J428" s="6" t="str">
        <f t="shared" si="88"/>
        <v/>
      </c>
      <c r="K428" s="19" t="str">
        <f t="shared" si="86"/>
        <v/>
      </c>
      <c r="L428" s="16">
        <f t="shared" si="85"/>
        <v>0</v>
      </c>
      <c r="M428" s="6">
        <f t="shared" si="89"/>
        <v>207</v>
      </c>
      <c r="O428" s="6" t="str">
        <f t="shared" si="90"/>
        <v/>
      </c>
    </row>
    <row r="429" spans="1:15" x14ac:dyDescent="0.2">
      <c r="A429" s="23"/>
      <c r="B429" s="15" t="str">
        <f t="shared" si="81"/>
        <v/>
      </c>
      <c r="C429" s="24" t="str">
        <f t="shared" si="83"/>
        <v/>
      </c>
      <c r="D429" s="23" t="str">
        <f t="shared" si="92"/>
        <v/>
      </c>
      <c r="E429" s="21" t="str">
        <f t="shared" si="87"/>
        <v/>
      </c>
      <c r="F429" s="20" t="str">
        <f t="shared" ref="F429:F492" si="93">IF(AND($H429="b",$G428=""),"last",IF(AND(K428="l",A428=0),F428,IF(AND($K428="w",$G428=$C428),"last",IF(AND($K428="w",$G428=$D428),"furthest",IF(AND($K428="l",$G428=$C428),"furthest",IF(AND($K428="l",$G428=$D428),"last",""))))))</f>
        <v/>
      </c>
      <c r="G429" s="20" t="str">
        <f t="shared" si="91"/>
        <v/>
      </c>
      <c r="H429" s="16" t="str">
        <f t="shared" si="84"/>
        <v/>
      </c>
      <c r="I429" s="7">
        <f>IF(K428="",I428,IF(SUM($L$8:$L428)&gt;=MAX($M$8:$M428),1,IF(K428="l",I428+$T$1,IF(AND(K428="w",I428&gt;$T$2),I428-$T$2,1))))</f>
        <v>6</v>
      </c>
      <c r="J429" s="6" t="str">
        <f t="shared" si="88"/>
        <v/>
      </c>
      <c r="K429" s="19" t="str">
        <f t="shared" si="86"/>
        <v/>
      </c>
      <c r="L429" s="16">
        <f t="shared" si="85"/>
        <v>0</v>
      </c>
      <c r="M429" s="6">
        <f t="shared" si="89"/>
        <v>207</v>
      </c>
      <c r="O429" s="6" t="str">
        <f t="shared" si="90"/>
        <v/>
      </c>
    </row>
    <row r="430" spans="1:15" x14ac:dyDescent="0.2">
      <c r="A430" s="23"/>
      <c r="B430" s="15" t="str">
        <f t="shared" si="81"/>
        <v/>
      </c>
      <c r="C430" s="24" t="str">
        <f t="shared" si="83"/>
        <v/>
      </c>
      <c r="D430" s="23" t="str">
        <f t="shared" si="92"/>
        <v/>
      </c>
      <c r="E430" s="21" t="str">
        <f t="shared" si="87"/>
        <v/>
      </c>
      <c r="F430" s="20" t="str">
        <f t="shared" si="93"/>
        <v/>
      </c>
      <c r="G430" s="20" t="str">
        <f t="shared" si="91"/>
        <v/>
      </c>
      <c r="H430" s="16" t="str">
        <f t="shared" si="84"/>
        <v/>
      </c>
      <c r="I430" s="7">
        <f>IF(K429="",I429,IF(SUM($L$8:$L429)&gt;=MAX($M$8:$M429),1,IF(K429="l",I429+$T$1,IF(AND(K429="w",I429&gt;$T$2),I429-$T$2,1))))</f>
        <v>6</v>
      </c>
      <c r="J430" s="6" t="str">
        <f t="shared" si="88"/>
        <v/>
      </c>
      <c r="K430" s="19" t="str">
        <f t="shared" si="86"/>
        <v/>
      </c>
      <c r="L430" s="16">
        <f t="shared" si="85"/>
        <v>0</v>
      </c>
      <c r="M430" s="6">
        <f t="shared" si="89"/>
        <v>207</v>
      </c>
      <c r="O430" s="6" t="str">
        <f t="shared" si="90"/>
        <v/>
      </c>
    </row>
    <row r="431" spans="1:15" x14ac:dyDescent="0.2">
      <c r="A431" s="23"/>
      <c r="B431" s="15" t="str">
        <f t="shared" si="81"/>
        <v/>
      </c>
      <c r="C431" s="24" t="str">
        <f t="shared" si="83"/>
        <v/>
      </c>
      <c r="D431" s="23" t="str">
        <f t="shared" si="92"/>
        <v/>
      </c>
      <c r="E431" s="21" t="str">
        <f t="shared" si="87"/>
        <v/>
      </c>
      <c r="F431" s="20" t="str">
        <f t="shared" si="93"/>
        <v/>
      </c>
      <c r="G431" s="20" t="str">
        <f t="shared" si="91"/>
        <v/>
      </c>
      <c r="H431" s="16" t="str">
        <f t="shared" si="84"/>
        <v/>
      </c>
      <c r="I431" s="7">
        <f>IF(K430="",I430,IF(SUM($L$8:$L430)&gt;=MAX($M$8:$M430),1,IF(K430="l",I430+$T$1,IF(AND(K430="w",I430&gt;$T$2),I430-$T$2,1))))</f>
        <v>6</v>
      </c>
      <c r="J431" s="6" t="str">
        <f t="shared" si="88"/>
        <v/>
      </c>
      <c r="K431" s="19" t="str">
        <f t="shared" si="86"/>
        <v/>
      </c>
      <c r="L431" s="16">
        <f t="shared" si="85"/>
        <v>0</v>
      </c>
      <c r="M431" s="6">
        <f t="shared" si="89"/>
        <v>207</v>
      </c>
      <c r="O431" s="6" t="str">
        <f t="shared" si="90"/>
        <v/>
      </c>
    </row>
    <row r="432" spans="1:15" x14ac:dyDescent="0.2">
      <c r="A432" s="23"/>
      <c r="B432" s="15" t="str">
        <f t="shared" si="81"/>
        <v/>
      </c>
      <c r="C432" s="24" t="str">
        <f t="shared" si="83"/>
        <v/>
      </c>
      <c r="D432" s="23" t="str">
        <f t="shared" si="92"/>
        <v/>
      </c>
      <c r="E432" s="21" t="str">
        <f t="shared" si="87"/>
        <v/>
      </c>
      <c r="F432" s="20" t="str">
        <f t="shared" si="93"/>
        <v/>
      </c>
      <c r="G432" s="20" t="str">
        <f t="shared" si="91"/>
        <v/>
      </c>
      <c r="H432" s="16" t="str">
        <f t="shared" si="84"/>
        <v/>
      </c>
      <c r="I432" s="7">
        <f>IF(K431="",I431,IF(SUM($L$8:$L431)&gt;=MAX($M$8:$M431),1,IF(K431="l",I431+$T$1,IF(AND(K431="w",I431&gt;$T$2),I431-$T$2,1))))</f>
        <v>6</v>
      </c>
      <c r="J432" s="6" t="str">
        <f t="shared" si="88"/>
        <v/>
      </c>
      <c r="K432" s="19" t="str">
        <f t="shared" si="86"/>
        <v/>
      </c>
      <c r="L432" s="16">
        <f t="shared" si="85"/>
        <v>0</v>
      </c>
      <c r="M432" s="6">
        <f t="shared" si="89"/>
        <v>207</v>
      </c>
      <c r="O432" s="6" t="str">
        <f t="shared" si="90"/>
        <v/>
      </c>
    </row>
    <row r="433" spans="1:15" x14ac:dyDescent="0.2">
      <c r="A433" s="23"/>
      <c r="B433" s="15" t="str">
        <f t="shared" si="81"/>
        <v/>
      </c>
      <c r="C433" s="24" t="str">
        <f t="shared" si="83"/>
        <v/>
      </c>
      <c r="D433" s="23" t="str">
        <f t="shared" si="92"/>
        <v/>
      </c>
      <c r="E433" s="21" t="str">
        <f t="shared" si="87"/>
        <v/>
      </c>
      <c r="F433" s="20" t="str">
        <f t="shared" si="93"/>
        <v/>
      </c>
      <c r="G433" s="20" t="str">
        <f t="shared" si="91"/>
        <v/>
      </c>
      <c r="H433" s="16" t="str">
        <f t="shared" si="84"/>
        <v/>
      </c>
      <c r="I433" s="7">
        <f>IF(K432="",I432,IF(SUM($L$8:$L432)&gt;=MAX($M$8:$M432),1,IF(K432="l",I432+$T$1,IF(AND(K432="w",I432&gt;$T$2),I432-$T$2,1))))</f>
        <v>6</v>
      </c>
      <c r="J433" s="6" t="str">
        <f t="shared" si="88"/>
        <v/>
      </c>
      <c r="K433" s="19" t="str">
        <f t="shared" si="86"/>
        <v/>
      </c>
      <c r="L433" s="16">
        <f t="shared" si="85"/>
        <v>0</v>
      </c>
      <c r="M433" s="6">
        <f t="shared" si="89"/>
        <v>207</v>
      </c>
      <c r="O433" s="6" t="str">
        <f t="shared" si="90"/>
        <v/>
      </c>
    </row>
    <row r="434" spans="1:15" x14ac:dyDescent="0.2">
      <c r="A434" s="23"/>
      <c r="B434" s="15" t="str">
        <f t="shared" si="81"/>
        <v/>
      </c>
      <c r="C434" s="24" t="str">
        <f t="shared" si="83"/>
        <v/>
      </c>
      <c r="D434" s="23" t="str">
        <f t="shared" si="92"/>
        <v/>
      </c>
      <c r="E434" s="21" t="str">
        <f t="shared" si="87"/>
        <v/>
      </c>
      <c r="F434" s="20" t="str">
        <f t="shared" si="93"/>
        <v/>
      </c>
      <c r="G434" s="20" t="str">
        <f t="shared" si="91"/>
        <v/>
      </c>
      <c r="H434" s="16" t="str">
        <f t="shared" si="84"/>
        <v/>
      </c>
      <c r="I434" s="7">
        <f>IF(K433="",I433,IF(SUM($L$8:$L433)&gt;=MAX($M$8:$M433),1,IF(K433="l",I433+$T$1,IF(AND(K433="w",I433&gt;$T$2),I433-$T$2,1))))</f>
        <v>6</v>
      </c>
      <c r="J434" s="6" t="str">
        <f t="shared" si="88"/>
        <v/>
      </c>
      <c r="K434" s="19" t="str">
        <f t="shared" si="86"/>
        <v/>
      </c>
      <c r="L434" s="16">
        <f t="shared" si="85"/>
        <v>0</v>
      </c>
      <c r="M434" s="6">
        <f t="shared" si="89"/>
        <v>207</v>
      </c>
      <c r="O434" s="6" t="str">
        <f t="shared" si="90"/>
        <v/>
      </c>
    </row>
    <row r="435" spans="1:15" x14ac:dyDescent="0.2">
      <c r="A435" s="23"/>
      <c r="B435" s="15" t="str">
        <f t="shared" si="81"/>
        <v/>
      </c>
      <c r="C435" s="24" t="str">
        <f t="shared" si="83"/>
        <v/>
      </c>
      <c r="D435" s="23" t="str">
        <f t="shared" si="92"/>
        <v/>
      </c>
      <c r="E435" s="21" t="str">
        <f t="shared" si="87"/>
        <v/>
      </c>
      <c r="F435" s="20" t="str">
        <f t="shared" si="93"/>
        <v/>
      </c>
      <c r="G435" s="20" t="str">
        <f t="shared" si="91"/>
        <v/>
      </c>
      <c r="H435" s="16" t="str">
        <f t="shared" si="84"/>
        <v/>
      </c>
      <c r="I435" s="7">
        <f>IF(K434="",I434,IF(SUM($L$8:$L434)&gt;=MAX($M$8:$M434),1,IF(K434="l",I434+$T$1,IF(AND(K434="w",I434&gt;$T$2),I434-$T$2,1))))</f>
        <v>6</v>
      </c>
      <c r="J435" s="6" t="str">
        <f t="shared" si="88"/>
        <v/>
      </c>
      <c r="K435" s="19" t="str">
        <f t="shared" si="86"/>
        <v/>
      </c>
      <c r="L435" s="16">
        <f t="shared" si="85"/>
        <v>0</v>
      </c>
      <c r="M435" s="6">
        <f t="shared" si="89"/>
        <v>207</v>
      </c>
      <c r="O435" s="6" t="str">
        <f t="shared" si="90"/>
        <v/>
      </c>
    </row>
    <row r="436" spans="1:15" x14ac:dyDescent="0.2">
      <c r="A436" s="23"/>
      <c r="B436" s="15" t="str">
        <f t="shared" si="81"/>
        <v/>
      </c>
      <c r="C436" s="24" t="str">
        <f t="shared" si="83"/>
        <v/>
      </c>
      <c r="D436" s="23" t="str">
        <f t="shared" si="92"/>
        <v/>
      </c>
      <c r="E436" s="21" t="str">
        <f t="shared" si="87"/>
        <v/>
      </c>
      <c r="F436" s="20" t="str">
        <f t="shared" si="93"/>
        <v/>
      </c>
      <c r="G436" s="20" t="str">
        <f t="shared" si="91"/>
        <v/>
      </c>
      <c r="H436" s="16" t="str">
        <f t="shared" si="84"/>
        <v/>
      </c>
      <c r="I436" s="7">
        <f>IF(K435="",I435,IF(SUM($L$8:$L435)&gt;=MAX($M$8:$M435),1,IF(K435="l",I435+$T$1,IF(AND(K435="w",I435&gt;$T$2),I435-$T$2,1))))</f>
        <v>6</v>
      </c>
      <c r="J436" s="6" t="str">
        <f t="shared" si="88"/>
        <v/>
      </c>
      <c r="K436" s="19" t="str">
        <f t="shared" si="86"/>
        <v/>
      </c>
      <c r="L436" s="16">
        <f t="shared" si="85"/>
        <v>0</v>
      </c>
      <c r="M436" s="6">
        <f t="shared" si="89"/>
        <v>207</v>
      </c>
      <c r="O436" s="6" t="str">
        <f t="shared" si="90"/>
        <v/>
      </c>
    </row>
    <row r="437" spans="1:15" x14ac:dyDescent="0.2">
      <c r="A437" s="23"/>
      <c r="B437" s="15" t="str">
        <f t="shared" si="81"/>
        <v/>
      </c>
      <c r="C437" s="24" t="str">
        <f t="shared" si="83"/>
        <v/>
      </c>
      <c r="D437" s="23" t="str">
        <f t="shared" si="92"/>
        <v/>
      </c>
      <c r="E437" s="21" t="str">
        <f t="shared" si="87"/>
        <v/>
      </c>
      <c r="F437" s="20" t="str">
        <f t="shared" si="93"/>
        <v/>
      </c>
      <c r="G437" s="20" t="str">
        <f t="shared" si="91"/>
        <v/>
      </c>
      <c r="H437" s="16" t="str">
        <f t="shared" si="84"/>
        <v/>
      </c>
      <c r="I437" s="7">
        <f>IF(K436="",I436,IF(SUM($L$8:$L436)&gt;=MAX($M$8:$M436),1,IF(K436="l",I436+$T$1,IF(AND(K436="w",I436&gt;$T$2),I436-$T$2,1))))</f>
        <v>6</v>
      </c>
      <c r="J437" s="6" t="str">
        <f t="shared" si="88"/>
        <v/>
      </c>
      <c r="K437" s="19" t="str">
        <f t="shared" si="86"/>
        <v/>
      </c>
      <c r="L437" s="16">
        <f t="shared" si="85"/>
        <v>0</v>
      </c>
      <c r="M437" s="6">
        <f t="shared" si="89"/>
        <v>207</v>
      </c>
      <c r="O437" s="6" t="str">
        <f t="shared" si="90"/>
        <v/>
      </c>
    </row>
    <row r="438" spans="1:15" x14ac:dyDescent="0.2">
      <c r="A438" s="23"/>
      <c r="B438" s="15" t="str">
        <f t="shared" si="81"/>
        <v/>
      </c>
      <c r="C438" s="24" t="str">
        <f t="shared" si="83"/>
        <v/>
      </c>
      <c r="D438" s="23" t="str">
        <f t="shared" si="92"/>
        <v/>
      </c>
      <c r="E438" s="21" t="str">
        <f t="shared" si="87"/>
        <v/>
      </c>
      <c r="F438" s="20" t="str">
        <f t="shared" si="93"/>
        <v/>
      </c>
      <c r="G438" s="20" t="str">
        <f t="shared" si="91"/>
        <v/>
      </c>
      <c r="H438" s="16" t="str">
        <f t="shared" si="84"/>
        <v/>
      </c>
      <c r="I438" s="7">
        <f>IF(K437="",I437,IF(SUM($L$8:$L437)&gt;=MAX($M$8:$M437),1,IF(K437="l",I437+$T$1,IF(AND(K437="w",I437&gt;$T$2),I437-$T$2,1))))</f>
        <v>6</v>
      </c>
      <c r="J438" s="6" t="str">
        <f t="shared" si="88"/>
        <v/>
      </c>
      <c r="K438" s="19" t="str">
        <f t="shared" si="86"/>
        <v/>
      </c>
      <c r="L438" s="16">
        <f t="shared" si="85"/>
        <v>0</v>
      </c>
      <c r="M438" s="6">
        <f t="shared" si="89"/>
        <v>207</v>
      </c>
      <c r="O438" s="6" t="str">
        <f t="shared" si="90"/>
        <v/>
      </c>
    </row>
    <row r="439" spans="1:15" x14ac:dyDescent="0.2">
      <c r="A439" s="23"/>
      <c r="B439" s="15" t="str">
        <f t="shared" si="81"/>
        <v/>
      </c>
      <c r="C439" s="24" t="str">
        <f t="shared" si="83"/>
        <v/>
      </c>
      <c r="D439" s="23" t="str">
        <f t="shared" si="92"/>
        <v/>
      </c>
      <c r="E439" s="21" t="str">
        <f t="shared" si="87"/>
        <v/>
      </c>
      <c r="F439" s="20" t="str">
        <f t="shared" si="93"/>
        <v/>
      </c>
      <c r="G439" s="20" t="str">
        <f t="shared" si="91"/>
        <v/>
      </c>
      <c r="H439" s="16" t="str">
        <f t="shared" si="84"/>
        <v/>
      </c>
      <c r="I439" s="7">
        <f>IF(K438="",I438,IF(SUM($L$8:$L438)&gt;=MAX($M$8:$M438),1,IF(K438="l",I438+$T$1,IF(AND(K438="w",I438&gt;$T$2),I438-$T$2,1))))</f>
        <v>6</v>
      </c>
      <c r="J439" s="6" t="str">
        <f t="shared" si="88"/>
        <v/>
      </c>
      <c r="K439" s="19" t="str">
        <f t="shared" si="86"/>
        <v/>
      </c>
      <c r="L439" s="16">
        <f t="shared" si="85"/>
        <v>0</v>
      </c>
      <c r="M439" s="6">
        <f t="shared" si="89"/>
        <v>207</v>
      </c>
      <c r="O439" s="6" t="str">
        <f t="shared" si="90"/>
        <v/>
      </c>
    </row>
    <row r="440" spans="1:15" x14ac:dyDescent="0.2">
      <c r="A440" s="23"/>
      <c r="B440" s="15" t="str">
        <f t="shared" si="81"/>
        <v/>
      </c>
      <c r="C440" s="24" t="str">
        <f t="shared" si="83"/>
        <v/>
      </c>
      <c r="D440" s="23" t="str">
        <f t="shared" si="92"/>
        <v/>
      </c>
      <c r="E440" s="21" t="str">
        <f t="shared" si="87"/>
        <v/>
      </c>
      <c r="F440" s="20" t="str">
        <f t="shared" si="93"/>
        <v/>
      </c>
      <c r="G440" s="20" t="str">
        <f t="shared" si="91"/>
        <v/>
      </c>
      <c r="H440" s="16" t="str">
        <f t="shared" si="84"/>
        <v/>
      </c>
      <c r="I440" s="7">
        <f>IF(K439="",I439,IF(SUM($L$8:$L439)&gt;=MAX($M$8:$M439),1,IF(K439="l",I439+$T$1,IF(AND(K439="w",I439&gt;$T$2),I439-$T$2,1))))</f>
        <v>6</v>
      </c>
      <c r="J440" s="6" t="str">
        <f t="shared" si="88"/>
        <v/>
      </c>
      <c r="K440" s="19" t="str">
        <f t="shared" si="86"/>
        <v/>
      </c>
      <c r="L440" s="16">
        <f t="shared" si="85"/>
        <v>0</v>
      </c>
      <c r="M440" s="6">
        <f t="shared" si="89"/>
        <v>207</v>
      </c>
      <c r="O440" s="6" t="str">
        <f t="shared" si="90"/>
        <v/>
      </c>
    </row>
    <row r="441" spans="1:15" x14ac:dyDescent="0.2">
      <c r="A441" s="23"/>
      <c r="B441" s="15" t="str">
        <f t="shared" si="81"/>
        <v/>
      </c>
      <c r="C441" s="24" t="str">
        <f t="shared" si="83"/>
        <v/>
      </c>
      <c r="D441" s="23" t="str">
        <f t="shared" si="92"/>
        <v/>
      </c>
      <c r="E441" s="21" t="str">
        <f t="shared" si="87"/>
        <v/>
      </c>
      <c r="F441" s="20" t="str">
        <f t="shared" si="93"/>
        <v/>
      </c>
      <c r="G441" s="20" t="str">
        <f t="shared" si="91"/>
        <v/>
      </c>
      <c r="H441" s="16" t="str">
        <f t="shared" si="84"/>
        <v/>
      </c>
      <c r="I441" s="7">
        <f>IF(K440="",I440,IF(SUM($L$8:$L440)&gt;=MAX($M$8:$M440),1,IF(K440="l",I440+$T$1,IF(AND(K440="w",I440&gt;$T$2),I440-$T$2,1))))</f>
        <v>6</v>
      </c>
      <c r="J441" s="6" t="str">
        <f t="shared" si="88"/>
        <v/>
      </c>
      <c r="K441" s="19" t="str">
        <f t="shared" si="86"/>
        <v/>
      </c>
      <c r="L441" s="16">
        <f t="shared" si="85"/>
        <v>0</v>
      </c>
      <c r="M441" s="6">
        <f t="shared" si="89"/>
        <v>207</v>
      </c>
      <c r="O441" s="6" t="str">
        <f t="shared" si="90"/>
        <v/>
      </c>
    </row>
    <row r="442" spans="1:15" x14ac:dyDescent="0.2">
      <c r="A442" s="23"/>
      <c r="B442" s="15" t="str">
        <f t="shared" si="81"/>
        <v/>
      </c>
      <c r="C442" s="24" t="str">
        <f t="shared" si="83"/>
        <v/>
      </c>
      <c r="D442" s="23" t="str">
        <f t="shared" si="92"/>
        <v/>
      </c>
      <c r="E442" s="21" t="str">
        <f t="shared" si="87"/>
        <v/>
      </c>
      <c r="F442" s="20" t="str">
        <f t="shared" si="93"/>
        <v/>
      </c>
      <c r="G442" s="20" t="str">
        <f t="shared" si="91"/>
        <v/>
      </c>
      <c r="H442" s="16" t="str">
        <f t="shared" si="84"/>
        <v/>
      </c>
      <c r="I442" s="7">
        <f>IF(K441="",I441,IF(SUM($L$8:$L441)&gt;=MAX($M$8:$M441),1,IF(K441="l",I441+$T$1,IF(AND(K441="w",I441&gt;$T$2),I441-$T$2,1))))</f>
        <v>6</v>
      </c>
      <c r="J442" s="6" t="str">
        <f t="shared" si="88"/>
        <v/>
      </c>
      <c r="K442" s="19" t="str">
        <f t="shared" si="86"/>
        <v/>
      </c>
      <c r="L442" s="16">
        <f t="shared" si="85"/>
        <v>0</v>
      </c>
      <c r="M442" s="6">
        <f t="shared" si="89"/>
        <v>207</v>
      </c>
      <c r="O442" s="6" t="str">
        <f t="shared" si="90"/>
        <v/>
      </c>
    </row>
    <row r="443" spans="1:15" x14ac:dyDescent="0.2">
      <c r="A443" s="23"/>
      <c r="B443" s="15" t="str">
        <f t="shared" si="81"/>
        <v/>
      </c>
      <c r="C443" s="24" t="str">
        <f t="shared" si="83"/>
        <v/>
      </c>
      <c r="D443" s="23" t="str">
        <f t="shared" si="92"/>
        <v/>
      </c>
      <c r="E443" s="21" t="str">
        <f t="shared" si="87"/>
        <v/>
      </c>
      <c r="F443" s="20" t="str">
        <f t="shared" si="93"/>
        <v/>
      </c>
      <c r="G443" s="20" t="str">
        <f t="shared" si="91"/>
        <v/>
      </c>
      <c r="H443" s="16" t="str">
        <f t="shared" si="84"/>
        <v/>
      </c>
      <c r="I443" s="7">
        <f>IF(K442="",I442,IF(SUM($L$8:$L442)&gt;=MAX($M$8:$M442),1,IF(K442="l",I442+$T$1,IF(AND(K442="w",I442&gt;$T$2),I442-$T$2,1))))</f>
        <v>6</v>
      </c>
      <c r="J443" s="6" t="str">
        <f t="shared" si="88"/>
        <v/>
      </c>
      <c r="K443" s="19" t="str">
        <f t="shared" si="86"/>
        <v/>
      </c>
      <c r="L443" s="16">
        <f t="shared" si="85"/>
        <v>0</v>
      </c>
      <c r="M443" s="6">
        <f t="shared" si="89"/>
        <v>207</v>
      </c>
      <c r="O443" s="6" t="str">
        <f t="shared" si="90"/>
        <v/>
      </c>
    </row>
    <row r="444" spans="1:15" x14ac:dyDescent="0.2">
      <c r="A444" s="23"/>
      <c r="B444" s="15" t="str">
        <f t="shared" si="81"/>
        <v/>
      </c>
      <c r="C444" s="24" t="str">
        <f t="shared" si="83"/>
        <v/>
      </c>
      <c r="D444" s="23" t="str">
        <f t="shared" si="92"/>
        <v/>
      </c>
      <c r="E444" s="21" t="str">
        <f t="shared" si="87"/>
        <v/>
      </c>
      <c r="F444" s="20" t="str">
        <f t="shared" si="93"/>
        <v/>
      </c>
      <c r="G444" s="20" t="str">
        <f t="shared" si="91"/>
        <v/>
      </c>
      <c r="H444" s="16" t="str">
        <f t="shared" si="84"/>
        <v/>
      </c>
      <c r="I444" s="7">
        <f>IF(K443="",I443,IF(SUM($L$8:$L443)&gt;=MAX($M$8:$M443),1,IF(K443="l",I443+$T$1,IF(AND(K443="w",I443&gt;$T$2),I443-$T$2,1))))</f>
        <v>6</v>
      </c>
      <c r="J444" s="6" t="str">
        <f t="shared" si="88"/>
        <v/>
      </c>
      <c r="K444" s="19" t="str">
        <f t="shared" si="86"/>
        <v/>
      </c>
      <c r="L444" s="16">
        <f t="shared" si="85"/>
        <v>0</v>
      </c>
      <c r="M444" s="6">
        <f t="shared" si="89"/>
        <v>207</v>
      </c>
      <c r="O444" s="6" t="str">
        <f t="shared" si="90"/>
        <v/>
      </c>
    </row>
    <row r="445" spans="1:15" x14ac:dyDescent="0.2">
      <c r="A445" s="23"/>
      <c r="B445" s="15" t="str">
        <f t="shared" si="81"/>
        <v/>
      </c>
      <c r="C445" s="24" t="str">
        <f t="shared" si="83"/>
        <v/>
      </c>
      <c r="D445" s="23" t="str">
        <f t="shared" si="92"/>
        <v/>
      </c>
      <c r="E445" s="21" t="str">
        <f t="shared" si="87"/>
        <v/>
      </c>
      <c r="F445" s="20" t="str">
        <f t="shared" si="93"/>
        <v/>
      </c>
      <c r="G445" s="20" t="str">
        <f t="shared" si="91"/>
        <v/>
      </c>
      <c r="H445" s="16" t="str">
        <f t="shared" si="84"/>
        <v/>
      </c>
      <c r="I445" s="7">
        <f>IF(K444="",I444,IF(SUM($L$8:$L444)&gt;=MAX($M$8:$M444),1,IF(K444="l",I444+$T$1,IF(AND(K444="w",I444&gt;$T$2),I444-$T$2,1))))</f>
        <v>6</v>
      </c>
      <c r="J445" s="6" t="str">
        <f t="shared" si="88"/>
        <v/>
      </c>
      <c r="K445" s="19" t="str">
        <f t="shared" si="86"/>
        <v/>
      </c>
      <c r="L445" s="16">
        <f t="shared" si="85"/>
        <v>0</v>
      </c>
      <c r="M445" s="6">
        <f t="shared" si="89"/>
        <v>207</v>
      </c>
      <c r="O445" s="6" t="str">
        <f t="shared" si="90"/>
        <v/>
      </c>
    </row>
    <row r="446" spans="1:15" x14ac:dyDescent="0.2">
      <c r="A446" s="23"/>
      <c r="B446" s="15" t="str">
        <f t="shared" si="81"/>
        <v/>
      </c>
      <c r="C446" s="24" t="str">
        <f t="shared" si="83"/>
        <v/>
      </c>
      <c r="D446" s="23" t="str">
        <f t="shared" si="92"/>
        <v/>
      </c>
      <c r="E446" s="21" t="str">
        <f t="shared" si="87"/>
        <v/>
      </c>
      <c r="F446" s="20" t="str">
        <f t="shared" si="93"/>
        <v/>
      </c>
      <c r="G446" s="20" t="str">
        <f t="shared" si="91"/>
        <v/>
      </c>
      <c r="H446" s="16" t="str">
        <f t="shared" si="84"/>
        <v/>
      </c>
      <c r="I446" s="7">
        <f>IF(K445="",I445,IF(SUM($L$8:$L445)&gt;=MAX($M$8:$M445),1,IF(K445="l",I445+$T$1,IF(AND(K445="w",I445&gt;$T$2),I445-$T$2,1))))</f>
        <v>6</v>
      </c>
      <c r="J446" s="6" t="str">
        <f t="shared" si="88"/>
        <v/>
      </c>
      <c r="K446" s="19" t="str">
        <f t="shared" si="86"/>
        <v/>
      </c>
      <c r="L446" s="16">
        <f t="shared" si="85"/>
        <v>0</v>
      </c>
      <c r="M446" s="6">
        <f t="shared" si="89"/>
        <v>207</v>
      </c>
      <c r="O446" s="6" t="str">
        <f t="shared" si="90"/>
        <v/>
      </c>
    </row>
    <row r="447" spans="1:15" x14ac:dyDescent="0.2">
      <c r="A447" s="23"/>
      <c r="B447" s="15" t="str">
        <f t="shared" si="81"/>
        <v/>
      </c>
      <c r="C447" s="24" t="str">
        <f t="shared" si="83"/>
        <v/>
      </c>
      <c r="D447" s="23" t="str">
        <f t="shared" si="92"/>
        <v/>
      </c>
      <c r="E447" s="21" t="str">
        <f t="shared" si="87"/>
        <v/>
      </c>
      <c r="F447" s="20" t="str">
        <f t="shared" si="93"/>
        <v/>
      </c>
      <c r="G447" s="20" t="str">
        <f t="shared" si="91"/>
        <v/>
      </c>
      <c r="H447" s="16" t="str">
        <f t="shared" si="84"/>
        <v/>
      </c>
      <c r="I447" s="7">
        <f>IF(K446="",I446,IF(SUM($L$8:$L446)&gt;=MAX($M$8:$M446),1,IF(K446="l",I446+$T$1,IF(AND(K446="w",I446&gt;$T$2),I446-$T$2,1))))</f>
        <v>6</v>
      </c>
      <c r="J447" s="6" t="str">
        <f t="shared" si="88"/>
        <v/>
      </c>
      <c r="K447" s="19" t="str">
        <f t="shared" si="86"/>
        <v/>
      </c>
      <c r="L447" s="16">
        <f t="shared" si="85"/>
        <v>0</v>
      </c>
      <c r="M447" s="6">
        <f t="shared" si="89"/>
        <v>207</v>
      </c>
      <c r="O447" s="6" t="str">
        <f t="shared" si="90"/>
        <v/>
      </c>
    </row>
    <row r="448" spans="1:15" x14ac:dyDescent="0.2">
      <c r="A448" s="23"/>
      <c r="B448" s="15" t="str">
        <f t="shared" si="81"/>
        <v/>
      </c>
      <c r="C448" s="24" t="str">
        <f t="shared" si="83"/>
        <v/>
      </c>
      <c r="D448" s="23" t="str">
        <f t="shared" si="92"/>
        <v/>
      </c>
      <c r="E448" s="21" t="str">
        <f t="shared" si="87"/>
        <v/>
      </c>
      <c r="F448" s="20" t="str">
        <f t="shared" si="93"/>
        <v/>
      </c>
      <c r="G448" s="20" t="str">
        <f t="shared" si="91"/>
        <v/>
      </c>
      <c r="H448" s="16" t="str">
        <f t="shared" si="84"/>
        <v/>
      </c>
      <c r="I448" s="7">
        <f>IF(K447="",I447,IF(SUM($L$8:$L447)&gt;=MAX($M$8:$M447),1,IF(K447="l",I447+$T$1,IF(AND(K447="w",I447&gt;$T$2),I447-$T$2,1))))</f>
        <v>6</v>
      </c>
      <c r="J448" s="6" t="str">
        <f t="shared" si="88"/>
        <v/>
      </c>
      <c r="K448" s="19" t="str">
        <f t="shared" si="86"/>
        <v/>
      </c>
      <c r="L448" s="16">
        <f t="shared" si="85"/>
        <v>0</v>
      </c>
      <c r="M448" s="6">
        <f t="shared" si="89"/>
        <v>207</v>
      </c>
      <c r="O448" s="6" t="str">
        <f t="shared" si="90"/>
        <v/>
      </c>
    </row>
    <row r="449" spans="1:15" x14ac:dyDescent="0.2">
      <c r="A449" s="23"/>
      <c r="B449" s="15" t="str">
        <f t="shared" si="81"/>
        <v/>
      </c>
      <c r="C449" s="24" t="str">
        <f t="shared" si="83"/>
        <v/>
      </c>
      <c r="D449" s="23" t="str">
        <f t="shared" si="92"/>
        <v/>
      </c>
      <c r="E449" s="21" t="str">
        <f t="shared" si="87"/>
        <v/>
      </c>
      <c r="F449" s="20" t="str">
        <f t="shared" si="93"/>
        <v/>
      </c>
      <c r="G449" s="20" t="str">
        <f t="shared" si="91"/>
        <v/>
      </c>
      <c r="H449" s="16" t="str">
        <f t="shared" si="84"/>
        <v/>
      </c>
      <c r="I449" s="7">
        <f>IF(K448="",I448,IF(SUM($L$8:$L448)&gt;=MAX($M$8:$M448),1,IF(K448="l",I448+$T$1,IF(AND(K448="w",I448&gt;$T$2),I448-$T$2,1))))</f>
        <v>6</v>
      </c>
      <c r="J449" s="6" t="str">
        <f t="shared" si="88"/>
        <v/>
      </c>
      <c r="K449" s="19" t="str">
        <f t="shared" si="86"/>
        <v/>
      </c>
      <c r="L449" s="16">
        <f t="shared" si="85"/>
        <v>0</v>
      </c>
      <c r="M449" s="6">
        <f t="shared" si="89"/>
        <v>207</v>
      </c>
      <c r="O449" s="6" t="str">
        <f t="shared" si="90"/>
        <v/>
      </c>
    </row>
    <row r="450" spans="1:15" x14ac:dyDescent="0.2">
      <c r="A450" s="23"/>
      <c r="B450" s="15" t="str">
        <f t="shared" si="81"/>
        <v/>
      </c>
      <c r="C450" s="24" t="str">
        <f t="shared" si="83"/>
        <v/>
      </c>
      <c r="D450" s="23" t="str">
        <f t="shared" si="92"/>
        <v/>
      </c>
      <c r="E450" s="21" t="str">
        <f t="shared" si="87"/>
        <v/>
      </c>
      <c r="F450" s="20" t="str">
        <f t="shared" si="93"/>
        <v/>
      </c>
      <c r="G450" s="20" t="str">
        <f t="shared" si="91"/>
        <v/>
      </c>
      <c r="H450" s="16" t="str">
        <f t="shared" si="84"/>
        <v/>
      </c>
      <c r="I450" s="7">
        <f>IF(K449="",I449,IF(SUM($L$8:$L449)&gt;=MAX($M$8:$M449),1,IF(K449="l",I449+$T$1,IF(AND(K449="w",I449&gt;$T$2),I449-$T$2,1))))</f>
        <v>6</v>
      </c>
      <c r="J450" s="6" t="str">
        <f t="shared" si="88"/>
        <v/>
      </c>
      <c r="K450" s="19" t="str">
        <f t="shared" si="86"/>
        <v/>
      </c>
      <c r="L450" s="16">
        <f t="shared" si="85"/>
        <v>0</v>
      </c>
      <c r="M450" s="6">
        <f t="shared" si="89"/>
        <v>207</v>
      </c>
      <c r="O450" s="6" t="str">
        <f t="shared" si="90"/>
        <v/>
      </c>
    </row>
    <row r="451" spans="1:15" x14ac:dyDescent="0.2">
      <c r="A451" s="23"/>
      <c r="B451" s="15" t="str">
        <f t="shared" si="81"/>
        <v/>
      </c>
      <c r="C451" s="24" t="str">
        <f t="shared" si="83"/>
        <v/>
      </c>
      <c r="D451" s="23" t="str">
        <f t="shared" si="92"/>
        <v/>
      </c>
      <c r="E451" s="21" t="str">
        <f t="shared" si="87"/>
        <v/>
      </c>
      <c r="F451" s="20" t="str">
        <f t="shared" si="93"/>
        <v/>
      </c>
      <c r="G451" s="20" t="str">
        <f t="shared" si="91"/>
        <v/>
      </c>
      <c r="H451" s="16" t="str">
        <f t="shared" si="84"/>
        <v/>
      </c>
      <c r="I451" s="7">
        <f>IF(K450="",I450,IF(SUM($L$8:$L450)&gt;=MAX($M$8:$M450),1,IF(K450="l",I450+$T$1,IF(AND(K450="w",I450&gt;$T$2),I450-$T$2,1))))</f>
        <v>6</v>
      </c>
      <c r="J451" s="6" t="str">
        <f t="shared" si="88"/>
        <v/>
      </c>
      <c r="K451" s="19" t="str">
        <f t="shared" si="86"/>
        <v/>
      </c>
      <c r="L451" s="16">
        <f t="shared" si="85"/>
        <v>0</v>
      </c>
      <c r="M451" s="6">
        <f t="shared" si="89"/>
        <v>207</v>
      </c>
      <c r="O451" s="6" t="str">
        <f t="shared" si="90"/>
        <v/>
      </c>
    </row>
    <row r="452" spans="1:15" x14ac:dyDescent="0.2">
      <c r="A452" s="23"/>
      <c r="B452" s="15" t="str">
        <f t="shared" ref="B452:B500" si="94">IF($A452="","",LOOKUP($A452,$AG:$AG,$AM:$AM))</f>
        <v/>
      </c>
      <c r="C452" s="24" t="str">
        <f t="shared" si="83"/>
        <v/>
      </c>
      <c r="D452" s="23" t="str">
        <f t="shared" si="92"/>
        <v/>
      </c>
      <c r="E452" s="21" t="str">
        <f t="shared" si="87"/>
        <v/>
      </c>
      <c r="F452" s="20" t="str">
        <f t="shared" si="93"/>
        <v/>
      </c>
      <c r="G452" s="20" t="str">
        <f t="shared" si="91"/>
        <v/>
      </c>
      <c r="H452" s="16" t="str">
        <f t="shared" si="84"/>
        <v/>
      </c>
      <c r="I452" s="7">
        <f>IF(K451="",I451,IF(SUM($L$8:$L451)&gt;=MAX($M$8:$M451),1,IF(K451="l",I451+$T$1,IF(AND(K451="w",I451&gt;$T$2),I451-$T$2,1))))</f>
        <v>6</v>
      </c>
      <c r="J452" s="6" t="str">
        <f t="shared" si="88"/>
        <v/>
      </c>
      <c r="K452" s="19" t="str">
        <f t="shared" si="86"/>
        <v/>
      </c>
      <c r="L452" s="16">
        <f t="shared" si="85"/>
        <v>0</v>
      </c>
      <c r="M452" s="6">
        <f t="shared" si="89"/>
        <v>207</v>
      </c>
      <c r="O452" s="6" t="str">
        <f t="shared" si="90"/>
        <v/>
      </c>
    </row>
    <row r="453" spans="1:15" x14ac:dyDescent="0.2">
      <c r="A453" s="23"/>
      <c r="B453" s="15" t="str">
        <f t="shared" si="94"/>
        <v/>
      </c>
      <c r="C453" s="24" t="str">
        <f t="shared" si="83"/>
        <v/>
      </c>
      <c r="D453" s="23" t="str">
        <f t="shared" si="92"/>
        <v/>
      </c>
      <c r="E453" s="21" t="str">
        <f t="shared" si="87"/>
        <v/>
      </c>
      <c r="F453" s="20" t="str">
        <f t="shared" si="93"/>
        <v/>
      </c>
      <c r="G453" s="20" t="str">
        <f t="shared" si="91"/>
        <v/>
      </c>
      <c r="H453" s="16" t="str">
        <f t="shared" si="84"/>
        <v/>
      </c>
      <c r="I453" s="7">
        <f>IF(K452="",I452,IF(SUM($L$8:$L452)&gt;=MAX($M$8:$M452),1,IF(K452="l",I452+$T$1,IF(AND(K452="w",I452&gt;$T$2),I452-$T$2,1))))</f>
        <v>6</v>
      </c>
      <c r="J453" s="6" t="str">
        <f t="shared" si="88"/>
        <v/>
      </c>
      <c r="K453" s="19" t="str">
        <f t="shared" si="86"/>
        <v/>
      </c>
      <c r="L453" s="16">
        <f t="shared" si="85"/>
        <v>0</v>
      </c>
      <c r="M453" s="6">
        <f t="shared" si="89"/>
        <v>207</v>
      </c>
      <c r="O453" s="6" t="str">
        <f t="shared" si="90"/>
        <v/>
      </c>
    </row>
    <row r="454" spans="1:15" x14ac:dyDescent="0.2">
      <c r="A454" s="23"/>
      <c r="B454" s="15" t="str">
        <f t="shared" si="94"/>
        <v/>
      </c>
      <c r="C454" s="24" t="str">
        <f t="shared" si="83"/>
        <v/>
      </c>
      <c r="D454" s="23" t="str">
        <f t="shared" si="92"/>
        <v/>
      </c>
      <c r="E454" s="21" t="str">
        <f t="shared" si="87"/>
        <v/>
      </c>
      <c r="F454" s="20" t="str">
        <f t="shared" si="93"/>
        <v/>
      </c>
      <c r="G454" s="20" t="str">
        <f t="shared" si="91"/>
        <v/>
      </c>
      <c r="H454" s="16" t="str">
        <f t="shared" si="84"/>
        <v/>
      </c>
      <c r="I454" s="7">
        <f>IF(K453="",I453,IF(SUM($L$8:$L453)&gt;=MAX($M$8:$M453),1,IF(K453="l",I453+$T$1,IF(AND(K453="w",I453&gt;$T$2),I453-$T$2,1))))</f>
        <v>6</v>
      </c>
      <c r="J454" s="6" t="str">
        <f t="shared" si="88"/>
        <v/>
      </c>
      <c r="K454" s="19" t="str">
        <f t="shared" si="86"/>
        <v/>
      </c>
      <c r="L454" s="16">
        <f t="shared" si="85"/>
        <v>0</v>
      </c>
      <c r="M454" s="6">
        <f t="shared" si="89"/>
        <v>207</v>
      </c>
      <c r="O454" s="6" t="str">
        <f t="shared" si="90"/>
        <v/>
      </c>
    </row>
    <row r="455" spans="1:15" x14ac:dyDescent="0.2">
      <c r="A455" s="23"/>
      <c r="B455" s="15" t="str">
        <f t="shared" si="94"/>
        <v/>
      </c>
      <c r="C455" s="24" t="str">
        <f t="shared" si="83"/>
        <v/>
      </c>
      <c r="D455" s="23" t="str">
        <f t="shared" si="92"/>
        <v/>
      </c>
      <c r="E455" s="21" t="str">
        <f t="shared" si="87"/>
        <v/>
      </c>
      <c r="F455" s="20" t="str">
        <f t="shared" si="93"/>
        <v/>
      </c>
      <c r="G455" s="20" t="str">
        <f t="shared" si="91"/>
        <v/>
      </c>
      <c r="H455" s="16" t="str">
        <f t="shared" si="84"/>
        <v/>
      </c>
      <c r="I455" s="7">
        <f>IF(K454="",I454,IF(SUM($L$8:$L454)&gt;=MAX($M$8:$M454),1,IF(K454="l",I454+$T$1,IF(AND(K454="w",I454&gt;$T$2),I454-$T$2,1))))</f>
        <v>6</v>
      </c>
      <c r="J455" s="6" t="str">
        <f t="shared" si="88"/>
        <v/>
      </c>
      <c r="K455" s="19" t="str">
        <f t="shared" si="86"/>
        <v/>
      </c>
      <c r="L455" s="16">
        <f t="shared" si="85"/>
        <v>0</v>
      </c>
      <c r="M455" s="6">
        <f t="shared" si="89"/>
        <v>207</v>
      </c>
      <c r="O455" s="6" t="str">
        <f t="shared" si="90"/>
        <v/>
      </c>
    </row>
    <row r="456" spans="1:15" x14ac:dyDescent="0.2">
      <c r="A456" s="23"/>
      <c r="B456" s="15" t="str">
        <f t="shared" si="94"/>
        <v/>
      </c>
      <c r="C456" s="24" t="str">
        <f t="shared" si="83"/>
        <v/>
      </c>
      <c r="D456" s="23" t="str">
        <f t="shared" si="92"/>
        <v/>
      </c>
      <c r="E456" s="21" t="str">
        <f t="shared" si="87"/>
        <v/>
      </c>
      <c r="F456" s="20" t="str">
        <f t="shared" si="93"/>
        <v/>
      </c>
      <c r="G456" s="20" t="str">
        <f t="shared" si="91"/>
        <v/>
      </c>
      <c r="H456" s="16" t="str">
        <f t="shared" si="84"/>
        <v/>
      </c>
      <c r="I456" s="7">
        <f>IF(K455="",I455,IF(SUM($L$8:$L455)&gt;=MAX($M$8:$M455),1,IF(K455="l",I455+$T$1,IF(AND(K455="w",I455&gt;$T$2),I455-$T$2,1))))</f>
        <v>6</v>
      </c>
      <c r="J456" s="6" t="str">
        <f t="shared" si="88"/>
        <v/>
      </c>
      <c r="K456" s="19" t="str">
        <f t="shared" si="86"/>
        <v/>
      </c>
      <c r="L456" s="16">
        <f t="shared" si="85"/>
        <v>0</v>
      </c>
      <c r="M456" s="6">
        <f t="shared" si="89"/>
        <v>207</v>
      </c>
      <c r="O456" s="6" t="str">
        <f t="shared" si="90"/>
        <v/>
      </c>
    </row>
    <row r="457" spans="1:15" x14ac:dyDescent="0.2">
      <c r="A457" s="23"/>
      <c r="B457" s="15" t="str">
        <f t="shared" si="94"/>
        <v/>
      </c>
      <c r="C457" s="24" t="str">
        <f t="shared" ref="C457:C500" si="95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3" t="str">
        <f t="shared" si="92"/>
        <v/>
      </c>
      <c r="E457" s="21" t="str">
        <f t="shared" si="87"/>
        <v/>
      </c>
      <c r="F457" s="20" t="str">
        <f t="shared" si="93"/>
        <v/>
      </c>
      <c r="G457" s="20" t="str">
        <f t="shared" si="91"/>
        <v/>
      </c>
      <c r="H457" s="16" t="str">
        <f t="shared" ref="H457:H500" si="96">IF(A456="","",IF(LEN(C457)=26,"b",""))</f>
        <v/>
      </c>
      <c r="I457" s="7">
        <f>IF(K456="",I456,IF(SUM($L$8:$L456)&gt;=MAX($M$8:$M456),1,IF(K456="l",I456+$T$1,IF(AND(K456="w",I456&gt;$T$2),I456-$T$2,1))))</f>
        <v>6</v>
      </c>
      <c r="J457" s="6" t="str">
        <f t="shared" si="88"/>
        <v/>
      </c>
      <c r="K457" s="19" t="str">
        <f t="shared" si="86"/>
        <v/>
      </c>
      <c r="L457" s="16">
        <f t="shared" ref="L457:L500" si="97">IF(K457="",0,IF(K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J457,IF(K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J457)))</f>
        <v>0</v>
      </c>
      <c r="M457" s="6">
        <f t="shared" si="89"/>
        <v>207</v>
      </c>
      <c r="O457" s="6" t="str">
        <f t="shared" si="90"/>
        <v/>
      </c>
    </row>
    <row r="458" spans="1:15" x14ac:dyDescent="0.2">
      <c r="A458" s="23"/>
      <c r="B458" s="15" t="str">
        <f t="shared" si="94"/>
        <v/>
      </c>
      <c r="C458" s="24" t="str">
        <f t="shared" si="95"/>
        <v/>
      </c>
      <c r="D458" s="23" t="str">
        <f t="shared" si="92"/>
        <v/>
      </c>
      <c r="E458" s="21" t="str">
        <f t="shared" si="87"/>
        <v/>
      </c>
      <c r="F458" s="20" t="str">
        <f t="shared" si="93"/>
        <v/>
      </c>
      <c r="G458" s="20" t="str">
        <f t="shared" si="91"/>
        <v/>
      </c>
      <c r="H458" s="16" t="str">
        <f t="shared" si="96"/>
        <v/>
      </c>
      <c r="I458" s="7">
        <f>IF(K457="",I457,IF(SUM($L$8:$L457)&gt;=MAX($M$8:$M457),1,IF(K457="l",I457+$T$1,IF(AND(K457="w",I457&gt;$T$2),I457-$T$2,1))))</f>
        <v>6</v>
      </c>
      <c r="J458" s="6" t="str">
        <f t="shared" si="88"/>
        <v/>
      </c>
      <c r="K458" s="19" t="str">
        <f t="shared" si="86"/>
        <v/>
      </c>
      <c r="L458" s="16">
        <f t="shared" si="97"/>
        <v>0</v>
      </c>
      <c r="M458" s="6">
        <f t="shared" si="89"/>
        <v>207</v>
      </c>
      <c r="O458" s="6" t="str">
        <f t="shared" si="90"/>
        <v/>
      </c>
    </row>
    <row r="459" spans="1:15" x14ac:dyDescent="0.2">
      <c r="A459" s="23"/>
      <c r="B459" s="15" t="str">
        <f t="shared" si="94"/>
        <v/>
      </c>
      <c r="C459" s="24" t="str">
        <f t="shared" si="95"/>
        <v/>
      </c>
      <c r="D459" s="23" t="str">
        <f t="shared" si="92"/>
        <v/>
      </c>
      <c r="E459" s="21" t="str">
        <f t="shared" si="87"/>
        <v/>
      </c>
      <c r="F459" s="20" t="str">
        <f t="shared" si="93"/>
        <v/>
      </c>
      <c r="G459" s="20" t="str">
        <f t="shared" si="91"/>
        <v/>
      </c>
      <c r="H459" s="16" t="str">
        <f t="shared" si="96"/>
        <v/>
      </c>
      <c r="I459" s="7">
        <f>IF(K458="",I458,IF(SUM($L$8:$L458)&gt;=MAX($M$8:$M458),1,IF(K458="l",I458+$T$1,IF(AND(K458="w",I458&gt;$T$2),I458-$T$2,1))))</f>
        <v>6</v>
      </c>
      <c r="J459" s="6" t="str">
        <f t="shared" si="88"/>
        <v/>
      </c>
      <c r="K459" s="19" t="str">
        <f t="shared" si="86"/>
        <v/>
      </c>
      <c r="L459" s="16">
        <f t="shared" si="97"/>
        <v>0</v>
      </c>
      <c r="M459" s="6">
        <f t="shared" si="89"/>
        <v>207</v>
      </c>
      <c r="O459" s="6" t="str">
        <f t="shared" si="90"/>
        <v/>
      </c>
    </row>
    <row r="460" spans="1:15" x14ac:dyDescent="0.2">
      <c r="A460" s="23"/>
      <c r="B460" s="15" t="str">
        <f t="shared" si="94"/>
        <v/>
      </c>
      <c r="C460" s="24" t="str">
        <f t="shared" si="95"/>
        <v/>
      </c>
      <c r="D460" s="23" t="str">
        <f t="shared" si="92"/>
        <v/>
      </c>
      <c r="E460" s="21" t="str">
        <f t="shared" si="87"/>
        <v/>
      </c>
      <c r="F460" s="20" t="str">
        <f t="shared" si="93"/>
        <v/>
      </c>
      <c r="G460" s="20" t="str">
        <f t="shared" si="91"/>
        <v/>
      </c>
      <c r="H460" s="16" t="str">
        <f t="shared" si="96"/>
        <v/>
      </c>
      <c r="I460" s="7">
        <f>IF(K459="",I459,IF(SUM($L$8:$L459)&gt;=MAX($M$8:$M459),1,IF(K459="l",I459+$T$1,IF(AND(K459="w",I459&gt;$T$2),I459-$T$2,1))))</f>
        <v>6</v>
      </c>
      <c r="J460" s="6" t="str">
        <f t="shared" si="88"/>
        <v/>
      </c>
      <c r="K460" s="19" t="str">
        <f t="shared" si="86"/>
        <v/>
      </c>
      <c r="L460" s="16">
        <f t="shared" si="97"/>
        <v>0</v>
      </c>
      <c r="M460" s="6">
        <f t="shared" si="89"/>
        <v>207</v>
      </c>
      <c r="O460" s="6" t="str">
        <f t="shared" si="90"/>
        <v/>
      </c>
    </row>
    <row r="461" spans="1:15" x14ac:dyDescent="0.2">
      <c r="A461" s="23"/>
      <c r="B461" s="15" t="str">
        <f t="shared" si="94"/>
        <v/>
      </c>
      <c r="C461" s="24" t="str">
        <f t="shared" si="95"/>
        <v/>
      </c>
      <c r="D461" s="23" t="str">
        <f t="shared" si="92"/>
        <v/>
      </c>
      <c r="E461" s="21" t="str">
        <f t="shared" si="87"/>
        <v/>
      </c>
      <c r="F461" s="20" t="str">
        <f t="shared" si="93"/>
        <v/>
      </c>
      <c r="G461" s="20" t="str">
        <f t="shared" si="91"/>
        <v/>
      </c>
      <c r="H461" s="16" t="str">
        <f t="shared" si="96"/>
        <v/>
      </c>
      <c r="I461" s="7">
        <f>IF(K460="",I460,IF(SUM($L$8:$L460)&gt;=MAX($M$8:$M460),1,IF(K460="l",I460+$T$1,IF(AND(K460="w",I460&gt;$T$2),I460-$T$2,1))))</f>
        <v>6</v>
      </c>
      <c r="J461" s="6" t="str">
        <f t="shared" si="88"/>
        <v/>
      </c>
      <c r="K461" s="19" t="str">
        <f t="shared" si="86"/>
        <v/>
      </c>
      <c r="L461" s="16">
        <f t="shared" si="97"/>
        <v>0</v>
      </c>
      <c r="M461" s="6">
        <f t="shared" si="89"/>
        <v>207</v>
      </c>
      <c r="O461" s="6" t="str">
        <f t="shared" si="90"/>
        <v/>
      </c>
    </row>
    <row r="462" spans="1:15" x14ac:dyDescent="0.2">
      <c r="A462" s="23"/>
      <c r="B462" s="15" t="str">
        <f t="shared" si="94"/>
        <v/>
      </c>
      <c r="C462" s="24" t="str">
        <f t="shared" si="95"/>
        <v/>
      </c>
      <c r="D462" s="23" t="str">
        <f t="shared" si="92"/>
        <v/>
      </c>
      <c r="E462" s="21" t="str">
        <f t="shared" si="87"/>
        <v/>
      </c>
      <c r="F462" s="20" t="str">
        <f t="shared" si="93"/>
        <v/>
      </c>
      <c r="G462" s="20" t="str">
        <f t="shared" si="91"/>
        <v/>
      </c>
      <c r="H462" s="16" t="str">
        <f t="shared" si="96"/>
        <v/>
      </c>
      <c r="I462" s="7">
        <f>IF(K461="",I461,IF(SUM($L$8:$L461)&gt;=MAX($M$8:$M461),1,IF(K461="l",I461+$T$1,IF(AND(K461="w",I461&gt;$T$2),I461-$T$2,1))))</f>
        <v>6</v>
      </c>
      <c r="J462" s="6" t="str">
        <f t="shared" si="88"/>
        <v/>
      </c>
      <c r="K462" s="19" t="str">
        <f t="shared" si="86"/>
        <v/>
      </c>
      <c r="L462" s="16">
        <f t="shared" si="97"/>
        <v>0</v>
      </c>
      <c r="M462" s="6">
        <f t="shared" si="89"/>
        <v>207</v>
      </c>
      <c r="O462" s="6" t="str">
        <f t="shared" si="90"/>
        <v/>
      </c>
    </row>
    <row r="463" spans="1:15" x14ac:dyDescent="0.2">
      <c r="A463" s="23"/>
      <c r="B463" s="15" t="str">
        <f t="shared" si="94"/>
        <v/>
      </c>
      <c r="C463" s="24" t="str">
        <f t="shared" si="95"/>
        <v/>
      </c>
      <c r="D463" s="23" t="str">
        <f t="shared" si="92"/>
        <v/>
      </c>
      <c r="E463" s="21" t="str">
        <f t="shared" si="87"/>
        <v/>
      </c>
      <c r="F463" s="20" t="str">
        <f t="shared" si="93"/>
        <v/>
      </c>
      <c r="G463" s="20" t="str">
        <f t="shared" si="91"/>
        <v/>
      </c>
      <c r="H463" s="16" t="str">
        <f t="shared" si="96"/>
        <v/>
      </c>
      <c r="I463" s="7">
        <f>IF(K462="",I462,IF(SUM($L$8:$L462)&gt;=MAX($M$8:$M462),1,IF(K462="l",I462+$T$1,IF(AND(K462="w",I462&gt;$T$2),I462-$T$2,1))))</f>
        <v>6</v>
      </c>
      <c r="J463" s="6" t="str">
        <f t="shared" si="88"/>
        <v/>
      </c>
      <c r="K463" s="19" t="str">
        <f t="shared" si="86"/>
        <v/>
      </c>
      <c r="L463" s="16">
        <f t="shared" si="97"/>
        <v>0</v>
      </c>
      <c r="M463" s="6">
        <f t="shared" si="89"/>
        <v>207</v>
      </c>
      <c r="O463" s="6" t="str">
        <f t="shared" si="90"/>
        <v/>
      </c>
    </row>
    <row r="464" spans="1:15" x14ac:dyDescent="0.2">
      <c r="A464" s="23"/>
      <c r="B464" s="15" t="str">
        <f t="shared" si="94"/>
        <v/>
      </c>
      <c r="C464" s="24" t="str">
        <f t="shared" si="95"/>
        <v/>
      </c>
      <c r="D464" s="23" t="str">
        <f t="shared" si="92"/>
        <v/>
      </c>
      <c r="E464" s="21" t="str">
        <f t="shared" si="87"/>
        <v/>
      </c>
      <c r="F464" s="20" t="str">
        <f t="shared" si="93"/>
        <v/>
      </c>
      <c r="G464" s="20" t="str">
        <f t="shared" si="91"/>
        <v/>
      </c>
      <c r="H464" s="16" t="str">
        <f t="shared" si="96"/>
        <v/>
      </c>
      <c r="I464" s="7">
        <f>IF(K463="",I463,IF(SUM($L$8:$L463)&gt;=MAX($M$8:$M463),1,IF(K463="l",I463+$T$1,IF(AND(K463="w",I463&gt;$T$2),I463-$T$2,1))))</f>
        <v>6</v>
      </c>
      <c r="J464" s="6" t="str">
        <f t="shared" si="88"/>
        <v/>
      </c>
      <c r="K464" s="19" t="str">
        <f t="shared" si="86"/>
        <v/>
      </c>
      <c r="L464" s="16">
        <f t="shared" si="97"/>
        <v>0</v>
      </c>
      <c r="M464" s="6">
        <f t="shared" si="89"/>
        <v>207</v>
      </c>
      <c r="O464" s="6" t="str">
        <f t="shared" si="90"/>
        <v/>
      </c>
    </row>
    <row r="465" spans="1:15" x14ac:dyDescent="0.2">
      <c r="A465" s="23"/>
      <c r="B465" s="15" t="str">
        <f t="shared" si="94"/>
        <v/>
      </c>
      <c r="C465" s="24" t="str">
        <f t="shared" si="95"/>
        <v/>
      </c>
      <c r="D465" s="23" t="str">
        <f t="shared" si="92"/>
        <v/>
      </c>
      <c r="E465" s="21" t="str">
        <f t="shared" si="87"/>
        <v/>
      </c>
      <c r="F465" s="20" t="str">
        <f t="shared" si="93"/>
        <v/>
      </c>
      <c r="G465" s="20" t="str">
        <f t="shared" si="91"/>
        <v/>
      </c>
      <c r="H465" s="16" t="str">
        <f t="shared" si="96"/>
        <v/>
      </c>
      <c r="I465" s="7">
        <f>IF(K464="",I464,IF(SUM($L$8:$L464)&gt;=MAX($M$8:$M464),1,IF(K464="l",I464+$T$1,IF(AND(K464="w",I464&gt;$T$2),I464-$T$2,1))))</f>
        <v>6</v>
      </c>
      <c r="J465" s="6" t="str">
        <f t="shared" si="88"/>
        <v/>
      </c>
      <c r="K465" s="19" t="str">
        <f t="shared" si="86"/>
        <v/>
      </c>
      <c r="L465" s="16">
        <f t="shared" si="97"/>
        <v>0</v>
      </c>
      <c r="M465" s="6">
        <f t="shared" si="89"/>
        <v>207</v>
      </c>
      <c r="O465" s="6" t="str">
        <f t="shared" si="90"/>
        <v/>
      </c>
    </row>
    <row r="466" spans="1:15" x14ac:dyDescent="0.2">
      <c r="A466" s="23"/>
      <c r="B466" s="15" t="str">
        <f t="shared" si="94"/>
        <v/>
      </c>
      <c r="C466" s="24" t="str">
        <f t="shared" si="95"/>
        <v/>
      </c>
      <c r="D466" s="23" t="str">
        <f t="shared" si="92"/>
        <v/>
      </c>
      <c r="E466" s="21" t="str">
        <f t="shared" si="87"/>
        <v/>
      </c>
      <c r="F466" s="20" t="str">
        <f t="shared" si="93"/>
        <v/>
      </c>
      <c r="G466" s="20" t="str">
        <f t="shared" si="91"/>
        <v/>
      </c>
      <c r="H466" s="16" t="str">
        <f t="shared" si="96"/>
        <v/>
      </c>
      <c r="I466" s="7">
        <f>IF(K465="",I465,IF(SUM($L$8:$L465)&gt;=MAX($M$8:$M465),1,IF(K465="l",I465+$T$1,IF(AND(K465="w",I465&gt;$T$2),I465-$T$2,1))))</f>
        <v>6</v>
      </c>
      <c r="J466" s="6" t="str">
        <f t="shared" si="88"/>
        <v/>
      </c>
      <c r="K466" s="19" t="str">
        <f t="shared" ref="K466:K500" si="98">IF(A466="","",IF(H466="","",IF(AND(H466="b",OR(MID(G466,1,2)=B466,MID(G466,4,2)=B466,MID(G466,7,2)=B466,MID(G466,10,2)=B466,MID(G466,13,2)=B466,MID(G466,16,2)=B466,MID(G466,19,2)=B466,MID(G466,22,2)=B466,MID(G466,25,2)=B466)),"w","l")))</f>
        <v/>
      </c>
      <c r="L466" s="16">
        <f t="shared" si="97"/>
        <v>0</v>
      </c>
      <c r="M466" s="6">
        <f t="shared" si="89"/>
        <v>207</v>
      </c>
      <c r="O466" s="6" t="str">
        <f t="shared" si="90"/>
        <v/>
      </c>
    </row>
    <row r="467" spans="1:15" x14ac:dyDescent="0.2">
      <c r="A467" s="23"/>
      <c r="B467" s="15" t="str">
        <f t="shared" si="94"/>
        <v/>
      </c>
      <c r="C467" s="24" t="str">
        <f t="shared" si="95"/>
        <v/>
      </c>
      <c r="D467" s="23" t="str">
        <f t="shared" si="92"/>
        <v/>
      </c>
      <c r="E467" s="21" t="str">
        <f t="shared" si="87"/>
        <v/>
      </c>
      <c r="F467" s="20" t="str">
        <f t="shared" si="93"/>
        <v/>
      </c>
      <c r="G467" s="20" t="str">
        <f t="shared" si="91"/>
        <v/>
      </c>
      <c r="H467" s="16" t="str">
        <f t="shared" si="96"/>
        <v/>
      </c>
      <c r="I467" s="7">
        <f>IF(K466="",I466,IF(SUM($L$8:$L466)&gt;=MAX($M$8:$M466),1,IF(K466="l",I466+$T$1,IF(AND(K466="w",I466&gt;$T$2),I466-$T$2,1))))</f>
        <v>6</v>
      </c>
      <c r="J467" s="6" t="str">
        <f t="shared" si="88"/>
        <v/>
      </c>
      <c r="K467" s="19" t="str">
        <f t="shared" si="98"/>
        <v/>
      </c>
      <c r="L467" s="16">
        <f t="shared" si="97"/>
        <v>0</v>
      </c>
      <c r="M467" s="6">
        <f t="shared" si="89"/>
        <v>207</v>
      </c>
      <c r="O467" s="6" t="str">
        <f t="shared" si="90"/>
        <v/>
      </c>
    </row>
    <row r="468" spans="1:15" x14ac:dyDescent="0.2">
      <c r="A468" s="23"/>
      <c r="B468" s="15" t="str">
        <f t="shared" si="94"/>
        <v/>
      </c>
      <c r="C468" s="24" t="str">
        <f t="shared" si="95"/>
        <v/>
      </c>
      <c r="D468" s="23" t="str">
        <f t="shared" si="92"/>
        <v/>
      </c>
      <c r="E468" s="21" t="str">
        <f t="shared" si="87"/>
        <v/>
      </c>
      <c r="F468" s="20" t="str">
        <f t="shared" si="93"/>
        <v/>
      </c>
      <c r="G468" s="20" t="str">
        <f t="shared" si="91"/>
        <v/>
      </c>
      <c r="H468" s="16" t="str">
        <f t="shared" si="96"/>
        <v/>
      </c>
      <c r="I468" s="7">
        <f>IF(K467="",I467,IF(SUM($L$8:$L467)&gt;=MAX($M$8:$M467),1,IF(K467="l",I467+$T$1,IF(AND(K467="w",I467&gt;$T$2),I467-$T$2,1))))</f>
        <v>6</v>
      </c>
      <c r="J468" s="6" t="str">
        <f t="shared" si="88"/>
        <v/>
      </c>
      <c r="K468" s="19" t="str">
        <f t="shared" si="98"/>
        <v/>
      </c>
      <c r="L468" s="16">
        <f t="shared" si="97"/>
        <v>0</v>
      </c>
      <c r="M468" s="6">
        <f t="shared" si="89"/>
        <v>207</v>
      </c>
      <c r="O468" s="6" t="str">
        <f t="shared" si="90"/>
        <v/>
      </c>
    </row>
    <row r="469" spans="1:15" x14ac:dyDescent="0.2">
      <c r="A469" s="23"/>
      <c r="B469" s="15" t="str">
        <f t="shared" si="94"/>
        <v/>
      </c>
      <c r="C469" s="24" t="str">
        <f t="shared" si="95"/>
        <v/>
      </c>
      <c r="D469" s="23" t="str">
        <f t="shared" si="92"/>
        <v/>
      </c>
      <c r="E469" s="21" t="str">
        <f t="shared" si="87"/>
        <v/>
      </c>
      <c r="F469" s="20" t="str">
        <f t="shared" si="93"/>
        <v/>
      </c>
      <c r="G469" s="20" t="str">
        <f t="shared" si="91"/>
        <v/>
      </c>
      <c r="H469" s="16" t="str">
        <f t="shared" si="96"/>
        <v/>
      </c>
      <c r="I469" s="7">
        <f>IF(K468="",I468,IF(SUM($L$8:$L468)&gt;=MAX($M$8:$M468),1,IF(K468="l",I468+$T$1,IF(AND(K468="w",I468&gt;$T$2),I468-$T$2,1))))</f>
        <v>6</v>
      </c>
      <c r="J469" s="6" t="str">
        <f t="shared" si="88"/>
        <v/>
      </c>
      <c r="K469" s="19" t="str">
        <f t="shared" si="98"/>
        <v/>
      </c>
      <c r="L469" s="16">
        <f t="shared" si="97"/>
        <v>0</v>
      </c>
      <c r="M469" s="6">
        <f t="shared" si="89"/>
        <v>207</v>
      </c>
      <c r="O469" s="6" t="str">
        <f t="shared" si="90"/>
        <v/>
      </c>
    </row>
    <row r="470" spans="1:15" x14ac:dyDescent="0.2">
      <c r="A470" s="23"/>
      <c r="B470" s="15" t="str">
        <f t="shared" si="94"/>
        <v/>
      </c>
      <c r="C470" s="24" t="str">
        <f t="shared" si="95"/>
        <v/>
      </c>
      <c r="D470" s="23" t="str">
        <f t="shared" si="92"/>
        <v/>
      </c>
      <c r="E470" s="21" t="str">
        <f t="shared" ref="E470:E500" si="99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20" t="str">
        <f t="shared" si="93"/>
        <v/>
      </c>
      <c r="G470" s="20" t="str">
        <f t="shared" si="91"/>
        <v/>
      </c>
      <c r="H470" s="16" t="str">
        <f t="shared" si="96"/>
        <v/>
      </c>
      <c r="I470" s="7">
        <f>IF(K469="",I469,IF(SUM($L$8:$L469)&gt;=MAX($M$8:$M469),1,IF(K469="l",I469+$T$1,IF(AND(K469="w",I469&gt;$T$2),I469-$T$2,1))))</f>
        <v>6</v>
      </c>
      <c r="J470" s="6" t="str">
        <f t="shared" si="88"/>
        <v/>
      </c>
      <c r="K470" s="19" t="str">
        <f t="shared" si="98"/>
        <v/>
      </c>
      <c r="L470" s="16">
        <f t="shared" si="97"/>
        <v>0</v>
      </c>
      <c r="M470" s="6">
        <f t="shared" si="89"/>
        <v>207</v>
      </c>
      <c r="O470" s="6" t="str">
        <f t="shared" si="90"/>
        <v/>
      </c>
    </row>
    <row r="471" spans="1:15" x14ac:dyDescent="0.2">
      <c r="A471" s="23"/>
      <c r="B471" s="15" t="str">
        <f t="shared" si="94"/>
        <v/>
      </c>
      <c r="C471" s="24" t="str">
        <f t="shared" si="95"/>
        <v/>
      </c>
      <c r="D471" s="23" t="str">
        <f t="shared" si="92"/>
        <v/>
      </c>
      <c r="E471" s="21" t="str">
        <f t="shared" si="99"/>
        <v/>
      </c>
      <c r="F471" s="20" t="str">
        <f t="shared" si="93"/>
        <v/>
      </c>
      <c r="G471" s="20" t="str">
        <f t="shared" si="91"/>
        <v/>
      </c>
      <c r="H471" s="16" t="str">
        <f t="shared" si="96"/>
        <v/>
      </c>
      <c r="I471" s="7">
        <f>IF(K470="",I470,IF(SUM($L$8:$L470)&gt;=MAX($M$8:$M470),1,IF(K470="l",I470+$T$1,IF(AND(K470="w",I470&gt;$T$2),I470-$T$2,1))))</f>
        <v>6</v>
      </c>
      <c r="J471" s="6" t="str">
        <f t="shared" ref="J471:J500" si="100">IF(H471="","",VLOOKUP(I471,$Q$3:$R$32,2,FALSE))</f>
        <v/>
      </c>
      <c r="K471" s="19" t="str">
        <f t="shared" si="98"/>
        <v/>
      </c>
      <c r="L471" s="16">
        <f t="shared" si="97"/>
        <v>0</v>
      </c>
      <c r="M471" s="6">
        <f t="shared" ref="M471:M500" si="101">L471+M470</f>
        <v>207</v>
      </c>
      <c r="O471" s="6" t="str">
        <f t="shared" ref="O471:O500" si="102">IF(K471="","",IF(M471&gt;=$T$4,$S$4,IF(M471&lt;=$T$5,$S$5,"")))</f>
        <v/>
      </c>
    </row>
    <row r="472" spans="1:15" x14ac:dyDescent="0.2">
      <c r="A472" s="23"/>
      <c r="B472" s="15" t="str">
        <f t="shared" si="94"/>
        <v/>
      </c>
      <c r="C472" s="24" t="str">
        <f t="shared" si="95"/>
        <v/>
      </c>
      <c r="D472" s="23" t="str">
        <f t="shared" si="92"/>
        <v/>
      </c>
      <c r="E472" s="21" t="str">
        <f t="shared" si="99"/>
        <v/>
      </c>
      <c r="F472" s="20" t="str">
        <f t="shared" si="93"/>
        <v/>
      </c>
      <c r="G472" s="20" t="str">
        <f t="shared" ref="G472:G500" si="103">IF(AND(H472="b",G471=""),C472,IF(AND(K471="l",A471=0),G471,IF(AND(K471="w",G471=C471),C472,IF(AND(K471="w",G471=D471),D472,IF(AND(K471="l",G471=C471),D472,IF(AND(K471="l",G471=D471),C472,""))))))</f>
        <v/>
      </c>
      <c r="H472" s="16" t="str">
        <f t="shared" si="96"/>
        <v/>
      </c>
      <c r="I472" s="7">
        <f>IF(K471="",I471,IF(SUM($L$8:$L471)&gt;=MAX($M$8:$M471),1,IF(K471="l",I471+$T$1,IF(AND(K471="w",I471&gt;$T$2),I471-$T$2,1))))</f>
        <v>6</v>
      </c>
      <c r="J472" s="6" t="str">
        <f t="shared" si="100"/>
        <v/>
      </c>
      <c r="K472" s="19" t="str">
        <f t="shared" si="98"/>
        <v/>
      </c>
      <c r="L472" s="16">
        <f t="shared" si="97"/>
        <v>0</v>
      </c>
      <c r="M472" s="6">
        <f t="shared" si="101"/>
        <v>207</v>
      </c>
      <c r="O472" s="6" t="str">
        <f t="shared" si="102"/>
        <v/>
      </c>
    </row>
    <row r="473" spans="1:15" x14ac:dyDescent="0.2">
      <c r="A473" s="23"/>
      <c r="B473" s="15" t="str">
        <f t="shared" si="94"/>
        <v/>
      </c>
      <c r="C473" s="24" t="str">
        <f t="shared" si="95"/>
        <v/>
      </c>
      <c r="D473" s="23" t="str">
        <f t="shared" si="92"/>
        <v/>
      </c>
      <c r="E473" s="21" t="str">
        <f t="shared" si="99"/>
        <v/>
      </c>
      <c r="F473" s="20" t="str">
        <f t="shared" si="93"/>
        <v/>
      </c>
      <c r="G473" s="20" t="str">
        <f t="shared" si="103"/>
        <v/>
      </c>
      <c r="H473" s="16" t="str">
        <f t="shared" si="96"/>
        <v/>
      </c>
      <c r="I473" s="7">
        <f>IF(K472="",I472,IF(SUM($L$8:$L472)&gt;=MAX($M$8:$M472),1,IF(K472="l",I472+$T$1,IF(AND(K472="w",I472&gt;$T$2),I472-$T$2,1))))</f>
        <v>6</v>
      </c>
      <c r="J473" s="6" t="str">
        <f t="shared" si="100"/>
        <v/>
      </c>
      <c r="K473" s="19" t="str">
        <f t="shared" si="98"/>
        <v/>
      </c>
      <c r="L473" s="16">
        <f t="shared" si="97"/>
        <v>0</v>
      </c>
      <c r="M473" s="6">
        <f t="shared" si="101"/>
        <v>207</v>
      </c>
      <c r="O473" s="6" t="str">
        <f t="shared" si="102"/>
        <v/>
      </c>
    </row>
    <row r="474" spans="1:15" x14ac:dyDescent="0.2">
      <c r="A474" s="23"/>
      <c r="B474" s="15" t="str">
        <f t="shared" si="94"/>
        <v/>
      </c>
      <c r="C474" s="24" t="str">
        <f t="shared" si="95"/>
        <v/>
      </c>
      <c r="D474" s="23" t="str">
        <f t="shared" si="92"/>
        <v/>
      </c>
      <c r="E474" s="21" t="str">
        <f t="shared" si="99"/>
        <v/>
      </c>
      <c r="F474" s="20" t="str">
        <f t="shared" si="93"/>
        <v/>
      </c>
      <c r="G474" s="20" t="str">
        <f t="shared" si="103"/>
        <v/>
      </c>
      <c r="H474" s="16" t="str">
        <f t="shared" si="96"/>
        <v/>
      </c>
      <c r="I474" s="7">
        <f>IF(K473="",I473,IF(SUM($L$8:$L473)&gt;=MAX($M$8:$M473),1,IF(K473="l",I473+$T$1,IF(AND(K473="w",I473&gt;$T$2),I473-$T$2,1))))</f>
        <v>6</v>
      </c>
      <c r="J474" s="6" t="str">
        <f t="shared" si="100"/>
        <v/>
      </c>
      <c r="K474" s="19" t="str">
        <f t="shared" si="98"/>
        <v/>
      </c>
      <c r="L474" s="16">
        <f t="shared" si="97"/>
        <v>0</v>
      </c>
      <c r="M474" s="6">
        <f t="shared" si="101"/>
        <v>207</v>
      </c>
      <c r="O474" s="6" t="str">
        <f t="shared" si="102"/>
        <v/>
      </c>
    </row>
    <row r="475" spans="1:15" x14ac:dyDescent="0.2">
      <c r="A475" s="23"/>
      <c r="B475" s="15" t="str">
        <f t="shared" si="94"/>
        <v/>
      </c>
      <c r="C475" s="24" t="str">
        <f t="shared" si="95"/>
        <v/>
      </c>
      <c r="D475" s="23" t="str">
        <f t="shared" si="92"/>
        <v/>
      </c>
      <c r="E475" s="21" t="str">
        <f t="shared" si="99"/>
        <v/>
      </c>
      <c r="F475" s="20" t="str">
        <f t="shared" si="93"/>
        <v/>
      </c>
      <c r="G475" s="20" t="str">
        <f t="shared" si="103"/>
        <v/>
      </c>
      <c r="H475" s="16" t="str">
        <f t="shared" si="96"/>
        <v/>
      </c>
      <c r="I475" s="7">
        <f>IF(K474="",I474,IF(SUM($L$8:$L474)&gt;=MAX($M$8:$M474),1,IF(K474="l",I474+$T$1,IF(AND(K474="w",I474&gt;$T$2),I474-$T$2,1))))</f>
        <v>6</v>
      </c>
      <c r="J475" s="6" t="str">
        <f t="shared" si="100"/>
        <v/>
      </c>
      <c r="K475" s="19" t="str">
        <f t="shared" si="98"/>
        <v/>
      </c>
      <c r="L475" s="16">
        <f t="shared" si="97"/>
        <v>0</v>
      </c>
      <c r="M475" s="6">
        <f t="shared" si="101"/>
        <v>207</v>
      </c>
      <c r="O475" s="6" t="str">
        <f t="shared" si="102"/>
        <v/>
      </c>
    </row>
    <row r="476" spans="1:15" x14ac:dyDescent="0.2">
      <c r="A476" s="23"/>
      <c r="B476" s="15" t="str">
        <f t="shared" si="94"/>
        <v/>
      </c>
      <c r="C476" s="24" t="str">
        <f t="shared" si="95"/>
        <v/>
      </c>
      <c r="D476" s="23" t="str">
        <f t="shared" si="92"/>
        <v/>
      </c>
      <c r="E476" s="21" t="str">
        <f t="shared" si="99"/>
        <v/>
      </c>
      <c r="F476" s="20" t="str">
        <f t="shared" si="93"/>
        <v/>
      </c>
      <c r="G476" s="20" t="str">
        <f t="shared" si="103"/>
        <v/>
      </c>
      <c r="H476" s="16" t="str">
        <f t="shared" si="96"/>
        <v/>
      </c>
      <c r="I476" s="7">
        <f>IF(K475="",I475,IF(SUM($L$8:$L475)&gt;=MAX($M$8:$M475),1,IF(K475="l",I475+$T$1,IF(AND(K475="w",I475&gt;$T$2),I475-$T$2,1))))</f>
        <v>6</v>
      </c>
      <c r="J476" s="6" t="str">
        <f t="shared" si="100"/>
        <v/>
      </c>
      <c r="K476" s="19" t="str">
        <f t="shared" si="98"/>
        <v/>
      </c>
      <c r="L476" s="16">
        <f t="shared" si="97"/>
        <v>0</v>
      </c>
      <c r="M476" s="6">
        <f t="shared" si="101"/>
        <v>207</v>
      </c>
      <c r="O476" s="6" t="str">
        <f t="shared" si="102"/>
        <v/>
      </c>
    </row>
    <row r="477" spans="1:15" x14ac:dyDescent="0.2">
      <c r="A477" s="23"/>
      <c r="B477" s="15" t="str">
        <f t="shared" si="94"/>
        <v/>
      </c>
      <c r="C477" s="24" t="str">
        <f t="shared" si="95"/>
        <v/>
      </c>
      <c r="D477" s="23" t="str">
        <f t="shared" si="92"/>
        <v/>
      </c>
      <c r="E477" s="21" t="str">
        <f t="shared" si="99"/>
        <v/>
      </c>
      <c r="F477" s="20" t="str">
        <f t="shared" si="93"/>
        <v/>
      </c>
      <c r="G477" s="20" t="str">
        <f t="shared" si="103"/>
        <v/>
      </c>
      <c r="H477" s="16" t="str">
        <f t="shared" si="96"/>
        <v/>
      </c>
      <c r="I477" s="7">
        <f>IF(K476="",I476,IF(SUM($L$8:$L476)&gt;=MAX($M$8:$M476),1,IF(K476="l",I476+$T$1,IF(AND(K476="w",I476&gt;$T$2),I476-$T$2,1))))</f>
        <v>6</v>
      </c>
      <c r="J477" s="6" t="str">
        <f t="shared" si="100"/>
        <v/>
      </c>
      <c r="K477" s="19" t="str">
        <f t="shared" si="98"/>
        <v/>
      </c>
      <c r="L477" s="16">
        <f t="shared" si="97"/>
        <v>0</v>
      </c>
      <c r="M477" s="6">
        <f t="shared" si="101"/>
        <v>207</v>
      </c>
      <c r="O477" s="6" t="str">
        <f t="shared" si="102"/>
        <v/>
      </c>
    </row>
    <row r="478" spans="1:15" x14ac:dyDescent="0.2">
      <c r="A478" s="23"/>
      <c r="B478" s="15" t="str">
        <f t="shared" si="94"/>
        <v/>
      </c>
      <c r="C478" s="24" t="str">
        <f t="shared" si="95"/>
        <v/>
      </c>
      <c r="D478" s="23" t="str">
        <f t="shared" ref="D478:D500" si="104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1" t="str">
        <f t="shared" si="99"/>
        <v/>
      </c>
      <c r="F478" s="20" t="str">
        <f t="shared" si="93"/>
        <v/>
      </c>
      <c r="G478" s="20" t="str">
        <f t="shared" si="103"/>
        <v/>
      </c>
      <c r="H478" s="16" t="str">
        <f t="shared" si="96"/>
        <v/>
      </c>
      <c r="I478" s="7">
        <f>IF(K477="",I477,IF(SUM($L$8:$L477)&gt;=MAX($M$8:$M477),1,IF(K477="l",I477+$T$1,IF(AND(K477="w",I477&gt;$T$2),I477-$T$2,1))))</f>
        <v>6</v>
      </c>
      <c r="J478" s="6" t="str">
        <f t="shared" si="100"/>
        <v/>
      </c>
      <c r="K478" s="19" t="str">
        <f t="shared" si="98"/>
        <v/>
      </c>
      <c r="L478" s="16">
        <f t="shared" si="97"/>
        <v>0</v>
      </c>
      <c r="M478" s="6">
        <f t="shared" si="101"/>
        <v>207</v>
      </c>
      <c r="O478" s="6" t="str">
        <f t="shared" si="102"/>
        <v/>
      </c>
    </row>
    <row r="479" spans="1:15" x14ac:dyDescent="0.2">
      <c r="A479" s="23"/>
      <c r="B479" s="15" t="str">
        <f t="shared" si="94"/>
        <v/>
      </c>
      <c r="C479" s="24" t="str">
        <f t="shared" si="95"/>
        <v/>
      </c>
      <c r="D479" s="23" t="str">
        <f t="shared" si="104"/>
        <v/>
      </c>
      <c r="E479" s="21" t="str">
        <f t="shared" si="99"/>
        <v/>
      </c>
      <c r="F479" s="20" t="str">
        <f t="shared" si="93"/>
        <v/>
      </c>
      <c r="G479" s="20" t="str">
        <f t="shared" si="103"/>
        <v/>
      </c>
      <c r="H479" s="16" t="str">
        <f t="shared" si="96"/>
        <v/>
      </c>
      <c r="I479" s="7">
        <f>IF(K478="",I478,IF(SUM($L$8:$L478)&gt;=MAX($M$8:$M478),1,IF(K478="l",I478+$T$1,IF(AND(K478="w",I478&gt;$T$2),I478-$T$2,1))))</f>
        <v>6</v>
      </c>
      <c r="J479" s="6" t="str">
        <f t="shared" si="100"/>
        <v/>
      </c>
      <c r="K479" s="19" t="str">
        <f t="shared" si="98"/>
        <v/>
      </c>
      <c r="L479" s="16">
        <f t="shared" si="97"/>
        <v>0</v>
      </c>
      <c r="M479" s="6">
        <f t="shared" si="101"/>
        <v>207</v>
      </c>
      <c r="O479" s="6" t="str">
        <f t="shared" si="102"/>
        <v/>
      </c>
    </row>
    <row r="480" spans="1:15" x14ac:dyDescent="0.2">
      <c r="A480" s="23"/>
      <c r="B480" s="15" t="str">
        <f t="shared" si="94"/>
        <v/>
      </c>
      <c r="C480" s="24" t="str">
        <f t="shared" si="95"/>
        <v/>
      </c>
      <c r="D480" s="23" t="str">
        <f t="shared" si="104"/>
        <v/>
      </c>
      <c r="E480" s="21" t="str">
        <f t="shared" si="99"/>
        <v/>
      </c>
      <c r="F480" s="20" t="str">
        <f t="shared" si="93"/>
        <v/>
      </c>
      <c r="G480" s="20" t="str">
        <f t="shared" si="103"/>
        <v/>
      </c>
      <c r="H480" s="16" t="str">
        <f t="shared" si="96"/>
        <v/>
      </c>
      <c r="I480" s="7">
        <f>IF(K479="",I479,IF(SUM($L$8:$L479)&gt;=MAX($M$8:$M479),1,IF(K479="l",I479+$T$1,IF(AND(K479="w",I479&gt;$T$2),I479-$T$2,1))))</f>
        <v>6</v>
      </c>
      <c r="J480" s="6" t="str">
        <f t="shared" si="100"/>
        <v/>
      </c>
      <c r="K480" s="19" t="str">
        <f t="shared" si="98"/>
        <v/>
      </c>
      <c r="L480" s="16">
        <f t="shared" si="97"/>
        <v>0</v>
      </c>
      <c r="M480" s="6">
        <f t="shared" si="101"/>
        <v>207</v>
      </c>
      <c r="O480" s="6" t="str">
        <f t="shared" si="102"/>
        <v/>
      </c>
    </row>
    <row r="481" spans="1:15" x14ac:dyDescent="0.2">
      <c r="A481" s="23"/>
      <c r="B481" s="15" t="str">
        <f t="shared" si="94"/>
        <v/>
      </c>
      <c r="C481" s="24" t="str">
        <f t="shared" si="95"/>
        <v/>
      </c>
      <c r="D481" s="23" t="str">
        <f t="shared" si="104"/>
        <v/>
      </c>
      <c r="E481" s="21" t="str">
        <f t="shared" si="99"/>
        <v/>
      </c>
      <c r="F481" s="20" t="str">
        <f t="shared" si="93"/>
        <v/>
      </c>
      <c r="G481" s="20" t="str">
        <f t="shared" si="103"/>
        <v/>
      </c>
      <c r="H481" s="16" t="str">
        <f t="shared" si="96"/>
        <v/>
      </c>
      <c r="I481" s="7">
        <f>IF(K480="",I480,IF(SUM($L$8:$L480)&gt;=MAX($M$8:$M480),1,IF(K480="l",I480+$T$1,IF(AND(K480="w",I480&gt;$T$2),I480-$T$2,1))))</f>
        <v>6</v>
      </c>
      <c r="J481" s="6" t="str">
        <f t="shared" si="100"/>
        <v/>
      </c>
      <c r="K481" s="19" t="str">
        <f t="shared" si="98"/>
        <v/>
      </c>
      <c r="L481" s="16">
        <f t="shared" si="97"/>
        <v>0</v>
      </c>
      <c r="M481" s="6">
        <f t="shared" si="101"/>
        <v>207</v>
      </c>
      <c r="O481" s="6" t="str">
        <f t="shared" si="102"/>
        <v/>
      </c>
    </row>
    <row r="482" spans="1:15" x14ac:dyDescent="0.2">
      <c r="A482" s="23"/>
      <c r="B482" s="15" t="str">
        <f t="shared" si="94"/>
        <v/>
      </c>
      <c r="C482" s="24" t="str">
        <f t="shared" si="95"/>
        <v/>
      </c>
      <c r="D482" s="23" t="str">
        <f t="shared" si="104"/>
        <v/>
      </c>
      <c r="E482" s="21" t="str">
        <f t="shared" si="99"/>
        <v/>
      </c>
      <c r="F482" s="20" t="str">
        <f t="shared" si="93"/>
        <v/>
      </c>
      <c r="G482" s="20" t="str">
        <f t="shared" si="103"/>
        <v/>
      </c>
      <c r="H482" s="16" t="str">
        <f t="shared" si="96"/>
        <v/>
      </c>
      <c r="I482" s="7">
        <f>IF(K481="",I481,IF(SUM($L$8:$L481)&gt;=MAX($M$8:$M481),1,IF(K481="l",I481+$T$1,IF(AND(K481="w",I481&gt;$T$2),I481-$T$2,1))))</f>
        <v>6</v>
      </c>
      <c r="J482" s="6" t="str">
        <f t="shared" si="100"/>
        <v/>
      </c>
      <c r="K482" s="19" t="str">
        <f t="shared" si="98"/>
        <v/>
      </c>
      <c r="L482" s="16">
        <f t="shared" si="97"/>
        <v>0</v>
      </c>
      <c r="M482" s="6">
        <f t="shared" si="101"/>
        <v>207</v>
      </c>
      <c r="O482" s="6" t="str">
        <f t="shared" si="102"/>
        <v/>
      </c>
    </row>
    <row r="483" spans="1:15" x14ac:dyDescent="0.2">
      <c r="A483" s="23"/>
      <c r="B483" s="15" t="str">
        <f t="shared" si="94"/>
        <v/>
      </c>
      <c r="C483" s="24" t="str">
        <f t="shared" si="95"/>
        <v/>
      </c>
      <c r="D483" s="23" t="str">
        <f t="shared" si="104"/>
        <v/>
      </c>
      <c r="E483" s="21" t="str">
        <f t="shared" si="99"/>
        <v/>
      </c>
      <c r="F483" s="20" t="str">
        <f t="shared" si="93"/>
        <v/>
      </c>
      <c r="G483" s="20" t="str">
        <f t="shared" si="103"/>
        <v/>
      </c>
      <c r="H483" s="16" t="str">
        <f t="shared" si="96"/>
        <v/>
      </c>
      <c r="I483" s="7">
        <f>IF(K482="",I482,IF(SUM($L$8:$L482)&gt;=MAX($M$8:$M482),1,IF(K482="l",I482+$T$1,IF(AND(K482="w",I482&gt;$T$2),I482-$T$2,1))))</f>
        <v>6</v>
      </c>
      <c r="J483" s="6" t="str">
        <f t="shared" si="100"/>
        <v/>
      </c>
      <c r="K483" s="19" t="str">
        <f t="shared" si="98"/>
        <v/>
      </c>
      <c r="L483" s="16">
        <f t="shared" si="97"/>
        <v>0</v>
      </c>
      <c r="M483" s="6">
        <f t="shared" si="101"/>
        <v>207</v>
      </c>
      <c r="O483" s="6" t="str">
        <f t="shared" si="102"/>
        <v/>
      </c>
    </row>
    <row r="484" spans="1:15" x14ac:dyDescent="0.2">
      <c r="A484" s="23"/>
      <c r="B484" s="15" t="str">
        <f t="shared" si="94"/>
        <v/>
      </c>
      <c r="C484" s="24" t="str">
        <f t="shared" si="95"/>
        <v/>
      </c>
      <c r="D484" s="23" t="str">
        <f t="shared" si="104"/>
        <v/>
      </c>
      <c r="E484" s="21" t="str">
        <f t="shared" si="99"/>
        <v/>
      </c>
      <c r="F484" s="20" t="str">
        <f t="shared" si="93"/>
        <v/>
      </c>
      <c r="G484" s="20" t="str">
        <f t="shared" si="103"/>
        <v/>
      </c>
      <c r="H484" s="16" t="str">
        <f t="shared" si="96"/>
        <v/>
      </c>
      <c r="I484" s="7">
        <f>IF(K483="",I483,IF(SUM($L$8:$L483)&gt;=MAX($M$8:$M483),1,IF(K483="l",I483+$T$1,IF(AND(K483="w",I483&gt;$T$2),I483-$T$2,1))))</f>
        <v>6</v>
      </c>
      <c r="J484" s="6" t="str">
        <f t="shared" si="100"/>
        <v/>
      </c>
      <c r="K484" s="19" t="str">
        <f t="shared" si="98"/>
        <v/>
      </c>
      <c r="L484" s="16">
        <f t="shared" si="97"/>
        <v>0</v>
      </c>
      <c r="M484" s="6">
        <f t="shared" si="101"/>
        <v>207</v>
      </c>
      <c r="O484" s="6" t="str">
        <f t="shared" si="102"/>
        <v/>
      </c>
    </row>
    <row r="485" spans="1:15" x14ac:dyDescent="0.2">
      <c r="A485" s="23"/>
      <c r="B485" s="15" t="str">
        <f t="shared" si="94"/>
        <v/>
      </c>
      <c r="C485" s="24" t="str">
        <f t="shared" si="95"/>
        <v/>
      </c>
      <c r="D485" s="23" t="str">
        <f t="shared" si="104"/>
        <v/>
      </c>
      <c r="E485" s="21" t="str">
        <f t="shared" si="99"/>
        <v/>
      </c>
      <c r="F485" s="20" t="str">
        <f t="shared" si="93"/>
        <v/>
      </c>
      <c r="G485" s="20" t="str">
        <f t="shared" si="103"/>
        <v/>
      </c>
      <c r="H485" s="16" t="str">
        <f t="shared" si="96"/>
        <v/>
      </c>
      <c r="I485" s="7">
        <f>IF(K484="",I484,IF(SUM($L$8:$L484)&gt;=MAX($M$8:$M484),1,IF(K484="l",I484+$T$1,IF(AND(K484="w",I484&gt;$T$2),I484-$T$2,1))))</f>
        <v>6</v>
      </c>
      <c r="J485" s="6" t="str">
        <f t="shared" si="100"/>
        <v/>
      </c>
      <c r="K485" s="19" t="str">
        <f t="shared" si="98"/>
        <v/>
      </c>
      <c r="L485" s="16">
        <f t="shared" si="97"/>
        <v>0</v>
      </c>
      <c r="M485" s="6">
        <f t="shared" si="101"/>
        <v>207</v>
      </c>
      <c r="O485" s="6" t="str">
        <f t="shared" si="102"/>
        <v/>
      </c>
    </row>
    <row r="486" spans="1:15" x14ac:dyDescent="0.2">
      <c r="A486" s="23"/>
      <c r="B486" s="15" t="str">
        <f t="shared" si="94"/>
        <v/>
      </c>
      <c r="C486" s="24" t="str">
        <f t="shared" si="95"/>
        <v/>
      </c>
      <c r="D486" s="23" t="str">
        <f t="shared" si="104"/>
        <v/>
      </c>
      <c r="E486" s="21" t="str">
        <f t="shared" si="99"/>
        <v/>
      </c>
      <c r="F486" s="20" t="str">
        <f t="shared" si="93"/>
        <v/>
      </c>
      <c r="G486" s="20" t="str">
        <f t="shared" si="103"/>
        <v/>
      </c>
      <c r="H486" s="16" t="str">
        <f t="shared" si="96"/>
        <v/>
      </c>
      <c r="I486" s="7">
        <f>IF(K485="",I485,IF(SUM($L$8:$L485)&gt;=MAX($M$8:$M485),1,IF(K485="l",I485+$T$1,IF(AND(K485="w",I485&gt;$T$2),I485-$T$2,1))))</f>
        <v>6</v>
      </c>
      <c r="J486" s="6" t="str">
        <f t="shared" si="100"/>
        <v/>
      </c>
      <c r="K486" s="19" t="str">
        <f t="shared" si="98"/>
        <v/>
      </c>
      <c r="L486" s="16">
        <f t="shared" si="97"/>
        <v>0</v>
      </c>
      <c r="M486" s="6">
        <f t="shared" si="101"/>
        <v>207</v>
      </c>
      <c r="O486" s="6" t="str">
        <f t="shared" si="102"/>
        <v/>
      </c>
    </row>
    <row r="487" spans="1:15" x14ac:dyDescent="0.2">
      <c r="A487" s="23"/>
      <c r="B487" s="15" t="str">
        <f t="shared" si="94"/>
        <v/>
      </c>
      <c r="C487" s="24" t="str">
        <f t="shared" si="95"/>
        <v/>
      </c>
      <c r="D487" s="23" t="str">
        <f t="shared" si="104"/>
        <v/>
      </c>
      <c r="E487" s="21" t="str">
        <f t="shared" si="99"/>
        <v/>
      </c>
      <c r="F487" s="20" t="str">
        <f t="shared" si="93"/>
        <v/>
      </c>
      <c r="G487" s="20" t="str">
        <f t="shared" si="103"/>
        <v/>
      </c>
      <c r="H487" s="16" t="str">
        <f t="shared" si="96"/>
        <v/>
      </c>
      <c r="I487" s="7">
        <f>IF(K486="",I486,IF(SUM($L$8:$L486)&gt;=MAX($M$8:$M486),1,IF(K486="l",I486+$T$1,IF(AND(K486="w",I486&gt;$T$2),I486-$T$2,1))))</f>
        <v>6</v>
      </c>
      <c r="J487" s="6" t="str">
        <f t="shared" si="100"/>
        <v/>
      </c>
      <c r="K487" s="19" t="str">
        <f t="shared" si="98"/>
        <v/>
      </c>
      <c r="L487" s="16">
        <f t="shared" si="97"/>
        <v>0</v>
      </c>
      <c r="M487" s="6">
        <f t="shared" si="101"/>
        <v>207</v>
      </c>
      <c r="O487" s="6" t="str">
        <f t="shared" si="102"/>
        <v/>
      </c>
    </row>
    <row r="488" spans="1:15" x14ac:dyDescent="0.2">
      <c r="A488" s="23"/>
      <c r="B488" s="15" t="str">
        <f t="shared" si="94"/>
        <v/>
      </c>
      <c r="C488" s="24" t="str">
        <f t="shared" si="95"/>
        <v/>
      </c>
      <c r="D488" s="23" t="str">
        <f t="shared" si="104"/>
        <v/>
      </c>
      <c r="E488" s="21" t="str">
        <f t="shared" si="99"/>
        <v/>
      </c>
      <c r="F488" s="20" t="str">
        <f t="shared" si="93"/>
        <v/>
      </c>
      <c r="G488" s="20" t="str">
        <f t="shared" si="103"/>
        <v/>
      </c>
      <c r="H488" s="16" t="str">
        <f t="shared" si="96"/>
        <v/>
      </c>
      <c r="I488" s="7">
        <f>IF(K487="",I487,IF(SUM($L$8:$L487)&gt;=MAX($M$8:$M487),1,IF(K487="l",I487+$T$1,IF(AND(K487="w",I487&gt;$T$2),I487-$T$2,1))))</f>
        <v>6</v>
      </c>
      <c r="J488" s="6" t="str">
        <f t="shared" si="100"/>
        <v/>
      </c>
      <c r="K488" s="19" t="str">
        <f t="shared" si="98"/>
        <v/>
      </c>
      <c r="L488" s="16">
        <f t="shared" si="97"/>
        <v>0</v>
      </c>
      <c r="M488" s="6">
        <f t="shared" si="101"/>
        <v>207</v>
      </c>
      <c r="O488" s="6" t="str">
        <f t="shared" si="102"/>
        <v/>
      </c>
    </row>
    <row r="489" spans="1:15" x14ac:dyDescent="0.2">
      <c r="A489" s="23"/>
      <c r="B489" s="15" t="str">
        <f t="shared" si="94"/>
        <v/>
      </c>
      <c r="C489" s="24" t="str">
        <f t="shared" si="95"/>
        <v/>
      </c>
      <c r="D489" s="23" t="str">
        <f t="shared" si="104"/>
        <v/>
      </c>
      <c r="E489" s="21" t="str">
        <f t="shared" si="99"/>
        <v/>
      </c>
      <c r="F489" s="20" t="str">
        <f t="shared" si="93"/>
        <v/>
      </c>
      <c r="G489" s="20" t="str">
        <f t="shared" si="103"/>
        <v/>
      </c>
      <c r="H489" s="16" t="str">
        <f t="shared" si="96"/>
        <v/>
      </c>
      <c r="I489" s="7">
        <f>IF(K488="",I488,IF(SUM($L$8:$L488)&gt;=MAX($M$8:$M488),1,IF(K488="l",I488+$T$1,IF(AND(K488="w",I488&gt;$T$2),I488-$T$2,1))))</f>
        <v>6</v>
      </c>
      <c r="J489" s="6" t="str">
        <f t="shared" si="100"/>
        <v/>
      </c>
      <c r="K489" s="19" t="str">
        <f t="shared" si="98"/>
        <v/>
      </c>
      <c r="L489" s="16">
        <f t="shared" si="97"/>
        <v>0</v>
      </c>
      <c r="M489" s="6">
        <f t="shared" si="101"/>
        <v>207</v>
      </c>
      <c r="O489" s="6" t="str">
        <f t="shared" si="102"/>
        <v/>
      </c>
    </row>
    <row r="490" spans="1:15" x14ac:dyDescent="0.2">
      <c r="A490" s="23"/>
      <c r="B490" s="15" t="str">
        <f t="shared" si="94"/>
        <v/>
      </c>
      <c r="C490" s="24" t="str">
        <f t="shared" si="95"/>
        <v/>
      </c>
      <c r="D490" s="23" t="str">
        <f t="shared" si="104"/>
        <v/>
      </c>
      <c r="E490" s="21" t="str">
        <f t="shared" si="99"/>
        <v/>
      </c>
      <c r="F490" s="20" t="str">
        <f t="shared" si="93"/>
        <v/>
      </c>
      <c r="G490" s="20" t="str">
        <f t="shared" si="103"/>
        <v/>
      </c>
      <c r="H490" s="16" t="str">
        <f t="shared" si="96"/>
        <v/>
      </c>
      <c r="I490" s="7">
        <f>IF(K489="",I489,IF(SUM($L$8:$L489)&gt;=MAX($M$8:$M489),1,IF(K489="l",I489+$T$1,IF(AND(K489="w",I489&gt;$T$2),I489-$T$2,1))))</f>
        <v>6</v>
      </c>
      <c r="J490" s="6" t="str">
        <f t="shared" si="100"/>
        <v/>
      </c>
      <c r="K490" s="19" t="str">
        <f t="shared" si="98"/>
        <v/>
      </c>
      <c r="L490" s="16">
        <f t="shared" si="97"/>
        <v>0</v>
      </c>
      <c r="M490" s="6">
        <f t="shared" si="101"/>
        <v>207</v>
      </c>
      <c r="O490" s="6" t="str">
        <f t="shared" si="102"/>
        <v/>
      </c>
    </row>
    <row r="491" spans="1:15" x14ac:dyDescent="0.2">
      <c r="A491" s="23"/>
      <c r="B491" s="15" t="str">
        <f t="shared" si="94"/>
        <v/>
      </c>
      <c r="C491" s="24" t="str">
        <f t="shared" si="95"/>
        <v/>
      </c>
      <c r="D491" s="23" t="str">
        <f t="shared" si="104"/>
        <v/>
      </c>
      <c r="E491" s="21" t="str">
        <f t="shared" si="99"/>
        <v/>
      </c>
      <c r="F491" s="20" t="str">
        <f t="shared" si="93"/>
        <v/>
      </c>
      <c r="G491" s="20" t="str">
        <f t="shared" si="103"/>
        <v/>
      </c>
      <c r="H491" s="16" t="str">
        <f t="shared" si="96"/>
        <v/>
      </c>
      <c r="I491" s="7">
        <f>IF(K490="",I490,IF(SUM($L$8:$L490)&gt;=MAX($M$8:$M490),1,IF(K490="l",I490+$T$1,IF(AND(K490="w",I490&gt;$T$2),I490-$T$2,1))))</f>
        <v>6</v>
      </c>
      <c r="J491" s="6" t="str">
        <f t="shared" si="100"/>
        <v/>
      </c>
      <c r="K491" s="19" t="str">
        <f t="shared" si="98"/>
        <v/>
      </c>
      <c r="L491" s="16">
        <f t="shared" si="97"/>
        <v>0</v>
      </c>
      <c r="M491" s="6">
        <f t="shared" si="101"/>
        <v>207</v>
      </c>
      <c r="O491" s="6" t="str">
        <f t="shared" si="102"/>
        <v/>
      </c>
    </row>
    <row r="492" spans="1:15" x14ac:dyDescent="0.2">
      <c r="A492" s="23"/>
      <c r="B492" s="15" t="str">
        <f t="shared" si="94"/>
        <v/>
      </c>
      <c r="C492" s="24" t="str">
        <f t="shared" si="95"/>
        <v/>
      </c>
      <c r="D492" s="23" t="str">
        <f t="shared" si="104"/>
        <v/>
      </c>
      <c r="E492" s="21" t="str">
        <f t="shared" si="99"/>
        <v/>
      </c>
      <c r="F492" s="20" t="str">
        <f t="shared" si="93"/>
        <v/>
      </c>
      <c r="G492" s="20" t="str">
        <f t="shared" si="103"/>
        <v/>
      </c>
      <c r="H492" s="16" t="str">
        <f t="shared" si="96"/>
        <v/>
      </c>
      <c r="I492" s="7">
        <f>IF(K491="",I491,IF(SUM($L$8:$L491)&gt;=MAX($M$8:$M491),1,IF(K491="l",I491+$T$1,IF(AND(K491="w",I491&gt;$T$2),I491-$T$2,1))))</f>
        <v>6</v>
      </c>
      <c r="J492" s="6" t="str">
        <f t="shared" si="100"/>
        <v/>
      </c>
      <c r="K492" s="19" t="str">
        <f t="shared" si="98"/>
        <v/>
      </c>
      <c r="L492" s="16">
        <f t="shared" si="97"/>
        <v>0</v>
      </c>
      <c r="M492" s="6">
        <f t="shared" si="101"/>
        <v>207</v>
      </c>
      <c r="O492" s="6" t="str">
        <f t="shared" si="102"/>
        <v/>
      </c>
    </row>
    <row r="493" spans="1:15" x14ac:dyDescent="0.2">
      <c r="A493" s="23"/>
      <c r="B493" s="15" t="str">
        <f t="shared" si="94"/>
        <v/>
      </c>
      <c r="C493" s="24" t="str">
        <f t="shared" si="95"/>
        <v/>
      </c>
      <c r="D493" s="23" t="str">
        <f t="shared" si="104"/>
        <v/>
      </c>
      <c r="E493" s="21" t="str">
        <f t="shared" si="99"/>
        <v/>
      </c>
      <c r="F493" s="20" t="str">
        <f t="shared" ref="F493:F500" si="105">IF(AND($H493="b",$G492=""),"last",IF(AND(K492="l",A492=0),F492,IF(AND($K492="w",$G492=$C492),"last",IF(AND($K492="w",$G492=$D492),"furthest",IF(AND($K492="l",$G492=$C492),"furthest",IF(AND($K492="l",$G492=$D492),"last",""))))))</f>
        <v/>
      </c>
      <c r="G493" s="20" t="str">
        <f t="shared" si="103"/>
        <v/>
      </c>
      <c r="H493" s="16" t="str">
        <f t="shared" si="96"/>
        <v/>
      </c>
      <c r="I493" s="7">
        <f>IF(K492="",I492,IF(SUM($L$8:$L492)&gt;=MAX($M$8:$M492),1,IF(K492="l",I492+$T$1,IF(AND(K492="w",I492&gt;$T$2),I492-$T$2,1))))</f>
        <v>6</v>
      </c>
      <c r="J493" s="6" t="str">
        <f t="shared" si="100"/>
        <v/>
      </c>
      <c r="K493" s="19" t="str">
        <f t="shared" si="98"/>
        <v/>
      </c>
      <c r="L493" s="16">
        <f t="shared" si="97"/>
        <v>0</v>
      </c>
      <c r="M493" s="6">
        <f t="shared" si="101"/>
        <v>207</v>
      </c>
      <c r="O493" s="6" t="str">
        <f t="shared" si="102"/>
        <v/>
      </c>
    </row>
    <row r="494" spans="1:15" x14ac:dyDescent="0.2">
      <c r="A494" s="23"/>
      <c r="B494" s="15" t="str">
        <f t="shared" si="94"/>
        <v/>
      </c>
      <c r="C494" s="24" t="str">
        <f t="shared" si="95"/>
        <v/>
      </c>
      <c r="D494" s="23" t="str">
        <f t="shared" si="104"/>
        <v/>
      </c>
      <c r="E494" s="21" t="str">
        <f t="shared" si="99"/>
        <v/>
      </c>
      <c r="F494" s="20" t="str">
        <f t="shared" si="105"/>
        <v/>
      </c>
      <c r="G494" s="20" t="str">
        <f t="shared" si="103"/>
        <v/>
      </c>
      <c r="H494" s="16" t="str">
        <f t="shared" si="96"/>
        <v/>
      </c>
      <c r="I494" s="7">
        <f>IF(K493="",I493,IF(SUM($L$8:$L493)&gt;=MAX($M$8:$M493),1,IF(K493="l",I493+$T$1,IF(AND(K493="w",I493&gt;$T$2),I493-$T$2,1))))</f>
        <v>6</v>
      </c>
      <c r="J494" s="6" t="str">
        <f t="shared" si="100"/>
        <v/>
      </c>
      <c r="K494" s="19" t="str">
        <f t="shared" si="98"/>
        <v/>
      </c>
      <c r="L494" s="16">
        <f t="shared" si="97"/>
        <v>0</v>
      </c>
      <c r="M494" s="6">
        <f t="shared" si="101"/>
        <v>207</v>
      </c>
      <c r="O494" s="6" t="str">
        <f t="shared" si="102"/>
        <v/>
      </c>
    </row>
    <row r="495" spans="1:15" x14ac:dyDescent="0.2">
      <c r="A495" s="23"/>
      <c r="B495" s="15" t="str">
        <f t="shared" si="94"/>
        <v/>
      </c>
      <c r="C495" s="24" t="str">
        <f t="shared" si="95"/>
        <v/>
      </c>
      <c r="D495" s="23" t="str">
        <f t="shared" si="104"/>
        <v/>
      </c>
      <c r="E495" s="21" t="str">
        <f t="shared" si="99"/>
        <v/>
      </c>
      <c r="F495" s="20" t="str">
        <f t="shared" si="105"/>
        <v/>
      </c>
      <c r="G495" s="20" t="str">
        <f t="shared" si="103"/>
        <v/>
      </c>
      <c r="H495" s="16" t="str">
        <f t="shared" si="96"/>
        <v/>
      </c>
      <c r="I495" s="7">
        <f>IF(K494="",I494,IF(SUM($L$8:$L494)&gt;=MAX($M$8:$M494),1,IF(K494="l",I494+$T$1,IF(AND(K494="w",I494&gt;$T$2),I494-$T$2,1))))</f>
        <v>6</v>
      </c>
      <c r="J495" s="6" t="str">
        <f t="shared" si="100"/>
        <v/>
      </c>
      <c r="K495" s="19" t="str">
        <f t="shared" si="98"/>
        <v/>
      </c>
      <c r="L495" s="16">
        <f t="shared" si="97"/>
        <v>0</v>
      </c>
      <c r="M495" s="6">
        <f t="shared" si="101"/>
        <v>207</v>
      </c>
      <c r="O495" s="6" t="str">
        <f t="shared" si="102"/>
        <v/>
      </c>
    </row>
    <row r="496" spans="1:15" x14ac:dyDescent="0.2">
      <c r="A496" s="23"/>
      <c r="B496" s="15" t="str">
        <f t="shared" si="94"/>
        <v/>
      </c>
      <c r="C496" s="24" t="str">
        <f t="shared" si="95"/>
        <v/>
      </c>
      <c r="D496" s="23" t="str">
        <f t="shared" si="104"/>
        <v/>
      </c>
      <c r="E496" s="21" t="str">
        <f t="shared" si="99"/>
        <v/>
      </c>
      <c r="F496" s="20" t="str">
        <f t="shared" si="105"/>
        <v/>
      </c>
      <c r="G496" s="20" t="str">
        <f t="shared" si="103"/>
        <v/>
      </c>
      <c r="H496" s="16" t="str">
        <f t="shared" si="96"/>
        <v/>
      </c>
      <c r="I496" s="7">
        <f>IF(K495="",I495,IF(SUM($L$8:$L495)&gt;=MAX($M$8:$M495),1,IF(K495="l",I495+$T$1,IF(AND(K495="w",I495&gt;$T$2),I495-$T$2,1))))</f>
        <v>6</v>
      </c>
      <c r="J496" s="6" t="str">
        <f t="shared" si="100"/>
        <v/>
      </c>
      <c r="K496" s="19" t="str">
        <f t="shared" si="98"/>
        <v/>
      </c>
      <c r="L496" s="16">
        <f t="shared" si="97"/>
        <v>0</v>
      </c>
      <c r="M496" s="6">
        <f t="shared" si="101"/>
        <v>207</v>
      </c>
      <c r="O496" s="6" t="str">
        <f t="shared" si="102"/>
        <v/>
      </c>
    </row>
    <row r="497" spans="1:15" x14ac:dyDescent="0.2">
      <c r="A497" s="23"/>
      <c r="B497" s="15" t="str">
        <f t="shared" si="94"/>
        <v/>
      </c>
      <c r="C497" s="24" t="str">
        <f t="shared" si="95"/>
        <v/>
      </c>
      <c r="D497" s="23" t="str">
        <f t="shared" si="104"/>
        <v/>
      </c>
      <c r="E497" s="21" t="str">
        <f t="shared" si="99"/>
        <v/>
      </c>
      <c r="F497" s="20" t="str">
        <f t="shared" si="105"/>
        <v/>
      </c>
      <c r="G497" s="20" t="str">
        <f t="shared" si="103"/>
        <v/>
      </c>
      <c r="H497" s="16" t="str">
        <f t="shared" si="96"/>
        <v/>
      </c>
      <c r="I497" s="7">
        <f>IF(K496="",I496,IF(SUM($L$8:$L496)&gt;=MAX($M$8:$M496),1,IF(K496="l",I496+$T$1,IF(AND(K496="w",I496&gt;$T$2),I496-$T$2,1))))</f>
        <v>6</v>
      </c>
      <c r="J497" s="6" t="str">
        <f t="shared" si="100"/>
        <v/>
      </c>
      <c r="K497" s="19" t="str">
        <f t="shared" si="98"/>
        <v/>
      </c>
      <c r="L497" s="16">
        <f t="shared" si="97"/>
        <v>0</v>
      </c>
      <c r="M497" s="6">
        <f t="shared" si="101"/>
        <v>207</v>
      </c>
      <c r="O497" s="6" t="str">
        <f t="shared" si="102"/>
        <v/>
      </c>
    </row>
    <row r="498" spans="1:15" x14ac:dyDescent="0.2">
      <c r="A498" s="23"/>
      <c r="B498" s="15" t="str">
        <f t="shared" si="94"/>
        <v/>
      </c>
      <c r="C498" s="24" t="str">
        <f t="shared" si="95"/>
        <v/>
      </c>
      <c r="D498" s="23" t="str">
        <f t="shared" si="104"/>
        <v/>
      </c>
      <c r="E498" s="21" t="str">
        <f t="shared" si="99"/>
        <v/>
      </c>
      <c r="F498" s="20" t="str">
        <f t="shared" si="105"/>
        <v/>
      </c>
      <c r="G498" s="20" t="str">
        <f t="shared" si="103"/>
        <v/>
      </c>
      <c r="H498" s="16" t="str">
        <f t="shared" si="96"/>
        <v/>
      </c>
      <c r="I498" s="7">
        <f>IF(K497="",I497,IF(SUM($L$8:$L497)&gt;=MAX($M$8:$M497),1,IF(K497="l",I497+$T$1,IF(AND(K497="w",I497&gt;$T$2),I497-$T$2,1))))</f>
        <v>6</v>
      </c>
      <c r="J498" s="6" t="str">
        <f t="shared" si="100"/>
        <v/>
      </c>
      <c r="K498" s="19" t="str">
        <f t="shared" si="98"/>
        <v/>
      </c>
      <c r="L498" s="16">
        <f t="shared" si="97"/>
        <v>0</v>
      </c>
      <c r="M498" s="6">
        <f t="shared" si="101"/>
        <v>207</v>
      </c>
      <c r="O498" s="6" t="str">
        <f t="shared" si="102"/>
        <v/>
      </c>
    </row>
    <row r="499" spans="1:15" x14ac:dyDescent="0.2">
      <c r="A499" s="23"/>
      <c r="B499" s="15" t="str">
        <f t="shared" si="94"/>
        <v/>
      </c>
      <c r="C499" s="24" t="str">
        <f t="shared" si="95"/>
        <v/>
      </c>
      <c r="D499" s="23" t="str">
        <f t="shared" si="104"/>
        <v/>
      </c>
      <c r="E499" s="21" t="str">
        <f t="shared" si="99"/>
        <v/>
      </c>
      <c r="F499" s="20" t="str">
        <f t="shared" si="105"/>
        <v/>
      </c>
      <c r="G499" s="20" t="str">
        <f t="shared" si="103"/>
        <v/>
      </c>
      <c r="H499" s="16" t="str">
        <f t="shared" si="96"/>
        <v/>
      </c>
      <c r="I499" s="7">
        <f>IF(K498="",I498,IF(SUM($L$8:$L498)&gt;=MAX($M$8:$M498),1,IF(K498="l",I498+$T$1,IF(AND(K498="w",I498&gt;$T$2),I498-$T$2,1))))</f>
        <v>6</v>
      </c>
      <c r="J499" s="6" t="str">
        <f t="shared" si="100"/>
        <v/>
      </c>
      <c r="K499" s="19" t="str">
        <f t="shared" si="98"/>
        <v/>
      </c>
      <c r="L499" s="16">
        <f t="shared" si="97"/>
        <v>0</v>
      </c>
      <c r="M499" s="6">
        <f t="shared" si="101"/>
        <v>207</v>
      </c>
      <c r="O499" s="6" t="str">
        <f t="shared" si="102"/>
        <v/>
      </c>
    </row>
    <row r="500" spans="1:15" x14ac:dyDescent="0.2">
      <c r="A500" s="23"/>
      <c r="B500" s="15" t="str">
        <f t="shared" si="94"/>
        <v/>
      </c>
      <c r="C500" s="24" t="str">
        <f t="shared" si="95"/>
        <v/>
      </c>
      <c r="D500" s="23" t="str">
        <f t="shared" si="104"/>
        <v/>
      </c>
      <c r="E500" s="21" t="str">
        <f t="shared" si="99"/>
        <v/>
      </c>
      <c r="F500" s="20" t="str">
        <f t="shared" si="105"/>
        <v/>
      </c>
      <c r="G500" s="20" t="str">
        <f t="shared" si="103"/>
        <v/>
      </c>
      <c r="H500" s="16" t="str">
        <f t="shared" si="96"/>
        <v/>
      </c>
      <c r="I500" s="7">
        <f>IF(K499="",I499,IF(SUM($L$8:$L499)&gt;=MAX($M$8:$M499),1,IF(K499="l",I499+$T$1,IF(AND(K499="w",I499&gt;$T$2),I499-$T$2,1))))</f>
        <v>6</v>
      </c>
      <c r="J500" s="6" t="str">
        <f t="shared" si="100"/>
        <v/>
      </c>
      <c r="K500" s="19" t="str">
        <f t="shared" si="98"/>
        <v/>
      </c>
      <c r="L500" s="16">
        <f t="shared" si="97"/>
        <v>0</v>
      </c>
      <c r="M500" s="6">
        <f t="shared" si="101"/>
        <v>207</v>
      </c>
      <c r="O500" s="6" t="str">
        <f t="shared" si="102"/>
        <v/>
      </c>
    </row>
  </sheetData>
  <mergeCells count="1">
    <mergeCell ref="AO1:AR1"/>
  </mergeCells>
  <conditionalFormatting sqref="A3:A22">
    <cfRule type="cellIs" dxfId="0" priority="1" stopIfTrue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2012-11-28T19:51:02Z</dcterms:modified>
</cp:coreProperties>
</file>