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075" windowHeight="14310"/>
  </bookViews>
  <sheets>
    <sheet name="TestZone" sheetId="1" r:id="rId1"/>
  </sheets>
  <calcPr calcId="145621"/>
</workbook>
</file>

<file path=xl/calcChain.xml><?xml version="1.0" encoding="utf-8"?>
<calcChain xmlns="http://schemas.openxmlformats.org/spreadsheetml/2006/main">
  <c r="AM43" i="1" l="1"/>
  <c r="AM45" i="1"/>
  <c r="AM46" i="1"/>
  <c r="AM49" i="1"/>
  <c r="AM51" i="1"/>
  <c r="AM52" i="1"/>
  <c r="B13" i="1"/>
  <c r="B37" i="1" l="1"/>
  <c r="B36" i="1"/>
  <c r="B35" i="1"/>
  <c r="B34" i="1"/>
  <c r="B33" i="1"/>
  <c r="B32" i="1"/>
  <c r="B31" i="1"/>
  <c r="B30" i="1"/>
  <c r="B29" i="1"/>
  <c r="B28" i="1"/>
  <c r="B27" i="1"/>
  <c r="B26" i="1"/>
  <c r="B25" i="1"/>
  <c r="B8" i="1" l="1"/>
  <c r="B9" i="1"/>
  <c r="B10" i="1"/>
  <c r="B11" i="1"/>
  <c r="B12" i="1"/>
  <c r="B14" i="1"/>
  <c r="B15" i="1"/>
  <c r="B16" i="1"/>
  <c r="B17" i="1"/>
  <c r="B18" i="1"/>
  <c r="B19" i="1"/>
  <c r="B7" i="1"/>
  <c r="AT47" i="1"/>
  <c r="AT48" i="1"/>
  <c r="AT42" i="1"/>
  <c r="AV52" i="1"/>
  <c r="AX50" i="1"/>
  <c r="AX45" i="1"/>
  <c r="AX44" i="1"/>
  <c r="AX42" i="1"/>
  <c r="AX53" i="1"/>
  <c r="AT53" i="1"/>
  <c r="AX51" i="1"/>
  <c r="AT50" i="1"/>
  <c r="AV49" i="1"/>
  <c r="AX48" i="1"/>
  <c r="AX47" i="1"/>
  <c r="AV46" i="1"/>
  <c r="AT44" i="1"/>
  <c r="AV43" i="1"/>
  <c r="AQ43" i="1"/>
  <c r="AQ46" i="1"/>
  <c r="AQ49" i="1"/>
  <c r="AQ52" i="1"/>
  <c r="AO44" i="1"/>
  <c r="AO45" i="1"/>
  <c r="AO47" i="1"/>
  <c r="AO48" i="1"/>
  <c r="AO50" i="1"/>
  <c r="AO51" i="1"/>
  <c r="AO53" i="1"/>
  <c r="AO42" i="1"/>
  <c r="N27" i="1" l="1"/>
  <c r="J7" i="1"/>
  <c r="N15" i="1"/>
  <c r="N13" i="1"/>
  <c r="N12" i="1"/>
  <c r="N20" i="1"/>
  <c r="N10" i="1"/>
  <c r="N19" i="1"/>
  <c r="N9" i="1"/>
  <c r="N17" i="1"/>
  <c r="N14" i="1"/>
  <c r="N18" i="1"/>
  <c r="N8" i="1"/>
  <c r="N7" i="1"/>
  <c r="J15" i="1"/>
  <c r="J14" i="1"/>
  <c r="J17" i="1"/>
  <c r="J12" i="1"/>
  <c r="J20" i="1"/>
  <c r="J10" i="1"/>
  <c r="J13" i="1"/>
  <c r="J19" i="1"/>
  <c r="J9" i="1"/>
  <c r="J18" i="1"/>
  <c r="J8" i="1"/>
  <c r="F7" i="1"/>
  <c r="F17" i="1"/>
  <c r="F15" i="1"/>
  <c r="F14" i="1"/>
  <c r="F12" i="1"/>
  <c r="F20" i="1"/>
  <c r="F10" i="1"/>
  <c r="F13" i="1"/>
  <c r="F19" i="1"/>
  <c r="F9" i="1"/>
  <c r="F18" i="1"/>
  <c r="F8" i="1"/>
  <c r="N22" i="1" l="1"/>
  <c r="F22" i="1"/>
  <c r="J22" i="1"/>
  <c r="Q12" i="1"/>
  <c r="Q17" i="1"/>
  <c r="Q7" i="1"/>
  <c r="J27" i="1"/>
  <c r="F27" i="1"/>
  <c r="AT21" i="1" l="1"/>
  <c r="AU21" i="1" s="1"/>
  <c r="AV21" i="1" s="1"/>
  <c r="AT20" i="1"/>
  <c r="AU20" i="1" s="1"/>
  <c r="AV20" i="1" s="1"/>
  <c r="AM28" i="1" l="1"/>
  <c r="AM44" i="1" s="1"/>
  <c r="AM60" i="1" s="1"/>
  <c r="AM34" i="1"/>
  <c r="AM50" i="1" s="1"/>
  <c r="AM66" i="1" s="1"/>
  <c r="AM31" i="1"/>
  <c r="AM47" i="1" s="1"/>
  <c r="AM63" i="1" s="1"/>
  <c r="AM32" i="1"/>
  <c r="AM48" i="1" s="1"/>
  <c r="AM64" i="1" s="1"/>
  <c r="AM37" i="1"/>
  <c r="AM53" i="1" s="1"/>
  <c r="AM69" i="1" s="1"/>
  <c r="AM59" i="1"/>
  <c r="AM67" i="1"/>
  <c r="AM65" i="1"/>
  <c r="AM68" i="1"/>
  <c r="AM62" i="1"/>
  <c r="AM61" i="1"/>
  <c r="AX64" i="1"/>
  <c r="AQ62" i="1"/>
  <c r="AO69" i="1"/>
  <c r="AT69" i="1"/>
  <c r="AX60" i="1"/>
  <c r="AQ65" i="1"/>
  <c r="AV62" i="1"/>
  <c r="AO64" i="1"/>
  <c r="AQ37" i="1"/>
  <c r="AQ53" i="1" s="1"/>
  <c r="AQ69" i="1" s="1"/>
  <c r="AO58" i="1"/>
  <c r="AV68" i="1"/>
  <c r="AT58" i="1"/>
  <c r="AQ68" i="1"/>
  <c r="AT66" i="1"/>
  <c r="AQ29" i="1"/>
  <c r="AQ45" i="1" s="1"/>
  <c r="AQ61" i="1" s="1"/>
  <c r="AO27" i="1"/>
  <c r="AO43" i="1" s="1"/>
  <c r="AO59" i="1" s="1"/>
  <c r="AQ59" i="1"/>
  <c r="AX63" i="1"/>
  <c r="AQ32" i="1"/>
  <c r="AQ48" i="1" s="1"/>
  <c r="AQ64" i="1" s="1"/>
  <c r="AV35" i="1"/>
  <c r="AV51" i="1" s="1"/>
  <c r="AV67" i="1" s="1"/>
  <c r="AO66" i="1"/>
  <c r="AT64" i="1"/>
  <c r="AO30" i="1"/>
  <c r="AO46" i="1" s="1"/>
  <c r="AO62" i="1" s="1"/>
  <c r="AQ34" i="1"/>
  <c r="AQ50" i="1" s="1"/>
  <c r="AQ66" i="1" s="1"/>
  <c r="AO60" i="1"/>
  <c r="AX58" i="1"/>
  <c r="AX69" i="1"/>
  <c r="AX33" i="1"/>
  <c r="AX49" i="1" s="1"/>
  <c r="AX65" i="1" s="1"/>
  <c r="AO63" i="1"/>
  <c r="AX66" i="1"/>
  <c r="AT35" i="1"/>
  <c r="AT51" i="1" s="1"/>
  <c r="AT67" i="1" s="1"/>
  <c r="AO67" i="1"/>
  <c r="AO61" i="1"/>
  <c r="AT60" i="1"/>
  <c r="AV59" i="1"/>
  <c r="AT29" i="1"/>
  <c r="AT45" i="1" s="1"/>
  <c r="AT61" i="1" s="1"/>
  <c r="AV31" i="1"/>
  <c r="AV47" i="1" s="1"/>
  <c r="AV63" i="1" s="1"/>
  <c r="AT63" i="1"/>
  <c r="AV65" i="1"/>
  <c r="AQ31" i="1"/>
  <c r="AQ47" i="1" s="1"/>
  <c r="AQ63" i="1" s="1"/>
  <c r="AT36" i="1"/>
  <c r="AT52" i="1" s="1"/>
  <c r="AT68" i="1" s="1"/>
  <c r="AX61" i="1"/>
  <c r="AX67" i="1"/>
  <c r="AV34" i="1"/>
  <c r="AV50" i="1" s="1"/>
  <c r="AV66" i="1" s="1"/>
  <c r="AV37" i="1"/>
  <c r="AV53" i="1" s="1"/>
  <c r="AV69" i="1" s="1"/>
  <c r="AT33" i="1"/>
  <c r="AT49" i="1" s="1"/>
  <c r="AT65" i="1" s="1"/>
  <c r="AO33" i="1"/>
  <c r="AO49" i="1" s="1"/>
  <c r="AO65" i="1" s="1"/>
  <c r="AO36" i="1"/>
  <c r="AO52" i="1" s="1"/>
  <c r="AO68" i="1" s="1"/>
  <c r="AX36" i="1"/>
  <c r="AX52" i="1" s="1"/>
  <c r="AX68" i="1" s="1"/>
  <c r="AV28" i="1"/>
  <c r="AV44" i="1" s="1"/>
  <c r="AV60" i="1" s="1"/>
  <c r="AX30" i="1"/>
  <c r="AX46" i="1" s="1"/>
  <c r="AX62" i="1" s="1"/>
  <c r="AV32" i="1"/>
  <c r="AV48" i="1" s="1"/>
  <c r="AV64" i="1" s="1"/>
  <c r="AQ35" i="1"/>
  <c r="AQ51" i="1" s="1"/>
  <c r="AQ67" i="1" s="1"/>
  <c r="AM26" i="1"/>
  <c r="AM42" i="1" s="1"/>
  <c r="AM58" i="1" s="1"/>
  <c r="AX27" i="1"/>
  <c r="AX43" i="1" s="1"/>
  <c r="AX59" i="1" s="1"/>
  <c r="AQ26" i="1"/>
  <c r="AQ42" i="1" s="1"/>
  <c r="AQ58" i="1" s="1"/>
  <c r="AV29" i="1"/>
  <c r="AV45" i="1" s="1"/>
  <c r="AV61" i="1" s="1"/>
  <c r="AT27" i="1"/>
  <c r="AT43" i="1" s="1"/>
  <c r="AT59" i="1" s="1"/>
  <c r="AQ28" i="1"/>
  <c r="AQ44" i="1" s="1"/>
  <c r="AQ60" i="1" s="1"/>
  <c r="AT30" i="1"/>
  <c r="AT46" i="1" s="1"/>
  <c r="AT62" i="1" s="1"/>
  <c r="AV26" i="1"/>
  <c r="AV42" i="1" s="1"/>
  <c r="AV58" i="1" s="1"/>
  <c r="BA36" i="1" l="1"/>
  <c r="BE37" i="1"/>
  <c r="BE25" i="1"/>
  <c r="BC30" i="1"/>
  <c r="BE27" i="1"/>
  <c r="BE34" i="1"/>
  <c r="BA26" i="1"/>
  <c r="BE32" i="1"/>
  <c r="BE24" i="1"/>
  <c r="BE26" i="1"/>
  <c r="BE29" i="1"/>
  <c r="BC34" i="1"/>
  <c r="BE30" i="1"/>
  <c r="BC36" i="1"/>
  <c r="BC27" i="1"/>
  <c r="BE35" i="1"/>
  <c r="BE36" i="1"/>
  <c r="BE31" i="1"/>
  <c r="BC25" i="1"/>
  <c r="BC24" i="1"/>
  <c r="BC29" i="1"/>
  <c r="BC26" i="1"/>
  <c r="BC32" i="1"/>
  <c r="BC35" i="1"/>
  <c r="BC31" i="1"/>
  <c r="BC37" i="1"/>
  <c r="BA37" i="1"/>
  <c r="BA24" i="1"/>
  <c r="BA34" i="1"/>
  <c r="BA25" i="1"/>
  <c r="BA27" i="1"/>
  <c r="BA31" i="1"/>
  <c r="BA35" i="1"/>
  <c r="BA30" i="1"/>
  <c r="BA32" i="1"/>
  <c r="BA29" i="1"/>
  <c r="BE40" i="1" l="1"/>
  <c r="BC40" i="1"/>
  <c r="BA40" i="1"/>
  <c r="BG34" i="1"/>
  <c r="BG29" i="1"/>
  <c r="BG24" i="1"/>
  <c r="AL21" i="1" l="1"/>
  <c r="H30" i="1" s="1"/>
  <c r="AP21" i="1"/>
  <c r="L30" i="1" s="1"/>
  <c r="AR21" i="1"/>
  <c r="L32" i="1" s="1"/>
  <c r="AQ21" i="1"/>
  <c r="L31" i="1" s="1"/>
  <c r="AN21" i="1"/>
  <c r="H32" i="1" s="1"/>
  <c r="AM21" i="1"/>
  <c r="H31" i="1" s="1"/>
  <c r="AD22" i="1" l="1"/>
  <c r="Z22" i="1"/>
  <c r="V22" i="1"/>
  <c r="AG17" i="1"/>
  <c r="AG12" i="1"/>
  <c r="AG7" i="1"/>
  <c r="AD18" i="1"/>
  <c r="AD19" i="1"/>
  <c r="AD20" i="1"/>
  <c r="AD17" i="1"/>
  <c r="AD13" i="1"/>
  <c r="AD14" i="1"/>
  <c r="AD15" i="1"/>
  <c r="AD12" i="1"/>
  <c r="AD8" i="1"/>
  <c r="AD9" i="1"/>
  <c r="AD10" i="1"/>
  <c r="AD7" i="1"/>
  <c r="Z18" i="1"/>
  <c r="Z19" i="1"/>
  <c r="Z20" i="1"/>
  <c r="Z17" i="1"/>
  <c r="Z13" i="1"/>
  <c r="Z14" i="1"/>
  <c r="Z15" i="1"/>
  <c r="Z12" i="1"/>
  <c r="Z8" i="1"/>
  <c r="Z9" i="1"/>
  <c r="Z10" i="1"/>
  <c r="Z7" i="1"/>
  <c r="V18" i="1"/>
  <c r="V19" i="1"/>
  <c r="V20" i="1"/>
  <c r="V17" i="1"/>
  <c r="V13" i="1"/>
  <c r="V14" i="1"/>
  <c r="V15" i="1"/>
  <c r="V12" i="1"/>
  <c r="V8" i="1"/>
  <c r="V9" i="1"/>
  <c r="V10" i="1"/>
  <c r="V7" i="1"/>
  <c r="D33" i="1"/>
</calcChain>
</file>

<file path=xl/sharedStrings.xml><?xml version="1.0" encoding="utf-8"?>
<sst xmlns="http://schemas.openxmlformats.org/spreadsheetml/2006/main" count="32" uniqueCount="24">
  <si>
    <t>RED</t>
  </si>
  <si>
    <t>BLACK</t>
  </si>
  <si>
    <t>SPINS</t>
  </si>
  <si>
    <t>CONDITION 1</t>
  </si>
  <si>
    <t>CONDITION 2</t>
  </si>
  <si>
    <t>COLUMNS</t>
  </si>
  <si>
    <t>DOZENS</t>
  </si>
  <si>
    <t>A&gt;B</t>
  </si>
  <si>
    <t>A&gt;C</t>
  </si>
  <si>
    <t>B&gt;C</t>
  </si>
  <si>
    <t>COLUMN  A</t>
  </si>
  <si>
    <t>COLUMN  B</t>
  </si>
  <si>
    <t>COLUMN  C</t>
  </si>
  <si>
    <t>DOZEN  1</t>
  </si>
  <si>
    <t>DOZEN  2</t>
  </si>
  <si>
    <t>DOZEN  3</t>
  </si>
  <si>
    <t>TRACK</t>
  </si>
  <si>
    <t>NEXTS</t>
  </si>
  <si>
    <t>ZERO</t>
  </si>
  <si>
    <t>CONDITIONS</t>
  </si>
  <si>
    <t>TRACKER</t>
  </si>
  <si>
    <t>GAME STATS</t>
  </si>
  <si>
    <t>BET BOARD CONFIGURATION</t>
  </si>
  <si>
    <t>COLOR ODD CHANCES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</si>
</sst>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3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6" xfId="0" applyBorder="1" applyAlignment="1">
      <alignment horizontal="center"/>
    </xf>
    <xf numFmtId="0" fontId="0" fillId="5" borderId="8" xfId="0" applyFill="1" applyBorder="1" applyAlignment="1">
      <alignment horizontal="center" vertical="top"/>
    </xf>
    <xf numFmtId="0" fontId="0" fillId="5" borderId="7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7" borderId="2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7" borderId="10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6" borderId="26" xfId="0" applyFill="1" applyBorder="1"/>
    <xf numFmtId="0" fontId="0" fillId="6" borderId="0" xfId="0" applyFill="1" applyBorder="1"/>
    <xf numFmtId="0" fontId="0" fillId="6" borderId="19" xfId="0" applyFill="1" applyBorder="1"/>
    <xf numFmtId="0" fontId="0" fillId="0" borderId="29" xfId="0" applyBorder="1"/>
    <xf numFmtId="0" fontId="0" fillId="6" borderId="14" xfId="0" applyFill="1" applyBorder="1"/>
    <xf numFmtId="0" fontId="0" fillId="6" borderId="15" xfId="0" applyFill="1" applyBorder="1"/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/>
    <xf numFmtId="0" fontId="0" fillId="7" borderId="36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0" xfId="0" applyBorder="1"/>
    <xf numFmtId="0" fontId="0" fillId="0" borderId="48" xfId="0" applyBorder="1"/>
    <xf numFmtId="0" fontId="0" fillId="0" borderId="0" xfId="0" applyBorder="1" applyAlignment="1">
      <alignment horizontal="center"/>
    </xf>
    <xf numFmtId="0" fontId="0" fillId="0" borderId="49" xfId="0" applyBorder="1"/>
    <xf numFmtId="0" fontId="0" fillId="0" borderId="50" xfId="0" applyBorder="1"/>
    <xf numFmtId="0" fontId="0" fillId="0" borderId="51" xfId="0" applyBorder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H90"/>
  <sheetViews>
    <sheetView showGridLines="0" showRowColHeaders="0" tabSelected="1" workbookViewId="0">
      <selection activeCell="Y37" sqref="Y37"/>
    </sheetView>
  </sheetViews>
  <sheetFormatPr defaultRowHeight="15" x14ac:dyDescent="0.25"/>
  <cols>
    <col min="5" max="5" width="1.7109375" customWidth="1"/>
    <col min="6" max="6" width="4.7109375" customWidth="1"/>
    <col min="7" max="7" width="1.7109375" customWidth="1"/>
    <col min="9" max="9" width="1.7109375" customWidth="1"/>
    <col min="10" max="10" width="4.7109375" customWidth="1"/>
    <col min="11" max="11" width="1.7109375" customWidth="1"/>
    <col min="13" max="13" width="1.7109375" customWidth="1"/>
    <col min="14" max="14" width="4.7109375" customWidth="1"/>
    <col min="15" max="16" width="1.7109375" customWidth="1"/>
    <col min="17" max="17" width="4.7109375" customWidth="1"/>
    <col min="18" max="18" width="1.7109375" customWidth="1"/>
    <col min="19" max="19" width="4.7109375" customWidth="1"/>
    <col min="21" max="21" width="1.7109375" customWidth="1"/>
    <col min="22" max="22" width="4.7109375" customWidth="1"/>
    <col min="23" max="23" width="1.7109375" customWidth="1"/>
    <col min="25" max="25" width="1.7109375" customWidth="1"/>
    <col min="26" max="26" width="4.7109375" customWidth="1"/>
    <col min="27" max="27" width="1.7109375" customWidth="1"/>
    <col min="29" max="29" width="1.7109375" customWidth="1"/>
    <col min="30" max="30" width="4.7109375" customWidth="1"/>
    <col min="31" max="32" width="1.7109375" customWidth="1"/>
    <col min="33" max="33" width="4.7109375" customWidth="1"/>
    <col min="34" max="34" width="1.7109375" customWidth="1"/>
    <col min="36" max="60" width="4.7109375" hidden="1" customWidth="1"/>
  </cols>
  <sheetData>
    <row r="4" spans="2:54" ht="15.75" thickBot="1" x14ac:dyDescent="0.3"/>
    <row r="5" spans="2:54" ht="15.75" thickBot="1" x14ac:dyDescent="0.3">
      <c r="B5" s="20" t="s">
        <v>16</v>
      </c>
      <c r="D5" s="21" t="s">
        <v>21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T5" s="21" t="s">
        <v>22</v>
      </c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3"/>
    </row>
    <row r="6" spans="2:54" ht="15.75" thickBot="1" x14ac:dyDescent="0.3">
      <c r="B6" s="19" t="s">
        <v>2</v>
      </c>
    </row>
    <row r="7" spans="2:54" x14ac:dyDescent="0.25">
      <c r="B7" s="4">
        <f ca="1">RANDBETWEEN(0,36)</f>
        <v>32</v>
      </c>
      <c r="D7" s="1">
        <v>1</v>
      </c>
      <c r="E7" s="12"/>
      <c r="F7" s="18">
        <f ca="1">IF(ISERROR(MATCH(D7,B$7:B$19,0)),0,COUNTIF(B$7:B$19,D7))</f>
        <v>0</v>
      </c>
      <c r="G7" s="12"/>
      <c r="H7" s="2">
        <v>2</v>
      </c>
      <c r="I7" s="12"/>
      <c r="J7" s="18">
        <f ca="1">IF(ISERROR(MATCH(H7,B$7:B$19,0)),0,COUNTIF(B$7:B$19,H7))</f>
        <v>0</v>
      </c>
      <c r="K7" s="12"/>
      <c r="L7" s="1">
        <v>3</v>
      </c>
      <c r="M7" s="12"/>
      <c r="N7" s="18">
        <f ca="1">IF(ISERROR(MATCH(L7,B$7:B$19,0)),0,COUNTIF(B$7:B$19,L7))</f>
        <v>0</v>
      </c>
      <c r="O7" s="12"/>
      <c r="P7" s="13"/>
      <c r="Q7" s="25">
        <f ca="1">SUM(F7:F10)+SUM(J7:J10)+SUM(N7:N10)</f>
        <v>4</v>
      </c>
      <c r="T7" s="1">
        <v>1</v>
      </c>
      <c r="U7" s="12"/>
      <c r="V7" s="18">
        <f ca="1">IF(OR(H$30="BET",H$31="BET",H$32="BET",L$30="BET",L$31="BET",L$32="BET"),BA24,"")</f>
        <v>1</v>
      </c>
      <c r="W7" s="12"/>
      <c r="X7" s="2">
        <v>2</v>
      </c>
      <c r="Y7" s="12"/>
      <c r="Z7" s="18" t="str">
        <f ca="1">IF(OR(H$30="BET",H$31="BET",H$32="BET",L$30="BET",L$31="BET",L$32="BET"),BC24,"")</f>
        <v/>
      </c>
      <c r="AA7" s="12"/>
      <c r="AB7" s="1">
        <v>3</v>
      </c>
      <c r="AC7" s="12"/>
      <c r="AD7" s="18">
        <f ca="1">IF(OR(H$30="BET",H$31="BET",H$32="BET",L$30="BET",L$31="BET",L$32="BET"),BE24,"")</f>
        <v>1</v>
      </c>
      <c r="AE7" s="12"/>
      <c r="AF7" s="13"/>
      <c r="AG7" s="25">
        <f ca="1">IF(OR(H$30="BET",H$31="BET",H$32="BET",L$30="BET",L$31="BET",L$32="BET"),BG24,"")</f>
        <v>6</v>
      </c>
    </row>
    <row r="8" spans="2:54" ht="15.75" customHeight="1" x14ac:dyDescent="0.25">
      <c r="B8" s="4">
        <f t="shared" ref="B8:B19" ca="1" si="0">RANDBETWEEN(0,36)</f>
        <v>23</v>
      </c>
      <c r="D8" s="2">
        <v>4</v>
      </c>
      <c r="E8" s="14"/>
      <c r="F8" s="18">
        <f ca="1">IF(ISERROR(MATCH(D8,B$7:B$19,0)),0,COUNTIF(B$7:B$19,D8))</f>
        <v>1</v>
      </c>
      <c r="G8" s="14"/>
      <c r="H8" s="1">
        <v>5</v>
      </c>
      <c r="I8" s="14"/>
      <c r="J8" s="18">
        <f ca="1">IF(ISERROR(MATCH(H8,B$7:B$19,0)),0,COUNTIF(B$7:B$19,H8))</f>
        <v>0</v>
      </c>
      <c r="K8" s="14"/>
      <c r="L8" s="2">
        <v>6</v>
      </c>
      <c r="M8" s="14"/>
      <c r="N8" s="18">
        <f ca="1">IF(ISERROR(MATCH(L8,B$7:B$19,0)),0,COUNTIF(B$7:B$19,L8))</f>
        <v>0</v>
      </c>
      <c r="O8" s="14"/>
      <c r="P8" s="15"/>
      <c r="Q8" s="26"/>
      <c r="T8" s="2">
        <v>4</v>
      </c>
      <c r="U8" s="14"/>
      <c r="V8" s="18">
        <f ca="1">IF(OR(H$30="BET",H$31="BET",H$32="BET",L$30="BET",L$31="BET",L$32="BET"),BA25,"")</f>
        <v>1</v>
      </c>
      <c r="W8" s="14"/>
      <c r="X8" s="1">
        <v>5</v>
      </c>
      <c r="Y8" s="14"/>
      <c r="Z8" s="18">
        <f ca="1">IF(OR(H$30="BET",H$31="BET",H$32="BET",L$30="BET",L$31="BET",L$32="BET"),BC25,"")</f>
        <v>1</v>
      </c>
      <c r="AA8" s="14"/>
      <c r="AB8" s="2">
        <v>6</v>
      </c>
      <c r="AC8" s="14"/>
      <c r="AD8" s="18" t="str">
        <f ca="1">IF(OR(H$30="BET",H$31="BET",H$32="BET",L$30="BET",L$31="BET",L$32="BET"),BE25,"")</f>
        <v/>
      </c>
      <c r="AE8" s="14"/>
      <c r="AF8" s="15"/>
      <c r="AG8" s="26"/>
    </row>
    <row r="9" spans="2:54" ht="15.75" customHeight="1" x14ac:dyDescent="0.25">
      <c r="B9" s="4">
        <f t="shared" ca="1" si="0"/>
        <v>12</v>
      </c>
      <c r="D9" s="1">
        <v>7</v>
      </c>
      <c r="E9" s="14"/>
      <c r="F9" s="18">
        <f ca="1">IF(ISERROR(MATCH(D9,B$7:B$19,0)),0,COUNTIF(B$7:B$19,D9))</f>
        <v>0</v>
      </c>
      <c r="G9" s="14"/>
      <c r="H9" s="2">
        <v>8</v>
      </c>
      <c r="I9" s="14"/>
      <c r="J9" s="18">
        <f ca="1">IF(ISERROR(MATCH(H9,B$7:B$19,0)),0,COUNTIF(B$7:B$19,H9))</f>
        <v>0</v>
      </c>
      <c r="K9" s="14"/>
      <c r="L9" s="1">
        <v>9</v>
      </c>
      <c r="M9" s="14"/>
      <c r="N9" s="18">
        <f ca="1">IF(ISERROR(MATCH(L9,B$7:B$19,0)),0,COUNTIF(B$7:B$19,L9))</f>
        <v>1</v>
      </c>
      <c r="O9" s="14"/>
      <c r="P9" s="15"/>
      <c r="Q9" s="26"/>
      <c r="T9" s="1">
        <v>7</v>
      </c>
      <c r="U9" s="14"/>
      <c r="V9" s="18">
        <f ca="1">IF(OR(H$30="BET",H$31="BET",H$32="BET",L$30="BET",L$31="BET",L$32="BET"),BA26,"")</f>
        <v>1</v>
      </c>
      <c r="W9" s="14"/>
      <c r="X9" s="2">
        <v>8</v>
      </c>
      <c r="Y9" s="14"/>
      <c r="Z9" s="18" t="str">
        <f ca="1">IF(OR(H$30="BET",H$31="BET",H$32="BET",L$30="BET",L$31="BET",L$32="BET"),BC26,"")</f>
        <v/>
      </c>
      <c r="AA9" s="14"/>
      <c r="AB9" s="1">
        <v>9</v>
      </c>
      <c r="AC9" s="14"/>
      <c r="AD9" s="18" t="str">
        <f ca="1">IF(OR(H$30="BET",H$31="BET",H$32="BET",L$30="BET",L$31="BET",L$32="BET"),BE26,"")</f>
        <v/>
      </c>
      <c r="AE9" s="14"/>
      <c r="AF9" s="15"/>
      <c r="AG9" s="26"/>
    </row>
    <row r="10" spans="2:54" ht="15.75" customHeight="1" thickBot="1" x14ac:dyDescent="0.3">
      <c r="B10" s="4">
        <f t="shared" ca="1" si="0"/>
        <v>0</v>
      </c>
      <c r="D10" s="2">
        <v>10</v>
      </c>
      <c r="E10" s="16"/>
      <c r="F10" s="18">
        <f ca="1">IF(ISERROR(MATCH(D10,B$7:B$19,0)),0,COUNTIF(B$7:B$19,D10))</f>
        <v>0</v>
      </c>
      <c r="G10" s="16"/>
      <c r="H10" s="2">
        <v>11</v>
      </c>
      <c r="I10" s="16"/>
      <c r="J10" s="18">
        <f ca="1">IF(ISERROR(MATCH(H10,B$7:B$19,0)),0,COUNTIF(B$7:B$19,H10))</f>
        <v>1</v>
      </c>
      <c r="K10" s="16"/>
      <c r="L10" s="1">
        <v>12</v>
      </c>
      <c r="M10" s="16"/>
      <c r="N10" s="18">
        <f ca="1">IF(ISERROR(MATCH(L10,B$7:B$19,0)),0,COUNTIF(B$7:B$19,L10))</f>
        <v>1</v>
      </c>
      <c r="O10" s="16"/>
      <c r="P10" s="17"/>
      <c r="Q10" s="27"/>
      <c r="T10" s="2">
        <v>10</v>
      </c>
      <c r="U10" s="16"/>
      <c r="V10" s="18" t="str">
        <f ca="1">IF(OR(H$30="BET",H$31="BET",H$32="BET",L$30="BET",L$31="BET",L$32="BET"),BA27,"")</f>
        <v/>
      </c>
      <c r="W10" s="16"/>
      <c r="X10" s="2">
        <v>11</v>
      </c>
      <c r="Y10" s="16"/>
      <c r="Z10" s="18">
        <f ca="1">IF(OR(H$30="BET",H$31="BET",H$32="BET",L$30="BET",L$31="BET",L$32="BET"),BC27,"")</f>
        <v>1</v>
      </c>
      <c r="AA10" s="16"/>
      <c r="AB10" s="1">
        <v>12</v>
      </c>
      <c r="AC10" s="16"/>
      <c r="AD10" s="18" t="str">
        <f ca="1">IF(OR(H$30="BET",H$31="BET",H$32="BET",L$30="BET",L$31="BET",L$32="BET"),BE27,"")</f>
        <v/>
      </c>
      <c r="AE10" s="16"/>
      <c r="AF10" s="17"/>
      <c r="AG10" s="27"/>
    </row>
    <row r="11" spans="2:54" ht="15.75" customHeight="1" thickBot="1" x14ac:dyDescent="0.3">
      <c r="B11" s="4">
        <f t="shared" ca="1" si="0"/>
        <v>30</v>
      </c>
      <c r="F11" s="9"/>
      <c r="G11" s="3"/>
      <c r="I11" s="3"/>
      <c r="J11" s="9"/>
      <c r="K11" s="3"/>
      <c r="M11" s="3"/>
      <c r="N11" s="9"/>
      <c r="O11" s="3"/>
      <c r="V11" s="9"/>
      <c r="W11" s="3"/>
      <c r="Y11" s="3"/>
      <c r="Z11" s="9"/>
      <c r="AA11" s="3"/>
      <c r="AC11" s="3"/>
      <c r="AD11" s="9"/>
      <c r="AE11" s="3"/>
    </row>
    <row r="12" spans="2:54" ht="15.75" customHeight="1" x14ac:dyDescent="0.25">
      <c r="B12" s="4">
        <f t="shared" ca="1" si="0"/>
        <v>11</v>
      </c>
      <c r="D12" s="2">
        <v>13</v>
      </c>
      <c r="E12" s="12"/>
      <c r="F12" s="18">
        <f ca="1">IF(ISERROR(MATCH(D12,B$7:B$19,0)),0,COUNTIF(B$7:B$19,D12))</f>
        <v>0</v>
      </c>
      <c r="G12" s="12"/>
      <c r="H12" s="1">
        <v>14</v>
      </c>
      <c r="I12" s="12"/>
      <c r="J12" s="18">
        <f ca="1">IF(ISERROR(MATCH(H12,B$7:B$19,0)),0,COUNTIF(B$7:B$19,H12))</f>
        <v>0</v>
      </c>
      <c r="K12" s="12"/>
      <c r="L12" s="2">
        <v>15</v>
      </c>
      <c r="M12" s="12"/>
      <c r="N12" s="18">
        <f ca="1">IF(ISERROR(MATCH(L12,B$7:B$19,0)),0,COUNTIF(B$7:B$19,L12))</f>
        <v>1</v>
      </c>
      <c r="O12" s="12"/>
      <c r="P12" s="13"/>
      <c r="Q12" s="25">
        <f ca="1">SUM(F12:F15)+SUM(J12:J15)+SUM(N12:N15)</f>
        <v>5</v>
      </c>
      <c r="T12" s="2">
        <v>13</v>
      </c>
      <c r="U12" s="12"/>
      <c r="V12" s="18" t="str">
        <f ca="1">IF(OR(H$30="BET",H$31="BET",H$32="BET",L$30="BET",L$31="BET",L$32="BET"),BA29,"")</f>
        <v/>
      </c>
      <c r="W12" s="12"/>
      <c r="X12" s="1">
        <v>14</v>
      </c>
      <c r="Y12" s="12"/>
      <c r="Z12" s="18">
        <f ca="1">IF(OR(H$30="BET",H$31="BET",H$32="BET",L$30="BET",L$31="BET",L$32="BET"),BC29,"")</f>
        <v>1</v>
      </c>
      <c r="AA12" s="12"/>
      <c r="AB12" s="2">
        <v>15</v>
      </c>
      <c r="AC12" s="12"/>
      <c r="AD12" s="18">
        <f ca="1">IF(OR(H$30="BET",H$31="BET",H$32="BET",L$30="BET",L$31="BET",L$32="BET"),BE29,"")</f>
        <v>1</v>
      </c>
      <c r="AE12" s="12"/>
      <c r="AF12" s="13"/>
      <c r="AG12" s="25">
        <f ca="1">IF(OR(H$30="BET",H$31="BET",H$32="BET",L$30="BET",L$31="BET",L$32="BET"),BG29,"")</f>
        <v>6</v>
      </c>
      <c r="AL12" s="3"/>
    </row>
    <row r="13" spans="2:54" ht="15.75" customHeight="1" x14ac:dyDescent="0.25">
      <c r="B13" s="4">
        <f t="shared" ca="1" si="0"/>
        <v>21</v>
      </c>
      <c r="D13" s="1">
        <v>16</v>
      </c>
      <c r="E13" s="14"/>
      <c r="F13" s="18">
        <f ca="1">IF(ISERROR(MATCH(D13,B$7:B$19,0)),0,COUNTIF(B$7:B$19,D13))</f>
        <v>0</v>
      </c>
      <c r="G13" s="14"/>
      <c r="H13" s="2">
        <v>17</v>
      </c>
      <c r="I13" s="14"/>
      <c r="J13" s="18">
        <f ca="1">IF(ISERROR(MATCH(H13,B$7:B$19,0)),0,COUNTIF(B$7:B$19,H13))</f>
        <v>0</v>
      </c>
      <c r="K13" s="14"/>
      <c r="L13" s="1">
        <v>18</v>
      </c>
      <c r="M13" s="14"/>
      <c r="N13" s="18">
        <f ca="1">IF(ISERROR(MATCH(L13,B$7:B$19,0)),0,COUNTIF(B$7:B$19,L13))</f>
        <v>0</v>
      </c>
      <c r="O13" s="14"/>
      <c r="P13" s="15"/>
      <c r="Q13" s="26"/>
      <c r="T13" s="1">
        <v>16</v>
      </c>
      <c r="U13" s="14"/>
      <c r="V13" s="18">
        <f ca="1">IF(OR(H$30="BET",H$31="BET",H$32="BET",L$30="BET",L$31="BET",L$32="BET"),BA30,"")</f>
        <v>1</v>
      </c>
      <c r="W13" s="14"/>
      <c r="X13" s="2">
        <v>17</v>
      </c>
      <c r="Y13" s="14"/>
      <c r="Z13" s="18" t="str">
        <f ca="1">IF(OR(H$30="BET",H$31="BET",H$32="BET",L$30="BET",L$31="BET",L$32="BET"),BC30,"")</f>
        <v/>
      </c>
      <c r="AA13" s="14"/>
      <c r="AB13" s="1">
        <v>18</v>
      </c>
      <c r="AC13" s="14"/>
      <c r="AD13" s="18">
        <f ca="1">IF(OR(H$30="BET",H$31="BET",H$32="BET",L$30="BET",L$31="BET",L$32="BET"),BE30,"")</f>
        <v>1</v>
      </c>
      <c r="AE13" s="14"/>
      <c r="AF13" s="15"/>
      <c r="AG13" s="26"/>
    </row>
    <row r="14" spans="2:54" ht="15.75" customHeight="1" x14ac:dyDescent="0.25">
      <c r="B14" s="4">
        <f t="shared" ca="1" si="0"/>
        <v>4</v>
      </c>
      <c r="D14" s="1">
        <v>19</v>
      </c>
      <c r="E14" s="14"/>
      <c r="F14" s="18">
        <f ca="1">IF(ISERROR(MATCH(D14,B$7:B$19,0)),0,COUNTIF(B$7:B$19,D14))</f>
        <v>0</v>
      </c>
      <c r="G14" s="14"/>
      <c r="H14" s="2">
        <v>20</v>
      </c>
      <c r="I14" s="14"/>
      <c r="J14" s="18">
        <f ca="1">IF(ISERROR(MATCH(H14,B$7:B$19,0)),0,COUNTIF(B$7:B$19,H14))</f>
        <v>1</v>
      </c>
      <c r="K14" s="14"/>
      <c r="L14" s="1">
        <v>21</v>
      </c>
      <c r="M14" s="14"/>
      <c r="N14" s="18">
        <f ca="1">IF(ISERROR(MATCH(L14,B$7:B$19,0)),0,COUNTIF(B$7:B$19,L14))</f>
        <v>2</v>
      </c>
      <c r="O14" s="14"/>
      <c r="P14" s="15"/>
      <c r="Q14" s="26"/>
      <c r="T14" s="1">
        <v>19</v>
      </c>
      <c r="U14" s="14"/>
      <c r="V14" s="18">
        <f ca="1">IF(OR(H$30="BET",H$31="BET",H$32="BET",L$30="BET",L$31="BET",L$32="BET"),BA31,"")</f>
        <v>1</v>
      </c>
      <c r="W14" s="14"/>
      <c r="X14" s="2">
        <v>20</v>
      </c>
      <c r="Y14" s="14"/>
      <c r="Z14" s="18">
        <f ca="1">IF(OR(H$30="BET",H$31="BET",H$32="BET",L$30="BET",L$31="BET",L$32="BET"),BC31,"")</f>
        <v>1</v>
      </c>
      <c r="AA14" s="14"/>
      <c r="AB14" s="1">
        <v>21</v>
      </c>
      <c r="AC14" s="14"/>
      <c r="AD14" s="18" t="str">
        <f ca="1">IF(OR(H$30="BET",H$31="BET",H$32="BET",L$30="BET",L$31="BET",L$32="BET"),BE31,"")</f>
        <v/>
      </c>
      <c r="AE14" s="14"/>
      <c r="AF14" s="15"/>
      <c r="AG14" s="26"/>
    </row>
    <row r="15" spans="2:54" ht="15.75" customHeight="1" thickBot="1" x14ac:dyDescent="0.3">
      <c r="B15" s="4">
        <f t="shared" ca="1" si="0"/>
        <v>15</v>
      </c>
      <c r="D15" s="2">
        <v>22</v>
      </c>
      <c r="E15" s="16"/>
      <c r="F15" s="18">
        <f ca="1">IF(ISERROR(MATCH(D15,B$7:B$19,0)),0,COUNTIF(B$7:B$19,D15))</f>
        <v>0</v>
      </c>
      <c r="G15" s="16"/>
      <c r="H15" s="1">
        <v>23</v>
      </c>
      <c r="I15" s="16"/>
      <c r="J15" s="18">
        <f ca="1">IF(ISERROR(MATCH(H15,B$7:B$19,0)),0,COUNTIF(B$7:B$19,H15))</f>
        <v>1</v>
      </c>
      <c r="K15" s="16"/>
      <c r="L15" s="2">
        <v>24</v>
      </c>
      <c r="M15" s="16"/>
      <c r="N15" s="18">
        <f ca="1">IF(ISERROR(MATCH(L15,B$7:B$19,0)),0,COUNTIF(B$7:B$19,L15))</f>
        <v>0</v>
      </c>
      <c r="O15" s="16"/>
      <c r="P15" s="17"/>
      <c r="Q15" s="27"/>
      <c r="T15" s="2">
        <v>22</v>
      </c>
      <c r="U15" s="16"/>
      <c r="V15" s="18" t="str">
        <f ca="1">IF(OR(H$30="BET",H$31="BET",H$32="BET",L$30="BET",L$31="BET",L$32="BET"),BA32,"")</f>
        <v/>
      </c>
      <c r="W15" s="16"/>
      <c r="X15" s="1">
        <v>23</v>
      </c>
      <c r="Y15" s="16"/>
      <c r="Z15" s="18" t="str">
        <f ca="1">IF(OR(H$30="BET",H$31="BET",H$32="BET",L$30="BET",L$31="BET",L$32="BET"),BC32,"")</f>
        <v/>
      </c>
      <c r="AA15" s="16"/>
      <c r="AB15" s="2">
        <v>24</v>
      </c>
      <c r="AC15" s="16"/>
      <c r="AD15" s="18" t="str">
        <f ca="1">IF(OR(H$30="BET",H$31="BET",H$32="BET",L$30="BET",L$31="BET",L$32="BET"),BE32,"")</f>
        <v/>
      </c>
      <c r="AE15" s="16"/>
      <c r="AF15" s="17"/>
      <c r="AG15" s="27"/>
    </row>
    <row r="16" spans="2:54" ht="15.75" customHeight="1" thickBot="1" x14ac:dyDescent="0.3">
      <c r="B16" s="4">
        <f t="shared" ca="1" si="0"/>
        <v>35</v>
      </c>
      <c r="F16" s="9"/>
      <c r="G16" s="3"/>
      <c r="I16" s="3"/>
      <c r="J16" s="9"/>
      <c r="K16" s="3"/>
      <c r="M16" s="3"/>
      <c r="N16" s="9"/>
      <c r="O16" s="3"/>
      <c r="Q16" s="8"/>
      <c r="V16" s="9"/>
      <c r="W16" s="3"/>
      <c r="Y16" s="3"/>
      <c r="Z16" s="9"/>
      <c r="AA16" s="3"/>
      <c r="AC16" s="3"/>
      <c r="AD16" s="9"/>
      <c r="AE16" s="3"/>
      <c r="AG16" s="8"/>
      <c r="BB16" s="3"/>
    </row>
    <row r="17" spans="2:60" ht="15.75" customHeight="1" thickTop="1" x14ac:dyDescent="0.25">
      <c r="B17" s="4">
        <f t="shared" ca="1" si="0"/>
        <v>20</v>
      </c>
      <c r="D17" s="1">
        <v>25</v>
      </c>
      <c r="E17" s="12"/>
      <c r="F17" s="18">
        <f ca="1">IF(ISERROR(MATCH(D17,B$7:B$19,0)),0,COUNTIF(B$7:B$19,D17))</f>
        <v>0</v>
      </c>
      <c r="G17" s="12"/>
      <c r="H17" s="2">
        <v>26</v>
      </c>
      <c r="I17" s="12"/>
      <c r="J17" s="18">
        <f ca="1">IF(ISERROR(MATCH(H17,B$7:B$19,0)),0,COUNTIF(B$7:B$19,H17))</f>
        <v>0</v>
      </c>
      <c r="K17" s="12"/>
      <c r="L17" s="1">
        <v>27</v>
      </c>
      <c r="M17" s="12"/>
      <c r="N17" s="18">
        <f ca="1">IF(ISERROR(MATCH(L17,B$7:B$19,0)),0,COUNTIF(B$7:B$19,L17))</f>
        <v>0</v>
      </c>
      <c r="O17" s="12"/>
      <c r="P17" s="13"/>
      <c r="Q17" s="25">
        <f ca="1">SUM(F17:F20)+SUM(J17:J20)+SUM(N17:N20)</f>
        <v>3</v>
      </c>
      <c r="T17" s="1">
        <v>25</v>
      </c>
      <c r="U17" s="12"/>
      <c r="V17" s="18">
        <f ca="1">IF(OR(H$30="BET",H$31="BET",H$32="BET",L$30="BET",L$31="BET",L$32="BET"),BA34,"")</f>
        <v>1</v>
      </c>
      <c r="W17" s="12"/>
      <c r="X17" s="2">
        <v>26</v>
      </c>
      <c r="Y17" s="12"/>
      <c r="Z17" s="18" t="str">
        <f ca="1">IF(OR(H$30="BET",H$31="BET",H$32="BET",L$30="BET",L$31="BET",L$32="BET"),BC34,"")</f>
        <v/>
      </c>
      <c r="AA17" s="12"/>
      <c r="AB17" s="1">
        <v>27</v>
      </c>
      <c r="AC17" s="12"/>
      <c r="AD17" s="18">
        <f ca="1">IF(OR(H$30="BET",H$31="BET",H$32="BET",L$30="BET",L$31="BET",L$32="BET"),BE34,"")</f>
        <v>1</v>
      </c>
      <c r="AE17" s="12"/>
      <c r="AF17" s="13"/>
      <c r="AG17" s="25">
        <f ca="1">IF(OR(H$30="BET",H$31="BET",H$32="BET",L$30="BET",L$31="BET",L$32="BET"),BG34,"")</f>
        <v>5</v>
      </c>
      <c r="AK17" s="66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8"/>
    </row>
    <row r="18" spans="2:60" ht="15.75" customHeight="1" x14ac:dyDescent="0.25">
      <c r="B18" s="4">
        <f t="shared" ca="1" si="0"/>
        <v>9</v>
      </c>
      <c r="D18" s="2">
        <v>28</v>
      </c>
      <c r="E18" s="14"/>
      <c r="F18" s="18">
        <f ca="1">IF(ISERROR(MATCH(D18,B$7:B$19,0)),0,COUNTIF(B$7:B$19,D18))</f>
        <v>0</v>
      </c>
      <c r="G18" s="14"/>
      <c r="H18" s="2">
        <v>29</v>
      </c>
      <c r="I18" s="14"/>
      <c r="J18" s="18">
        <f ca="1">IF(ISERROR(MATCH(H18,B$7:B$19,0)),0,COUNTIF(B$7:B$19,H18))</f>
        <v>0</v>
      </c>
      <c r="K18" s="14"/>
      <c r="L18" s="1">
        <v>30</v>
      </c>
      <c r="M18" s="14"/>
      <c r="N18" s="18">
        <f ca="1">IF(ISERROR(MATCH(L18,B$7:B$19,0)),0,COUNTIF(B$7:B$19,L18))</f>
        <v>1</v>
      </c>
      <c r="O18" s="14"/>
      <c r="P18" s="15"/>
      <c r="Q18" s="26"/>
      <c r="T18" s="2">
        <v>28</v>
      </c>
      <c r="U18" s="14"/>
      <c r="V18" s="18" t="str">
        <f ca="1">IF(OR(H$30="BET",H$31="BET",H$32="BET",L$30="BET",L$31="BET",L$32="BET"),BA35,"")</f>
        <v/>
      </c>
      <c r="W18" s="14"/>
      <c r="X18" s="2">
        <v>29</v>
      </c>
      <c r="Y18" s="14"/>
      <c r="Z18" s="18" t="str">
        <f ca="1">IF(OR(H$30="BET",H$31="BET",H$32="BET",L$30="BET",L$31="BET",L$32="BET"),BC35,"")</f>
        <v/>
      </c>
      <c r="AA18" s="14"/>
      <c r="AB18" s="1">
        <v>30</v>
      </c>
      <c r="AC18" s="14"/>
      <c r="AD18" s="18" t="str">
        <f ca="1">IF(OR(H$30="BET",H$31="BET",H$32="BET",L$30="BET",L$31="BET",L$32="BET"),BE35,"")</f>
        <v/>
      </c>
      <c r="AE18" s="14"/>
      <c r="AF18" s="15"/>
      <c r="AG18" s="26"/>
      <c r="AK18" s="69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1"/>
    </row>
    <row r="19" spans="2:60" ht="15.75" customHeight="1" x14ac:dyDescent="0.25">
      <c r="B19" s="4">
        <f t="shared" ca="1" si="0"/>
        <v>21</v>
      </c>
      <c r="D19" s="2">
        <v>31</v>
      </c>
      <c r="E19" s="14"/>
      <c r="F19" s="18">
        <f ca="1">IF(ISERROR(MATCH(D19,B$7:B$19,0)),0,COUNTIF(B$7:B$19,D19))</f>
        <v>0</v>
      </c>
      <c r="G19" s="14"/>
      <c r="H19" s="1">
        <v>32</v>
      </c>
      <c r="I19" s="14"/>
      <c r="J19" s="18">
        <f ca="1">IF(ISERROR(MATCH(H19,B$7:B$19,0)),0,COUNTIF(B$7:B$19,H19))</f>
        <v>1</v>
      </c>
      <c r="K19" s="14"/>
      <c r="L19" s="2">
        <v>33</v>
      </c>
      <c r="M19" s="14"/>
      <c r="N19" s="18">
        <f ca="1">IF(ISERROR(MATCH(L19,B$7:B$19,0)),0,COUNTIF(B$7:B$19,L19))</f>
        <v>0</v>
      </c>
      <c r="O19" s="14"/>
      <c r="P19" s="15"/>
      <c r="Q19" s="26"/>
      <c r="T19" s="2">
        <v>31</v>
      </c>
      <c r="U19" s="14"/>
      <c r="V19" s="18" t="str">
        <f ca="1">IF(OR(H$30="BET",H$31="BET",H$32="BET",L$30="BET",L$31="BET",L$32="BET"),BA36,"")</f>
        <v/>
      </c>
      <c r="W19" s="14"/>
      <c r="X19" s="1">
        <v>32</v>
      </c>
      <c r="Y19" s="14"/>
      <c r="Z19" s="18" t="str">
        <f ca="1">IF(OR(H$30="BET",H$31="BET",H$32="BET",L$30="BET",L$31="BET",L$32="BET"),BC36,"")</f>
        <v/>
      </c>
      <c r="AA19" s="14"/>
      <c r="AB19" s="2">
        <v>33</v>
      </c>
      <c r="AC19" s="14"/>
      <c r="AD19" s="18" t="str">
        <f ca="1">IF(OR(H$30="BET",H$31="BET",H$32="BET",L$30="BET",L$31="BET",L$32="BET"),BE36,"")</f>
        <v/>
      </c>
      <c r="AE19" s="14"/>
      <c r="AF19" s="15"/>
      <c r="AG19" s="26"/>
      <c r="AK19" s="69"/>
      <c r="AL19" s="24" t="s">
        <v>5</v>
      </c>
      <c r="AM19" s="24"/>
      <c r="AN19" s="24"/>
      <c r="AO19" s="70"/>
      <c r="AP19" s="24" t="s">
        <v>6</v>
      </c>
      <c r="AQ19" s="24"/>
      <c r="AR19" s="24"/>
      <c r="AS19" s="70"/>
      <c r="AT19" s="24" t="s">
        <v>19</v>
      </c>
      <c r="AU19" s="24"/>
      <c r="AV19" s="24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1"/>
    </row>
    <row r="20" spans="2:60" ht="15.75" customHeight="1" thickBot="1" x14ac:dyDescent="0.3">
      <c r="B20" s="43"/>
      <c r="D20" s="1">
        <v>34</v>
      </c>
      <c r="E20" s="16"/>
      <c r="F20" s="18">
        <f ca="1">IF(ISERROR(MATCH(D20,B$7:B$19,0)),0,COUNTIF(B$7:B$19,D20))</f>
        <v>0</v>
      </c>
      <c r="G20" s="16"/>
      <c r="H20" s="2">
        <v>35</v>
      </c>
      <c r="I20" s="16"/>
      <c r="J20" s="18">
        <f ca="1">IF(ISERROR(MATCH(H20,B$7:B$19,0)),0,COUNTIF(B$7:B$19,H20))</f>
        <v>1</v>
      </c>
      <c r="K20" s="16"/>
      <c r="L20" s="1">
        <v>36</v>
      </c>
      <c r="M20" s="16"/>
      <c r="N20" s="18">
        <f ca="1">IF(ISERROR(MATCH(L20,B$7:B$19,0)),0,COUNTIF(B$7:B$19,L20))</f>
        <v>0</v>
      </c>
      <c r="O20" s="16"/>
      <c r="P20" s="17"/>
      <c r="Q20" s="27"/>
      <c r="T20" s="1">
        <v>34</v>
      </c>
      <c r="U20" s="16"/>
      <c r="V20" s="18">
        <f ca="1">IF(OR(H$30="BET",H$31="BET",H$32="BET",L$30="BET",L$31="BET",L$32="BET"),BA37,"")</f>
        <v>1</v>
      </c>
      <c r="W20" s="16"/>
      <c r="X20" s="2">
        <v>35</v>
      </c>
      <c r="Y20" s="16"/>
      <c r="Z20" s="18">
        <f ca="1">IF(OR(H$30="BET",H$31="BET",H$32="BET",L$30="BET",L$31="BET",L$32="BET"),BC37,"")</f>
        <v>1</v>
      </c>
      <c r="AA20" s="16"/>
      <c r="AB20" s="1">
        <v>36</v>
      </c>
      <c r="AC20" s="16"/>
      <c r="AD20" s="18">
        <f ca="1">IF(OR(H$30="BET",H$31="BET",H$32="BET",L$30="BET",L$31="BET",L$32="BET"),BE37,"")</f>
        <v>1</v>
      </c>
      <c r="AE20" s="16"/>
      <c r="AF20" s="17"/>
      <c r="AG20" s="27"/>
      <c r="AK20" s="69"/>
      <c r="AL20" s="18" t="s">
        <v>7</v>
      </c>
      <c r="AM20" s="18" t="s">
        <v>8</v>
      </c>
      <c r="AN20" s="18" t="s">
        <v>9</v>
      </c>
      <c r="AO20" s="70"/>
      <c r="AP20" s="18" t="s">
        <v>7</v>
      </c>
      <c r="AQ20" s="18" t="s">
        <v>8</v>
      </c>
      <c r="AR20" s="18" t="s">
        <v>9</v>
      </c>
      <c r="AS20" s="70"/>
      <c r="AT20" s="18" t="str">
        <f ca="1">IF(F27&gt;J27,"V","F")</f>
        <v>V</v>
      </c>
      <c r="AU20" s="18">
        <f ca="1">IF(AT20="V",F27-J27,"")</f>
        <v>2</v>
      </c>
      <c r="AV20" s="18" t="str">
        <f ca="1">IF(AU20&lt;&gt;"",IF(AU20&gt;=2,"BET",""),"")</f>
        <v>BET</v>
      </c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1"/>
    </row>
    <row r="21" spans="2:60" ht="15.75" customHeight="1" thickBot="1" x14ac:dyDescent="0.3">
      <c r="B21" s="44"/>
      <c r="F21" s="9"/>
      <c r="J21" s="9"/>
      <c r="N21" s="9"/>
      <c r="V21" s="9"/>
      <c r="Z21" s="9"/>
      <c r="AD21" s="9"/>
      <c r="AK21" s="69"/>
      <c r="AL21" s="18">
        <f ca="1">IF(AND(BA40&gt;BC40,ABS(BA40-BC40&gt;=2),BA40&gt;BE40,ABS(BA40-BE40&gt;=2)),1,0)</f>
        <v>1</v>
      </c>
      <c r="AM21" s="18">
        <f ca="1">IF(AND(BC40&gt;BA40,ABS(BC40-BA40&gt;=2),BC40&gt;BE40,ABS(BC40-BE40&gt;=2)),1,0)</f>
        <v>0</v>
      </c>
      <c r="AN21" s="18">
        <f ca="1">IF(AND(BE40&gt;BA40,ABS(BE40-BA40&gt;=2),BE40&gt;BC40,ABS(BE40-BC40&gt;=2)),1,0)</f>
        <v>0</v>
      </c>
      <c r="AO21" s="70"/>
      <c r="AP21" s="18">
        <f ca="1">IF(AND(BG24&gt;BG29,ABS(BG24-BG29&gt;=2),BG24&gt;BG34,ABS(BG24-BG34&gt;=2)),1,0)</f>
        <v>0</v>
      </c>
      <c r="AQ21" s="18">
        <f ca="1">IF(AND(BG29&gt;BG24,ABS(BG29-BG24&gt;=2),BG29&gt;BG34,ABS(BG29-BG34&gt;=2)),1,0)</f>
        <v>0</v>
      </c>
      <c r="AR21" s="18">
        <f ca="1">IF(AND(BG34&gt;BG24,ABS(BG34-BG24&gt;=2),BG34&gt;BG29,ABS(BG34-BG29&gt;=2)),1,0)</f>
        <v>0</v>
      </c>
      <c r="AS21" s="70"/>
      <c r="AT21" s="18" t="str">
        <f ca="1">IF(J27&gt;F27,"V","F")</f>
        <v>F</v>
      </c>
      <c r="AU21" s="18" t="str">
        <f ca="1">IF(AT21="V",J27-F27,"")</f>
        <v/>
      </c>
      <c r="AV21" s="18" t="str">
        <f ca="1">IF(AU21&lt;&gt;"",IF(AU21&gt;=2,"BET",""),"")</f>
        <v/>
      </c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1"/>
    </row>
    <row r="22" spans="2:60" ht="15.75" customHeight="1" thickBot="1" x14ac:dyDescent="0.3">
      <c r="B22" s="44"/>
      <c r="F22" s="30">
        <f ca="1">SUM(F7:F10)+SUM(F12:F15)+SUM(F17:F20)</f>
        <v>1</v>
      </c>
      <c r="J22" s="30">
        <f ca="1">SUM(J7:J10)+SUM(J12:J15)+SUM(J17:J20)</f>
        <v>5</v>
      </c>
      <c r="N22" s="30">
        <f ca="1">SUM(N7:N10)+SUM(N12:N15)+SUM(N17:N20)</f>
        <v>6</v>
      </c>
      <c r="V22" s="30">
        <f ca="1">IF(OR(H$30="BET",H$31="BET",H$32="BET",L$30="BET",L$31="BET",L$32="BET"),BA40,"")</f>
        <v>7</v>
      </c>
      <c r="Z22" s="30">
        <f ca="1">IF(OR(H$30="BET",H$31="BET",H$32="BET",L$30="BET",L$31="BET",L$32="BET"),BC40,"")</f>
        <v>5</v>
      </c>
      <c r="AD22" s="30">
        <f ca="1">IF(OR(H$30="BET",H$31="BET",H$32="BET",L$30="BET",L$31="BET",L$32="BET"),BA40,"")</f>
        <v>7</v>
      </c>
      <c r="AK22" s="69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1"/>
    </row>
    <row r="23" spans="2:60" ht="15.75" customHeight="1" thickBot="1" x14ac:dyDescent="0.3">
      <c r="B23" s="20" t="s">
        <v>17</v>
      </c>
      <c r="F23" s="31"/>
      <c r="J23" s="31"/>
      <c r="N23" s="31"/>
      <c r="V23" s="31"/>
      <c r="Z23" s="31"/>
      <c r="AD23" s="31"/>
      <c r="AK23" s="69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1"/>
    </row>
    <row r="24" spans="2:60" ht="15.75" customHeight="1" thickBot="1" x14ac:dyDescent="0.3">
      <c r="B24" s="19" t="s">
        <v>2</v>
      </c>
      <c r="AK24" s="69"/>
      <c r="AL24" s="32" t="s">
        <v>3</v>
      </c>
      <c r="AM24" s="33"/>
      <c r="AN24" s="33"/>
      <c r="AO24" s="33"/>
      <c r="AP24" s="33"/>
      <c r="AQ24" s="34"/>
      <c r="AR24" s="70"/>
      <c r="AS24" s="32" t="s">
        <v>4</v>
      </c>
      <c r="AT24" s="33"/>
      <c r="AU24" s="33"/>
      <c r="AV24" s="33"/>
      <c r="AW24" s="33"/>
      <c r="AX24" s="34"/>
      <c r="AY24" s="70"/>
      <c r="AZ24" s="6">
        <v>1</v>
      </c>
      <c r="BA24" s="18">
        <f ca="1">IF(AV$20="BET",AT58,IF(AV$21="BET",AM58,""))</f>
        <v>1</v>
      </c>
      <c r="BB24" s="2">
        <v>2</v>
      </c>
      <c r="BC24" s="18" t="str">
        <f ca="1">IF(AV$20="BET",AV58,IF(AV$21="BET",AO58,""))</f>
        <v/>
      </c>
      <c r="BD24" s="1">
        <v>3</v>
      </c>
      <c r="BE24" s="18">
        <f ca="1">IF(AV$20="BET",AX58,IF(AV$21="BET",AQ58,""))</f>
        <v>1</v>
      </c>
      <c r="BF24" s="12"/>
      <c r="BG24" s="25">
        <f ca="1">SUM(BA24:BA27)+SUM(BC24:BC27)+SUM(BE24:BE27)</f>
        <v>6</v>
      </c>
      <c r="BH24" s="71"/>
    </row>
    <row r="25" spans="2:60" ht="15.75" customHeight="1" thickBot="1" x14ac:dyDescent="0.3">
      <c r="B25" s="4">
        <f ca="1">RANDBETWEEN(0,36)</f>
        <v>22</v>
      </c>
      <c r="D25" s="21" t="s">
        <v>23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3"/>
      <c r="AK25" s="69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">
        <v>4</v>
      </c>
      <c r="BA25" s="18">
        <f ca="1">IF(AV$20="BET",AT59,IF(AV$21="BET",AM59,""))</f>
        <v>1</v>
      </c>
      <c r="BB25" s="1">
        <v>5</v>
      </c>
      <c r="BC25" s="18">
        <f ca="1">IF(AV$20="BET",AV59,IF(AV$21="BET",AO59,""))</f>
        <v>1</v>
      </c>
      <c r="BD25" s="2">
        <v>6</v>
      </c>
      <c r="BE25" s="18" t="str">
        <f ca="1">IF(AV$20="BET",AX59,IF(AV$21="BET",AQ59,""))</f>
        <v/>
      </c>
      <c r="BF25" s="14"/>
      <c r="BG25" s="26"/>
      <c r="BH25" s="71"/>
    </row>
    <row r="26" spans="2:60" ht="15.75" customHeight="1" x14ac:dyDescent="0.25">
      <c r="B26" s="4">
        <f ca="1">RANDBETWEEN(0,36)</f>
        <v>5</v>
      </c>
      <c r="AK26" s="69"/>
      <c r="AL26" s="1">
        <v>1</v>
      </c>
      <c r="AM26" s="72" t="str">
        <f ca="1">IF(OR(AV$20="BET",AV$21="BET"),IF(AV$20="",F7,""),"")</f>
        <v/>
      </c>
      <c r="AN26" s="2">
        <v>2</v>
      </c>
      <c r="AO26" s="72"/>
      <c r="AP26" s="1">
        <v>3</v>
      </c>
      <c r="AQ26" s="72" t="str">
        <f ca="1">IF(OR(AV$20="BET",AV$21="BET"),IF(AV$20="",N7,""),"")</f>
        <v/>
      </c>
      <c r="AR26" s="70"/>
      <c r="AS26" s="1">
        <v>1</v>
      </c>
      <c r="AT26" s="72"/>
      <c r="AU26" s="2">
        <v>2</v>
      </c>
      <c r="AV26" s="72">
        <f ca="1">IF(OR(AV$20="BET",AV$21="BET"),IF(AV$21="",J7,""),"")</f>
        <v>0</v>
      </c>
      <c r="AW26" s="1">
        <v>3</v>
      </c>
      <c r="AX26" s="72"/>
      <c r="AY26" s="70"/>
      <c r="AZ26" s="6">
        <v>7</v>
      </c>
      <c r="BA26" s="18">
        <f ca="1">IF(AV$20="BET",AT60,IF(AV$21="BET",AM60,""))</f>
        <v>1</v>
      </c>
      <c r="BB26" s="2">
        <v>8</v>
      </c>
      <c r="BC26" s="18" t="str">
        <f ca="1">IF(AV$20="BET",AV60,IF(AV$21="BET",AO60,""))</f>
        <v/>
      </c>
      <c r="BD26" s="1">
        <v>9</v>
      </c>
      <c r="BE26" s="18" t="str">
        <f ca="1">IF(AV$20="BET",AX60,IF(AV$21="BET",AQ60,""))</f>
        <v/>
      </c>
      <c r="BF26" s="14"/>
      <c r="BG26" s="26"/>
      <c r="BH26" s="71"/>
    </row>
    <row r="27" spans="2:60" ht="15.75" customHeight="1" thickBot="1" x14ac:dyDescent="0.3">
      <c r="B27" s="4">
        <f ca="1">RANDBETWEEN(0,36)</f>
        <v>26</v>
      </c>
      <c r="D27" s="1" t="s">
        <v>0</v>
      </c>
      <c r="F27" s="18">
        <f ca="1">F7+N7+J8+F9+N9+N10+J12+F13+N13+F14+N14+J15+F17+N17+N18+J19+F20+N20</f>
        <v>7</v>
      </c>
      <c r="H27" s="2" t="s">
        <v>1</v>
      </c>
      <c r="J27" s="18">
        <f ca="1">J7+F8+N8+J9+F10+J10+F12+N12+J13+J14+F15+N15+J17+F18+J18+F19+N19+J20</f>
        <v>5</v>
      </c>
      <c r="L27" s="35" t="s">
        <v>18</v>
      </c>
      <c r="N27" s="18">
        <f ca="1">IF(ISERROR(MATCH(0,B$7:B$19,0)),0,COUNTIF(B$7:B$19,0))</f>
        <v>1</v>
      </c>
      <c r="AK27" s="69"/>
      <c r="AL27" s="2">
        <v>4</v>
      </c>
      <c r="AM27" s="72"/>
      <c r="AN27" s="1">
        <v>5</v>
      </c>
      <c r="AO27" s="72" t="str">
        <f ca="1">IF(OR(AV$20="BET",AV$21="BET"),IF(AV$20="",J8,""),"")</f>
        <v/>
      </c>
      <c r="AP27" s="2">
        <v>6</v>
      </c>
      <c r="AQ27" s="72"/>
      <c r="AR27" s="70"/>
      <c r="AS27" s="2">
        <v>4</v>
      </c>
      <c r="AT27" s="72">
        <f ca="1">IF(OR(AV$20="BET",AV$21="BET"),IF(AV$21="",F8,""),"")</f>
        <v>1</v>
      </c>
      <c r="AU27" s="1">
        <v>5</v>
      </c>
      <c r="AV27" s="72"/>
      <c r="AW27" s="2">
        <v>6</v>
      </c>
      <c r="AX27" s="72">
        <f ca="1">IF(OR(AV$20="BET",AV$21="BET"),IF(AV$21="",N8,""),"")</f>
        <v>0</v>
      </c>
      <c r="AY27" s="70"/>
      <c r="AZ27" s="7">
        <v>10</v>
      </c>
      <c r="BA27" s="18" t="str">
        <f ca="1">IF(AV$20="BET",AT61,IF(AV$21="BET",AM61,""))</f>
        <v/>
      </c>
      <c r="BB27" s="2">
        <v>11</v>
      </c>
      <c r="BC27" s="18">
        <f ca="1">IF(AV$20="BET",AV61,IF(AV$21="BET",AO61,""))</f>
        <v>1</v>
      </c>
      <c r="BD27" s="1">
        <v>12</v>
      </c>
      <c r="BE27" s="18" t="str">
        <f ca="1">IF(AV$20="BET",AX61,IF(AV$21="BET",AQ61,""))</f>
        <v/>
      </c>
      <c r="BF27" s="16"/>
      <c r="BG27" s="27"/>
      <c r="BH27" s="71"/>
    </row>
    <row r="28" spans="2:60" ht="15.75" customHeight="1" thickBot="1" x14ac:dyDescent="0.3">
      <c r="B28" s="4">
        <f ca="1">RANDBETWEEN(0,36)</f>
        <v>10</v>
      </c>
      <c r="AK28" s="69"/>
      <c r="AL28" s="1">
        <v>7</v>
      </c>
      <c r="AM28" s="72" t="str">
        <f ca="1">IF(OR(AV$20="BET",AV$21="BET"),IF(AV$20="",F9,""),"")</f>
        <v/>
      </c>
      <c r="AN28" s="2">
        <v>8</v>
      </c>
      <c r="AO28" s="72"/>
      <c r="AP28" s="1">
        <v>9</v>
      </c>
      <c r="AQ28" s="72" t="str">
        <f ca="1">IF(OR(AV$20="BET",AV$21="BET"),IF(AV$20="",N9,""),"")</f>
        <v/>
      </c>
      <c r="AR28" s="70"/>
      <c r="AS28" s="1">
        <v>7</v>
      </c>
      <c r="AT28" s="72"/>
      <c r="AU28" s="2">
        <v>8</v>
      </c>
      <c r="AV28" s="72">
        <f ca="1">IF(OR(AV$20="BET",AV$21="BET"),IF(AV$21="",J9,""),"")</f>
        <v>0</v>
      </c>
      <c r="AW28" s="1">
        <v>9</v>
      </c>
      <c r="AX28" s="72"/>
      <c r="AY28" s="70"/>
      <c r="AZ28" s="70"/>
      <c r="BA28" s="9"/>
      <c r="BB28" s="72"/>
      <c r="BC28" s="9"/>
      <c r="BD28" s="72"/>
      <c r="BE28" s="9"/>
      <c r="BF28" s="72"/>
      <c r="BG28" s="8"/>
      <c r="BH28" s="71"/>
    </row>
    <row r="29" spans="2:60" ht="15.75" customHeight="1" thickBot="1" x14ac:dyDescent="0.3">
      <c r="B29" s="4">
        <f ca="1">RANDBETWEEN(0,36)</f>
        <v>23</v>
      </c>
      <c r="D29" s="21" t="s">
        <v>20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3"/>
      <c r="AK29" s="69"/>
      <c r="AL29" s="2">
        <v>10</v>
      </c>
      <c r="AM29" s="72"/>
      <c r="AN29" s="2">
        <v>11</v>
      </c>
      <c r="AO29" s="72"/>
      <c r="AP29" s="1">
        <v>12</v>
      </c>
      <c r="AQ29" s="72" t="str">
        <f ca="1">IF(OR(AV$20="BET",AV$21="BET"),IF(AV$20="",N10,""),"")</f>
        <v/>
      </c>
      <c r="AR29" s="70"/>
      <c r="AS29" s="2">
        <v>10</v>
      </c>
      <c r="AT29" s="72">
        <f ca="1">IF(OR(AV$20="BET",AV$21="BET"),IF(AV$21="",F10,""),"")</f>
        <v>0</v>
      </c>
      <c r="AU29" s="2">
        <v>11</v>
      </c>
      <c r="AV29" s="72">
        <f ca="1">IF(OR(AV$20="BET",AV$21="BET"),IF(AV$21="",J10,""),"")</f>
        <v>1</v>
      </c>
      <c r="AW29" s="1">
        <v>12</v>
      </c>
      <c r="AX29" s="72"/>
      <c r="AY29" s="70"/>
      <c r="AZ29" s="7">
        <v>13</v>
      </c>
      <c r="BA29" s="18" t="str">
        <f ca="1">IF(AV$20="BET",AT62,IF(AV$21="BET",AM62,""))</f>
        <v/>
      </c>
      <c r="BB29" s="1">
        <v>14</v>
      </c>
      <c r="BC29" s="18">
        <f ca="1">IF(AV$20="BET",AV62,IF(AV$21="BET",AO62,""))</f>
        <v>1</v>
      </c>
      <c r="BD29" s="2">
        <v>15</v>
      </c>
      <c r="BE29" s="18">
        <f ca="1">IF(AV$20="BET",AX62,IF(AV$21="BET",AQ62,""))</f>
        <v>1</v>
      </c>
      <c r="BF29" s="12"/>
      <c r="BG29" s="25">
        <f ca="1">SUM(BA29:BA32)+SUM(BC29:BC32)+SUM(BE29:BE32)</f>
        <v>6</v>
      </c>
      <c r="BH29" s="71"/>
    </row>
    <row r="30" spans="2:60" ht="15.75" customHeight="1" x14ac:dyDescent="0.25">
      <c r="B30" s="4">
        <f ca="1">RANDBETWEEN(0,36)</f>
        <v>35</v>
      </c>
      <c r="D30" s="54" t="s">
        <v>10</v>
      </c>
      <c r="E30" s="53"/>
      <c r="F30" s="55"/>
      <c r="G30" s="56"/>
      <c r="H30" s="57" t="str">
        <f ca="1">IF(AL21=1,"BET","")</f>
        <v>BET</v>
      </c>
      <c r="I30" s="39"/>
      <c r="J30" s="40"/>
      <c r="K30" s="41"/>
      <c r="L30" s="58" t="str">
        <f ca="1">IF(AP21=1,"BET","")</f>
        <v/>
      </c>
      <c r="M30" s="56"/>
      <c r="N30" s="59" t="s">
        <v>13</v>
      </c>
      <c r="O30" s="60"/>
      <c r="P30" s="60"/>
      <c r="Q30" s="60"/>
      <c r="R30" s="61"/>
      <c r="AK30" s="69"/>
      <c r="AL30" s="2">
        <v>13</v>
      </c>
      <c r="AM30" s="72"/>
      <c r="AN30" s="1">
        <v>14</v>
      </c>
      <c r="AO30" s="72" t="str">
        <f ca="1">IF(OR(AV$20="BET",AV$21="BET"),IF(AV$20="",J12,""),"")</f>
        <v/>
      </c>
      <c r="AP30" s="2">
        <v>15</v>
      </c>
      <c r="AQ30" s="72"/>
      <c r="AR30" s="70"/>
      <c r="AS30" s="2">
        <v>13</v>
      </c>
      <c r="AT30" s="72">
        <f ca="1">IF(OR(AV$20="BET",AV$21="BET"),IF(AV$21="",F12,""),"")</f>
        <v>0</v>
      </c>
      <c r="AU30" s="1">
        <v>14</v>
      </c>
      <c r="AV30" s="72"/>
      <c r="AW30" s="2">
        <v>15</v>
      </c>
      <c r="AX30" s="72">
        <f ca="1">IF(OR(AV$20="BET",AV$21="BET"),IF(AV$21="",N12,""),"")</f>
        <v>1</v>
      </c>
      <c r="AY30" s="70"/>
      <c r="AZ30" s="6">
        <v>16</v>
      </c>
      <c r="BA30" s="18">
        <f ca="1">IF(AV$20="BET",AT63,IF(AV$21="BET",AM63,""))</f>
        <v>1</v>
      </c>
      <c r="BB30" s="2">
        <v>17</v>
      </c>
      <c r="BC30" s="18" t="str">
        <f ca="1">IF(AV$20="BET",AV63,IF(AV$21="BET",AO63,""))</f>
        <v/>
      </c>
      <c r="BD30" s="1">
        <v>18</v>
      </c>
      <c r="BE30" s="18">
        <f ca="1">IF(AV$20="BET",AX63,IF(AV$21="BET",AQ63,""))</f>
        <v>1</v>
      </c>
      <c r="BF30" s="14"/>
      <c r="BG30" s="26"/>
      <c r="BH30" s="71"/>
    </row>
    <row r="31" spans="2:60" ht="15.75" customHeight="1" x14ac:dyDescent="0.25">
      <c r="B31" s="4">
        <f ca="1">RANDBETWEEN(0,36)</f>
        <v>19</v>
      </c>
      <c r="D31" s="36" t="s">
        <v>11</v>
      </c>
      <c r="E31" s="28"/>
      <c r="F31" s="29"/>
      <c r="G31" s="42"/>
      <c r="H31" s="37" t="str">
        <f ca="1">IF(AM21=1,"BET","")</f>
        <v/>
      </c>
      <c r="I31" s="39"/>
      <c r="J31" s="40"/>
      <c r="K31" s="41"/>
      <c r="L31" s="38" t="str">
        <f ca="1">IF(AQ21=1,"BET","")</f>
        <v/>
      </c>
      <c r="M31" s="42"/>
      <c r="N31" s="45" t="s">
        <v>14</v>
      </c>
      <c r="O31" s="46"/>
      <c r="P31" s="46"/>
      <c r="Q31" s="46"/>
      <c r="R31" s="62"/>
      <c r="AK31" s="69"/>
      <c r="AL31" s="1">
        <v>16</v>
      </c>
      <c r="AM31" s="72" t="str">
        <f ca="1">IF(OR(AV$20="BET",AV$21="BET"),IF(AV$20="",F13,""),"")</f>
        <v/>
      </c>
      <c r="AN31" s="2">
        <v>17</v>
      </c>
      <c r="AO31" s="72"/>
      <c r="AP31" s="1">
        <v>18</v>
      </c>
      <c r="AQ31" s="72" t="str">
        <f ca="1">IF(OR(AV$20="BET",AV$21="BET"),IF(AV$20="",N13,""),"")</f>
        <v/>
      </c>
      <c r="AR31" s="70"/>
      <c r="AS31" s="1">
        <v>16</v>
      </c>
      <c r="AT31" s="72"/>
      <c r="AU31" s="2">
        <v>17</v>
      </c>
      <c r="AV31" s="72">
        <f ca="1">IF(OR(AV$20="BET",AV$21="BET"),IF(AV$21="",J13,""),"")</f>
        <v>0</v>
      </c>
      <c r="AW31" s="1">
        <v>18</v>
      </c>
      <c r="AX31" s="72"/>
      <c r="AY31" s="70"/>
      <c r="AZ31" s="6">
        <v>19</v>
      </c>
      <c r="BA31" s="18">
        <f ca="1">IF(AV$20="BET",AT64,IF(AV$21="BET",AM64,""))</f>
        <v>1</v>
      </c>
      <c r="BB31" s="2">
        <v>20</v>
      </c>
      <c r="BC31" s="18">
        <f ca="1">IF(AV$20="BET",AV64,IF(AV$21="BET",AO64,""))</f>
        <v>1</v>
      </c>
      <c r="BD31" s="1">
        <v>21</v>
      </c>
      <c r="BE31" s="18" t="str">
        <f ca="1">IF(AV$20="BET",AX64,IF(AV$21="BET",AQ64,""))</f>
        <v/>
      </c>
      <c r="BF31" s="14"/>
      <c r="BG31" s="26"/>
      <c r="BH31" s="71"/>
    </row>
    <row r="32" spans="2:60" ht="15.75" customHeight="1" thickBot="1" x14ac:dyDescent="0.3">
      <c r="B32" s="4">
        <f ca="1">RANDBETWEEN(0,36)</f>
        <v>13</v>
      </c>
      <c r="D32" s="47" t="s">
        <v>12</v>
      </c>
      <c r="E32" s="48"/>
      <c r="F32" s="49"/>
      <c r="G32" s="50"/>
      <c r="H32" s="51" t="str">
        <f ca="1">IF(AN21=1,"BET","")</f>
        <v/>
      </c>
      <c r="I32" s="39"/>
      <c r="J32" s="40"/>
      <c r="K32" s="41"/>
      <c r="L32" s="52" t="str">
        <f ca="1">IF(AR21=1,"BET","")</f>
        <v/>
      </c>
      <c r="M32" s="50"/>
      <c r="N32" s="63" t="s">
        <v>15</v>
      </c>
      <c r="O32" s="64"/>
      <c r="P32" s="64"/>
      <c r="Q32" s="64"/>
      <c r="R32" s="65"/>
      <c r="AK32" s="69"/>
      <c r="AL32" s="1">
        <v>19</v>
      </c>
      <c r="AM32" s="72" t="str">
        <f ca="1">IF(OR(AV$20="BET",AV$21="BET"),IF(AV$20="",F14,""),"")</f>
        <v/>
      </c>
      <c r="AN32" s="2">
        <v>20</v>
      </c>
      <c r="AO32" s="72"/>
      <c r="AP32" s="1">
        <v>21</v>
      </c>
      <c r="AQ32" s="72" t="str">
        <f ca="1">IF(OR(AV$20="BET",AV$21="BET"),IF(AV$20="",N14,""),"")</f>
        <v/>
      </c>
      <c r="AR32" s="70"/>
      <c r="AS32" s="1">
        <v>19</v>
      </c>
      <c r="AT32" s="72"/>
      <c r="AU32" s="2">
        <v>20</v>
      </c>
      <c r="AV32" s="72">
        <f ca="1">IF(OR(AV$20="BET",AV$21="BET"),IF(AV$21="",J14,""),"")</f>
        <v>1</v>
      </c>
      <c r="AW32" s="1">
        <v>21</v>
      </c>
      <c r="AX32" s="72"/>
      <c r="AY32" s="70"/>
      <c r="AZ32" s="7">
        <v>22</v>
      </c>
      <c r="BA32" s="18" t="str">
        <f ca="1">IF(AV$20="BET",AT65,IF(AV$21="BET",AM65,""))</f>
        <v/>
      </c>
      <c r="BB32" s="1">
        <v>23</v>
      </c>
      <c r="BC32" s="18" t="str">
        <f ca="1">IF(AV$20="BET",AV65,IF(AV$21="BET",AO65,""))</f>
        <v/>
      </c>
      <c r="BD32" s="2">
        <v>24</v>
      </c>
      <c r="BE32" s="18" t="str">
        <f ca="1">IF(AV$20="BET",AX65,IF(AV$21="BET",AQ65,""))</f>
        <v/>
      </c>
      <c r="BF32" s="16"/>
      <c r="BG32" s="27"/>
      <c r="BH32" s="71"/>
    </row>
    <row r="33" spans="2:60" ht="15.75" customHeight="1" thickBot="1" x14ac:dyDescent="0.3">
      <c r="B33" s="4">
        <f ca="1">RANDBETWEEN(0,36)</f>
        <v>18</v>
      </c>
      <c r="D33" s="32" t="str">
        <f ca="1">IF(OR(H30="BET",H31="BET",H32="BET",L30="BET",L31="BET",L32="BET"),"","NO BETS CHANCE")</f>
        <v/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4"/>
      <c r="AK33" s="69"/>
      <c r="AL33" s="2">
        <v>22</v>
      </c>
      <c r="AM33" s="72"/>
      <c r="AN33" s="1">
        <v>23</v>
      </c>
      <c r="AO33" s="72" t="str">
        <f ca="1">IF(OR(AV$20="BET",AV$21="BET"),IF(AV$20="",J15,""),"")</f>
        <v/>
      </c>
      <c r="AP33" s="2">
        <v>24</v>
      </c>
      <c r="AQ33" s="72"/>
      <c r="AR33" s="70"/>
      <c r="AS33" s="2">
        <v>22</v>
      </c>
      <c r="AT33" s="72">
        <f ca="1">IF(OR(AV$20="BET",AV$21="BET"),IF(AV$21="",F15,""),"")</f>
        <v>0</v>
      </c>
      <c r="AU33" s="1">
        <v>23</v>
      </c>
      <c r="AV33" s="72"/>
      <c r="AW33" s="2">
        <v>24</v>
      </c>
      <c r="AX33" s="72">
        <f ca="1">IF(OR(AV$20="BET",AV$21="BET"),IF(AV$21="",N15,""),"")</f>
        <v>0</v>
      </c>
      <c r="AY33" s="70"/>
      <c r="AZ33" s="70"/>
      <c r="BA33" s="9"/>
      <c r="BB33" s="72"/>
      <c r="BC33" s="9"/>
      <c r="BD33" s="72"/>
      <c r="BE33" s="9"/>
      <c r="BF33" s="72"/>
      <c r="BG33" s="8"/>
      <c r="BH33" s="71"/>
    </row>
    <row r="34" spans="2:60" ht="15.75" customHeight="1" x14ac:dyDescent="0.25">
      <c r="B34" s="4">
        <f ca="1">RANDBETWEEN(0,36)</f>
        <v>7</v>
      </c>
      <c r="AK34" s="69"/>
      <c r="AL34" s="1">
        <v>25</v>
      </c>
      <c r="AM34" s="72" t="str">
        <f ca="1">IF(OR(AV$20="BET",AV$21="BET"),IF(AV$20="",F17,""),"")</f>
        <v/>
      </c>
      <c r="AN34" s="2">
        <v>26</v>
      </c>
      <c r="AO34" s="72"/>
      <c r="AP34" s="1">
        <v>27</v>
      </c>
      <c r="AQ34" s="72" t="str">
        <f ca="1">IF(OR(AV$20="BET",AV$21="BET"),IF(AV$20="",N17,""),"")</f>
        <v/>
      </c>
      <c r="AR34" s="70"/>
      <c r="AS34" s="1">
        <v>25</v>
      </c>
      <c r="AT34" s="72"/>
      <c r="AU34" s="2">
        <v>26</v>
      </c>
      <c r="AV34" s="72">
        <f ca="1">IF(OR(AV$20="BET",AV$21="BET"),IF(AV$21="",J17,""),"")</f>
        <v>0</v>
      </c>
      <c r="AW34" s="1">
        <v>27</v>
      </c>
      <c r="AX34" s="72"/>
      <c r="AY34" s="70"/>
      <c r="AZ34" s="6">
        <v>25</v>
      </c>
      <c r="BA34" s="18">
        <f ca="1">IF(AV$20="BET",AT66,IF(AV$21="BET",AM66,""))</f>
        <v>1</v>
      </c>
      <c r="BB34" s="2">
        <v>26</v>
      </c>
      <c r="BC34" s="18" t="str">
        <f ca="1">IF(AV$20="BET",AV66,IF(AV$21="BET",AO66,""))</f>
        <v/>
      </c>
      <c r="BD34" s="1">
        <v>27</v>
      </c>
      <c r="BE34" s="18">
        <f ca="1">IF(AV$20="BET",AX66,IF(AV$21="BET",AQ66,""))</f>
        <v>1</v>
      </c>
      <c r="BF34" s="12"/>
      <c r="BG34" s="25">
        <f ca="1">SUM(BA34:BA37)+SUM(BC34:BC37)+SUM(BE34:BE37)</f>
        <v>5</v>
      </c>
      <c r="BH34" s="71"/>
    </row>
    <row r="35" spans="2:60" ht="15.75" customHeight="1" x14ac:dyDescent="0.25">
      <c r="B35" s="4">
        <f ca="1">RANDBETWEEN(0,36)</f>
        <v>21</v>
      </c>
      <c r="AK35" s="69"/>
      <c r="AL35" s="2">
        <v>28</v>
      </c>
      <c r="AM35" s="72"/>
      <c r="AN35" s="2">
        <v>29</v>
      </c>
      <c r="AO35" s="72"/>
      <c r="AP35" s="1">
        <v>30</v>
      </c>
      <c r="AQ35" s="72" t="str">
        <f ca="1">IF(OR(AV$20="BET",AV$21="BET"),IF(AV$20="",N18,""),"")</f>
        <v/>
      </c>
      <c r="AR35" s="70"/>
      <c r="AS35" s="2">
        <v>28</v>
      </c>
      <c r="AT35" s="72">
        <f ca="1">IF(OR(AV$20="BET",AV$21="BET"),IF(AV$21="",F18,""),"")</f>
        <v>0</v>
      </c>
      <c r="AU35" s="2">
        <v>29</v>
      </c>
      <c r="AV35" s="72">
        <f ca="1">IF(OR(AV$20="BET",AV$21="BET"),IF(AV$21="",J18,""),"")</f>
        <v>0</v>
      </c>
      <c r="AW35" s="1">
        <v>30</v>
      </c>
      <c r="AX35" s="72"/>
      <c r="AY35" s="70"/>
      <c r="AZ35" s="7">
        <v>28</v>
      </c>
      <c r="BA35" s="18" t="str">
        <f ca="1">IF(AV$20="BET",AT67,IF(AV$21="BET",AM67,""))</f>
        <v/>
      </c>
      <c r="BB35" s="2">
        <v>29</v>
      </c>
      <c r="BC35" s="18" t="str">
        <f ca="1">IF(AV$20="BET",AV67,IF(AV$21="BET",AO67,""))</f>
        <v/>
      </c>
      <c r="BD35" s="1">
        <v>30</v>
      </c>
      <c r="BE35" s="18" t="str">
        <f ca="1">IF(AV$20="BET",AX67,IF(AV$21="BET",AQ67,""))</f>
        <v/>
      </c>
      <c r="BF35" s="14"/>
      <c r="BG35" s="26"/>
      <c r="BH35" s="71"/>
    </row>
    <row r="36" spans="2:60" ht="15.75" customHeight="1" x14ac:dyDescent="0.25">
      <c r="B36" s="4">
        <f ca="1">RANDBETWEEN(0,36)</f>
        <v>17</v>
      </c>
      <c r="AK36" s="69"/>
      <c r="AL36" s="2">
        <v>31</v>
      </c>
      <c r="AM36" s="72"/>
      <c r="AN36" s="1">
        <v>32</v>
      </c>
      <c r="AO36" s="72" t="str">
        <f ca="1">IF(OR(AV$20="BET",AV$21="BET"),IF(AV$20="",J19,""),"")</f>
        <v/>
      </c>
      <c r="AP36" s="2">
        <v>33</v>
      </c>
      <c r="AQ36" s="72"/>
      <c r="AR36" s="70"/>
      <c r="AS36" s="2">
        <v>31</v>
      </c>
      <c r="AT36" s="72">
        <f ca="1">IF(OR(AV$20="BET",AV$21="BET"),IF(AV$21="",F19,""),"")</f>
        <v>0</v>
      </c>
      <c r="AU36" s="1">
        <v>32</v>
      </c>
      <c r="AV36" s="72"/>
      <c r="AW36" s="2">
        <v>33</v>
      </c>
      <c r="AX36" s="72">
        <f ca="1">IF(OR(AV$20="BET",AV$21="BET"),IF(AV$21="",N19,""),"")</f>
        <v>0</v>
      </c>
      <c r="AY36" s="70"/>
      <c r="AZ36" s="7">
        <v>31</v>
      </c>
      <c r="BA36" s="18" t="str">
        <f ca="1">IF(AV$20="BET",AT68,IF(AV$21="BET",AM68,""))</f>
        <v/>
      </c>
      <c r="BB36" s="1">
        <v>32</v>
      </c>
      <c r="BC36" s="18" t="str">
        <f ca="1">IF(AV$20="BET",AV68,IF(AV$21="BET",AO68,""))</f>
        <v/>
      </c>
      <c r="BD36" s="2">
        <v>33</v>
      </c>
      <c r="BE36" s="18" t="str">
        <f ca="1">IF(AV$20="BET",AX68,IF(AV$21="BET",AQ68,""))</f>
        <v/>
      </c>
      <c r="BF36" s="14"/>
      <c r="BG36" s="26"/>
      <c r="BH36" s="71"/>
    </row>
    <row r="37" spans="2:60" ht="15.75" customHeight="1" thickBot="1" x14ac:dyDescent="0.3">
      <c r="B37" s="4">
        <f t="shared" ref="B37" ca="1" si="1">RANDBETWEEN(0,36)</f>
        <v>1</v>
      </c>
      <c r="AK37" s="69"/>
      <c r="AL37" s="1">
        <v>34</v>
      </c>
      <c r="AM37" s="72" t="str">
        <f ca="1">IF(OR(AV$20="BET",AV$21="BET"),IF(AV$20="",F20,""),"")</f>
        <v/>
      </c>
      <c r="AN37" s="2">
        <v>35</v>
      </c>
      <c r="AO37" s="72"/>
      <c r="AP37" s="1">
        <v>36</v>
      </c>
      <c r="AQ37" s="72" t="str">
        <f ca="1">IF(OR(AV$20="BET",AV$21="BET"),IF(AV$20="",N20,""),"")</f>
        <v/>
      </c>
      <c r="AR37" s="70"/>
      <c r="AS37" s="1">
        <v>34</v>
      </c>
      <c r="AT37" s="72"/>
      <c r="AU37" s="2">
        <v>35</v>
      </c>
      <c r="AV37" s="72">
        <f ca="1">IF(OR(AV$20="BET",AV$21="BET"),IF(AV$21="",J20,""),"")</f>
        <v>1</v>
      </c>
      <c r="AW37" s="1">
        <v>36</v>
      </c>
      <c r="AX37" s="72"/>
      <c r="AY37" s="70"/>
      <c r="AZ37" s="6">
        <v>34</v>
      </c>
      <c r="BA37" s="18">
        <f ca="1">IF(AV$20="BET",AT69,IF(AV$21="BET",AM69,""))</f>
        <v>1</v>
      </c>
      <c r="BB37" s="2">
        <v>35</v>
      </c>
      <c r="BC37" s="18">
        <f ca="1">IF(AV$20="BET",AV69,IF(AV$21="BET",AO69,""))</f>
        <v>1</v>
      </c>
      <c r="BD37" s="1">
        <v>36</v>
      </c>
      <c r="BE37" s="18">
        <f ca="1">IF(AV$20="BET",AX69,IF(AV$21="BET",AQ69,""))</f>
        <v>1</v>
      </c>
      <c r="BF37" s="16"/>
      <c r="BG37" s="27"/>
      <c r="BH37" s="71"/>
    </row>
    <row r="38" spans="2:60" ht="15.75" customHeight="1" thickBot="1" x14ac:dyDescent="0.3">
      <c r="AK38" s="69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9"/>
      <c r="BB38" s="70"/>
      <c r="BC38" s="10"/>
      <c r="BD38" s="70"/>
      <c r="BE38" s="10"/>
      <c r="BF38" s="70"/>
      <c r="BG38" s="70"/>
      <c r="BH38" s="71"/>
    </row>
    <row r="39" spans="2:60" ht="15.75" customHeight="1" thickBot="1" x14ac:dyDescent="0.3">
      <c r="AK39" s="69"/>
      <c r="AL39" s="32" t="s">
        <v>3</v>
      </c>
      <c r="AM39" s="33"/>
      <c r="AN39" s="33"/>
      <c r="AO39" s="33"/>
      <c r="AP39" s="33"/>
      <c r="AQ39" s="34"/>
      <c r="AR39" s="70"/>
      <c r="AS39" s="32" t="s">
        <v>3</v>
      </c>
      <c r="AT39" s="33"/>
      <c r="AU39" s="33"/>
      <c r="AV39" s="33"/>
      <c r="AW39" s="33"/>
      <c r="AX39" s="34"/>
      <c r="AY39" s="70"/>
      <c r="AZ39" s="70"/>
      <c r="BA39" s="10"/>
      <c r="BB39" s="70"/>
      <c r="BC39" s="11"/>
      <c r="BD39" s="70"/>
      <c r="BE39" s="11"/>
      <c r="BF39" s="70"/>
      <c r="BG39" s="70"/>
      <c r="BH39" s="71"/>
    </row>
    <row r="40" spans="2:60" ht="15.75" customHeight="1" x14ac:dyDescent="0.25">
      <c r="AK40" s="69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30">
        <f ca="1">SUM(BA24:BA27)+SUM(BA29:BA32)+SUM(BA34:BA37)</f>
        <v>7</v>
      </c>
      <c r="BB40" s="70"/>
      <c r="BC40" s="30">
        <f ca="1">SUM(BC24:BC27)+SUM(BC29:BC32)+SUM(BC34:BC37)</f>
        <v>5</v>
      </c>
      <c r="BD40" s="70"/>
      <c r="BE40" s="30">
        <f ca="1">SUM(BE24:BE27)+SUM(BE29:BE32)+SUM(BE34:BE37)</f>
        <v>5</v>
      </c>
      <c r="BF40" s="70"/>
      <c r="BG40" s="70"/>
      <c r="BH40" s="71"/>
    </row>
    <row r="41" spans="2:60" ht="15.75" customHeight="1" thickBot="1" x14ac:dyDescent="0.3">
      <c r="AK41" s="69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31"/>
      <c r="BB41" s="70"/>
      <c r="BC41" s="31"/>
      <c r="BD41" s="70"/>
      <c r="BE41" s="31"/>
      <c r="BF41" s="70"/>
      <c r="BG41" s="70"/>
      <c r="BH41" s="71"/>
    </row>
    <row r="42" spans="2:60" x14ac:dyDescent="0.25">
      <c r="AK42" s="69"/>
      <c r="AL42" s="1">
        <v>1</v>
      </c>
      <c r="AM42" s="72" t="str">
        <f ca="1">IF(AM26&lt;&gt;0,AM26,"")</f>
        <v/>
      </c>
      <c r="AN42" s="2">
        <v>2</v>
      </c>
      <c r="AO42" s="72" t="str">
        <f>IF(AO26&lt;&gt;0,AO26,"")</f>
        <v/>
      </c>
      <c r="AP42" s="1">
        <v>3</v>
      </c>
      <c r="AQ42" s="72" t="str">
        <f ca="1">IF(AQ26&lt;&gt;0,AQ26,"")</f>
        <v/>
      </c>
      <c r="AR42" s="70"/>
      <c r="AS42" s="1">
        <v>1</v>
      </c>
      <c r="AT42" s="72" t="str">
        <f>IF(AT26&lt;&gt;0,AT26,"")</f>
        <v/>
      </c>
      <c r="AU42" s="2">
        <v>2</v>
      </c>
      <c r="AV42" s="72" t="str">
        <f ca="1">IF(AV26&lt;&gt;0,AV26,"")</f>
        <v/>
      </c>
      <c r="AW42" s="1">
        <v>3</v>
      </c>
      <c r="AX42" s="72" t="str">
        <f>IF(AX26&lt;&gt;0,AX26,"")</f>
        <v/>
      </c>
      <c r="AY42" s="70"/>
      <c r="AZ42" s="70"/>
      <c r="BA42" s="70"/>
      <c r="BB42" s="70"/>
      <c r="BC42" s="70"/>
      <c r="BD42" s="70"/>
      <c r="BE42" s="70"/>
      <c r="BF42" s="70"/>
      <c r="BG42" s="70"/>
      <c r="BH42" s="71"/>
    </row>
    <row r="43" spans="2:60" x14ac:dyDescent="0.25">
      <c r="AK43" s="69"/>
      <c r="AL43" s="2">
        <v>4</v>
      </c>
      <c r="AM43" s="72" t="str">
        <f>IF(AM27&lt;&gt;0,AM27,"")</f>
        <v/>
      </c>
      <c r="AN43" s="1">
        <v>5</v>
      </c>
      <c r="AO43" s="72" t="str">
        <f ca="1">IF(AO27&lt;&gt;0,AO27,"")</f>
        <v/>
      </c>
      <c r="AP43" s="2">
        <v>6</v>
      </c>
      <c r="AQ43" s="72" t="str">
        <f>IF(AQ27&lt;&gt;0,AQ27,"")</f>
        <v/>
      </c>
      <c r="AR43" s="70"/>
      <c r="AS43" s="2">
        <v>4</v>
      </c>
      <c r="AT43" s="72">
        <f ca="1">IF(AT27&lt;&gt;0,AT27,"")</f>
        <v>1</v>
      </c>
      <c r="AU43" s="1">
        <v>5</v>
      </c>
      <c r="AV43" s="72" t="str">
        <f>IF(AV27&lt;&gt;0,AV27,"")</f>
        <v/>
      </c>
      <c r="AW43" s="2">
        <v>6</v>
      </c>
      <c r="AX43" s="72" t="str">
        <f ca="1">IF(AX27&lt;&gt;0,AX27,"")</f>
        <v/>
      </c>
      <c r="AY43" s="70"/>
      <c r="AZ43" s="70"/>
      <c r="BA43" s="70"/>
      <c r="BB43" s="70"/>
      <c r="BC43" s="70"/>
      <c r="BD43" s="70"/>
      <c r="BE43" s="70"/>
      <c r="BF43" s="70"/>
      <c r="BG43" s="70"/>
      <c r="BH43" s="71"/>
    </row>
    <row r="44" spans="2:60" x14ac:dyDescent="0.25">
      <c r="AK44" s="69"/>
      <c r="AL44" s="1">
        <v>7</v>
      </c>
      <c r="AM44" s="72" t="str">
        <f t="shared" ref="AM44:AM53" ca="1" si="2">IF(AM28&lt;&gt;0,AM28,"")</f>
        <v/>
      </c>
      <c r="AN44" s="2">
        <v>8</v>
      </c>
      <c r="AO44" s="72" t="str">
        <f t="shared" ref="AO44:AO53" si="3">IF(AO28&lt;&gt;0,AO28,"")</f>
        <v/>
      </c>
      <c r="AP44" s="1">
        <v>9</v>
      </c>
      <c r="AQ44" s="72" t="str">
        <f t="shared" ref="AQ44:AQ53" ca="1" si="4">IF(AQ28&lt;&gt;0,AQ28,"")</f>
        <v/>
      </c>
      <c r="AR44" s="70"/>
      <c r="AS44" s="1">
        <v>7</v>
      </c>
      <c r="AT44" s="72" t="str">
        <f t="shared" ref="AT44:AT53" si="5">IF(AT28&lt;&gt;0,AT28,"")</f>
        <v/>
      </c>
      <c r="AU44" s="2">
        <v>8</v>
      </c>
      <c r="AV44" s="72" t="str">
        <f t="shared" ref="AV44:AV53" ca="1" si="6">IF(AV28&lt;&gt;0,AV28,"")</f>
        <v/>
      </c>
      <c r="AW44" s="1">
        <v>9</v>
      </c>
      <c r="AX44" s="72" t="str">
        <f t="shared" ref="AX44:AX53" si="7">IF(AX28&lt;&gt;0,AX28,"")</f>
        <v/>
      </c>
      <c r="AY44" s="70"/>
      <c r="AZ44" s="70"/>
      <c r="BA44" s="70"/>
      <c r="BB44" s="70"/>
      <c r="BC44" s="70"/>
      <c r="BD44" s="70"/>
      <c r="BE44" s="70"/>
      <c r="BF44" s="70"/>
      <c r="BG44" s="70"/>
      <c r="BH44" s="71"/>
    </row>
    <row r="45" spans="2:60" x14ac:dyDescent="0.25">
      <c r="AK45" s="69"/>
      <c r="AL45" s="2">
        <v>10</v>
      </c>
      <c r="AM45" s="72" t="str">
        <f t="shared" si="2"/>
        <v/>
      </c>
      <c r="AN45" s="2">
        <v>11</v>
      </c>
      <c r="AO45" s="72" t="str">
        <f t="shared" si="3"/>
        <v/>
      </c>
      <c r="AP45" s="1">
        <v>12</v>
      </c>
      <c r="AQ45" s="72" t="str">
        <f t="shared" ca="1" si="4"/>
        <v/>
      </c>
      <c r="AR45" s="70"/>
      <c r="AS45" s="2">
        <v>10</v>
      </c>
      <c r="AT45" s="72" t="str">
        <f t="shared" ca="1" si="5"/>
        <v/>
      </c>
      <c r="AU45" s="2">
        <v>11</v>
      </c>
      <c r="AV45" s="72">
        <f t="shared" ca="1" si="6"/>
        <v>1</v>
      </c>
      <c r="AW45" s="1">
        <v>12</v>
      </c>
      <c r="AX45" s="72" t="str">
        <f t="shared" si="7"/>
        <v/>
      </c>
      <c r="AY45" s="70"/>
      <c r="AZ45" s="70"/>
      <c r="BA45" s="70"/>
      <c r="BB45" s="70"/>
      <c r="BC45" s="70"/>
      <c r="BD45" s="70"/>
      <c r="BE45" s="70"/>
      <c r="BF45" s="70"/>
      <c r="BG45" s="70"/>
      <c r="BH45" s="71"/>
    </row>
    <row r="46" spans="2:60" x14ac:dyDescent="0.25">
      <c r="AK46" s="69"/>
      <c r="AL46" s="2">
        <v>13</v>
      </c>
      <c r="AM46" s="72" t="str">
        <f t="shared" si="2"/>
        <v/>
      </c>
      <c r="AN46" s="1">
        <v>14</v>
      </c>
      <c r="AO46" s="72" t="str">
        <f t="shared" ca="1" si="3"/>
        <v/>
      </c>
      <c r="AP46" s="2">
        <v>15</v>
      </c>
      <c r="AQ46" s="72" t="str">
        <f t="shared" si="4"/>
        <v/>
      </c>
      <c r="AR46" s="70"/>
      <c r="AS46" s="2">
        <v>13</v>
      </c>
      <c r="AT46" s="72" t="str">
        <f t="shared" ca="1" si="5"/>
        <v/>
      </c>
      <c r="AU46" s="1">
        <v>14</v>
      </c>
      <c r="AV46" s="72" t="str">
        <f t="shared" si="6"/>
        <v/>
      </c>
      <c r="AW46" s="2">
        <v>15</v>
      </c>
      <c r="AX46" s="72">
        <f t="shared" ca="1" si="7"/>
        <v>1</v>
      </c>
      <c r="AY46" s="70"/>
      <c r="AZ46" s="70"/>
      <c r="BA46" s="70"/>
      <c r="BB46" s="70"/>
      <c r="BC46" s="70"/>
      <c r="BD46" s="70"/>
      <c r="BE46" s="70"/>
      <c r="BF46" s="70"/>
      <c r="BG46" s="70"/>
      <c r="BH46" s="71"/>
    </row>
    <row r="47" spans="2:60" x14ac:dyDescent="0.25">
      <c r="AK47" s="69"/>
      <c r="AL47" s="1">
        <v>16</v>
      </c>
      <c r="AM47" s="72" t="str">
        <f t="shared" ca="1" si="2"/>
        <v/>
      </c>
      <c r="AN47" s="2">
        <v>17</v>
      </c>
      <c r="AO47" s="72" t="str">
        <f t="shared" si="3"/>
        <v/>
      </c>
      <c r="AP47" s="1">
        <v>18</v>
      </c>
      <c r="AQ47" s="72" t="str">
        <f t="shared" ca="1" si="4"/>
        <v/>
      </c>
      <c r="AR47" s="70"/>
      <c r="AS47" s="1">
        <v>16</v>
      </c>
      <c r="AT47" s="72" t="str">
        <f t="shared" si="5"/>
        <v/>
      </c>
      <c r="AU47" s="2">
        <v>17</v>
      </c>
      <c r="AV47" s="72" t="str">
        <f t="shared" ca="1" si="6"/>
        <v/>
      </c>
      <c r="AW47" s="1">
        <v>18</v>
      </c>
      <c r="AX47" s="72" t="str">
        <f t="shared" si="7"/>
        <v/>
      </c>
      <c r="AY47" s="70"/>
      <c r="AZ47" s="70"/>
      <c r="BA47" s="70"/>
      <c r="BB47" s="70"/>
      <c r="BC47" s="70"/>
      <c r="BD47" s="70"/>
      <c r="BE47" s="70"/>
      <c r="BF47" s="70"/>
      <c r="BG47" s="70"/>
      <c r="BH47" s="71"/>
    </row>
    <row r="48" spans="2:60" x14ac:dyDescent="0.25">
      <c r="AK48" s="69"/>
      <c r="AL48" s="1">
        <v>19</v>
      </c>
      <c r="AM48" s="72" t="str">
        <f t="shared" ca="1" si="2"/>
        <v/>
      </c>
      <c r="AN48" s="2">
        <v>20</v>
      </c>
      <c r="AO48" s="72" t="str">
        <f t="shared" si="3"/>
        <v/>
      </c>
      <c r="AP48" s="1">
        <v>21</v>
      </c>
      <c r="AQ48" s="72" t="str">
        <f t="shared" ca="1" si="4"/>
        <v/>
      </c>
      <c r="AR48" s="70"/>
      <c r="AS48" s="1">
        <v>19</v>
      </c>
      <c r="AT48" s="72" t="str">
        <f t="shared" si="5"/>
        <v/>
      </c>
      <c r="AU48" s="2">
        <v>20</v>
      </c>
      <c r="AV48" s="72">
        <f t="shared" ca="1" si="6"/>
        <v>1</v>
      </c>
      <c r="AW48" s="1">
        <v>21</v>
      </c>
      <c r="AX48" s="72" t="str">
        <f t="shared" si="7"/>
        <v/>
      </c>
      <c r="AY48" s="70"/>
      <c r="AZ48" s="70"/>
      <c r="BA48" s="70"/>
      <c r="BB48" s="70"/>
      <c r="BC48" s="70"/>
      <c r="BD48" s="70"/>
      <c r="BE48" s="70"/>
      <c r="BF48" s="70"/>
      <c r="BG48" s="70"/>
      <c r="BH48" s="71"/>
    </row>
    <row r="49" spans="37:60" x14ac:dyDescent="0.25">
      <c r="AK49" s="69"/>
      <c r="AL49" s="2">
        <v>22</v>
      </c>
      <c r="AM49" s="72" t="str">
        <f t="shared" si="2"/>
        <v/>
      </c>
      <c r="AN49" s="1">
        <v>23</v>
      </c>
      <c r="AO49" s="72" t="str">
        <f t="shared" ca="1" si="3"/>
        <v/>
      </c>
      <c r="AP49" s="2">
        <v>24</v>
      </c>
      <c r="AQ49" s="72" t="str">
        <f t="shared" si="4"/>
        <v/>
      </c>
      <c r="AR49" s="70"/>
      <c r="AS49" s="2">
        <v>22</v>
      </c>
      <c r="AT49" s="72" t="str">
        <f t="shared" ca="1" si="5"/>
        <v/>
      </c>
      <c r="AU49" s="1">
        <v>23</v>
      </c>
      <c r="AV49" s="72" t="str">
        <f t="shared" si="6"/>
        <v/>
      </c>
      <c r="AW49" s="2">
        <v>24</v>
      </c>
      <c r="AX49" s="72" t="str">
        <f t="shared" ca="1" si="7"/>
        <v/>
      </c>
      <c r="AY49" s="70"/>
      <c r="AZ49" s="70"/>
      <c r="BA49" s="70"/>
      <c r="BB49" s="70"/>
      <c r="BC49" s="70"/>
      <c r="BD49" s="70"/>
      <c r="BE49" s="70"/>
      <c r="BF49" s="70"/>
      <c r="BG49" s="70"/>
      <c r="BH49" s="71"/>
    </row>
    <row r="50" spans="37:60" x14ac:dyDescent="0.25">
      <c r="AK50" s="69"/>
      <c r="AL50" s="1">
        <v>25</v>
      </c>
      <c r="AM50" s="72" t="str">
        <f t="shared" ca="1" si="2"/>
        <v/>
      </c>
      <c r="AN50" s="2">
        <v>26</v>
      </c>
      <c r="AO50" s="72" t="str">
        <f t="shared" si="3"/>
        <v/>
      </c>
      <c r="AP50" s="1">
        <v>27</v>
      </c>
      <c r="AQ50" s="72" t="str">
        <f t="shared" ca="1" si="4"/>
        <v/>
      </c>
      <c r="AR50" s="70"/>
      <c r="AS50" s="1">
        <v>25</v>
      </c>
      <c r="AT50" s="72" t="str">
        <f t="shared" si="5"/>
        <v/>
      </c>
      <c r="AU50" s="2">
        <v>26</v>
      </c>
      <c r="AV50" s="72" t="str">
        <f t="shared" ca="1" si="6"/>
        <v/>
      </c>
      <c r="AW50" s="1">
        <v>27</v>
      </c>
      <c r="AX50" s="72" t="str">
        <f t="shared" si="7"/>
        <v/>
      </c>
      <c r="AY50" s="70"/>
      <c r="AZ50" s="70"/>
      <c r="BA50" s="70"/>
      <c r="BB50" s="70"/>
      <c r="BC50" s="70"/>
      <c r="BD50" s="70"/>
      <c r="BE50" s="70"/>
      <c r="BF50" s="70"/>
      <c r="BG50" s="70"/>
      <c r="BH50" s="71"/>
    </row>
    <row r="51" spans="37:60" x14ac:dyDescent="0.25">
      <c r="AK51" s="69"/>
      <c r="AL51" s="2">
        <v>28</v>
      </c>
      <c r="AM51" s="72" t="str">
        <f t="shared" si="2"/>
        <v/>
      </c>
      <c r="AN51" s="2">
        <v>29</v>
      </c>
      <c r="AO51" s="72" t="str">
        <f t="shared" si="3"/>
        <v/>
      </c>
      <c r="AP51" s="1">
        <v>30</v>
      </c>
      <c r="AQ51" s="72" t="str">
        <f t="shared" ca="1" si="4"/>
        <v/>
      </c>
      <c r="AR51" s="70"/>
      <c r="AS51" s="2">
        <v>28</v>
      </c>
      <c r="AT51" s="72" t="str">
        <f t="shared" ca="1" si="5"/>
        <v/>
      </c>
      <c r="AU51" s="2">
        <v>29</v>
      </c>
      <c r="AV51" s="72" t="str">
        <f t="shared" ca="1" si="6"/>
        <v/>
      </c>
      <c r="AW51" s="1">
        <v>30</v>
      </c>
      <c r="AX51" s="72" t="str">
        <f t="shared" si="7"/>
        <v/>
      </c>
      <c r="AY51" s="70"/>
      <c r="AZ51" s="70"/>
      <c r="BA51" s="70"/>
      <c r="BB51" s="70"/>
      <c r="BC51" s="70"/>
      <c r="BD51" s="70"/>
      <c r="BE51" s="70"/>
      <c r="BF51" s="70"/>
      <c r="BG51" s="70"/>
      <c r="BH51" s="71"/>
    </row>
    <row r="52" spans="37:60" x14ac:dyDescent="0.25">
      <c r="AK52" s="69"/>
      <c r="AL52" s="2">
        <v>31</v>
      </c>
      <c r="AM52" s="72" t="str">
        <f t="shared" si="2"/>
        <v/>
      </c>
      <c r="AN52" s="1">
        <v>32</v>
      </c>
      <c r="AO52" s="72" t="str">
        <f t="shared" ca="1" si="3"/>
        <v/>
      </c>
      <c r="AP52" s="2">
        <v>33</v>
      </c>
      <c r="AQ52" s="72" t="str">
        <f t="shared" si="4"/>
        <v/>
      </c>
      <c r="AR52" s="70"/>
      <c r="AS52" s="2">
        <v>31</v>
      </c>
      <c r="AT52" s="72" t="str">
        <f t="shared" ca="1" si="5"/>
        <v/>
      </c>
      <c r="AU52" s="1">
        <v>32</v>
      </c>
      <c r="AV52" s="72" t="str">
        <f t="shared" si="6"/>
        <v/>
      </c>
      <c r="AW52" s="2">
        <v>33</v>
      </c>
      <c r="AX52" s="72" t="str">
        <f t="shared" ca="1" si="7"/>
        <v/>
      </c>
      <c r="AY52" s="70"/>
      <c r="AZ52" s="70"/>
      <c r="BA52" s="70"/>
      <c r="BB52" s="70"/>
      <c r="BC52" s="70"/>
      <c r="BD52" s="70"/>
      <c r="BE52" s="70"/>
      <c r="BF52" s="70"/>
      <c r="BG52" s="70"/>
      <c r="BH52" s="71"/>
    </row>
    <row r="53" spans="37:60" x14ac:dyDescent="0.25">
      <c r="AK53" s="69"/>
      <c r="AL53" s="1">
        <v>34</v>
      </c>
      <c r="AM53" s="72" t="str">
        <f t="shared" ca="1" si="2"/>
        <v/>
      </c>
      <c r="AN53" s="2">
        <v>35</v>
      </c>
      <c r="AO53" s="72" t="str">
        <f t="shared" si="3"/>
        <v/>
      </c>
      <c r="AP53" s="1">
        <v>36</v>
      </c>
      <c r="AQ53" s="72" t="str">
        <f t="shared" ca="1" si="4"/>
        <v/>
      </c>
      <c r="AR53" s="70"/>
      <c r="AS53" s="1">
        <v>34</v>
      </c>
      <c r="AT53" s="72" t="str">
        <f t="shared" si="5"/>
        <v/>
      </c>
      <c r="AU53" s="2">
        <v>35</v>
      </c>
      <c r="AV53" s="72">
        <f t="shared" ca="1" si="6"/>
        <v>1</v>
      </c>
      <c r="AW53" s="1">
        <v>36</v>
      </c>
      <c r="AX53" s="72" t="str">
        <f t="shared" si="7"/>
        <v/>
      </c>
      <c r="AY53" s="70"/>
      <c r="AZ53" s="70"/>
      <c r="BA53" s="70"/>
      <c r="BB53" s="70"/>
      <c r="BC53" s="70"/>
      <c r="BD53" s="70"/>
      <c r="BE53" s="70"/>
      <c r="BF53" s="70"/>
      <c r="BG53" s="70"/>
      <c r="BH53" s="71"/>
    </row>
    <row r="54" spans="37:60" ht="15.75" thickBot="1" x14ac:dyDescent="0.3">
      <c r="AK54" s="69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1"/>
    </row>
    <row r="55" spans="37:60" ht="15.75" thickBot="1" x14ac:dyDescent="0.3">
      <c r="AK55" s="69"/>
      <c r="AL55" s="32" t="s">
        <v>3</v>
      </c>
      <c r="AM55" s="33"/>
      <c r="AN55" s="33"/>
      <c r="AO55" s="33"/>
      <c r="AP55" s="33"/>
      <c r="AQ55" s="34"/>
      <c r="AR55" s="70"/>
      <c r="AS55" s="32" t="s">
        <v>3</v>
      </c>
      <c r="AT55" s="33"/>
      <c r="AU55" s="33"/>
      <c r="AV55" s="33"/>
      <c r="AW55" s="33"/>
      <c r="AX55" s="34"/>
      <c r="AY55" s="70"/>
      <c r="AZ55" s="70"/>
      <c r="BA55" s="70"/>
      <c r="BB55" s="70"/>
      <c r="BC55" s="70"/>
      <c r="BD55" s="70"/>
      <c r="BE55" s="70"/>
      <c r="BF55" s="70"/>
      <c r="BG55" s="70"/>
      <c r="BH55" s="71"/>
    </row>
    <row r="56" spans="37:60" ht="15.75" customHeight="1" x14ac:dyDescent="0.25">
      <c r="AK56" s="69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1"/>
    </row>
    <row r="57" spans="37:60" x14ac:dyDescent="0.25">
      <c r="AK57" s="69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1"/>
    </row>
    <row r="58" spans="37:60" x14ac:dyDescent="0.25">
      <c r="AK58" s="69"/>
      <c r="AL58" s="1">
        <v>1</v>
      </c>
      <c r="AM58" s="72" t="str">
        <f ca="1">IF(AM42&lt;&gt;0,AM42,"")</f>
        <v/>
      </c>
      <c r="AN58" s="2">
        <v>2</v>
      </c>
      <c r="AO58" s="72" t="str">
        <f ca="1">IF(AND(AV$21="BET",J7=0),1,"")</f>
        <v/>
      </c>
      <c r="AP58" s="1">
        <v>3</v>
      </c>
      <c r="AQ58" s="72" t="str">
        <f ca="1">IF(AQ42&lt;&gt;0,AQ42,"")</f>
        <v/>
      </c>
      <c r="AR58" s="70"/>
      <c r="AS58" s="1">
        <v>1</v>
      </c>
      <c r="AT58" s="72">
        <f ca="1">IF(AND(AV$20="BET",F7=0),1,"")</f>
        <v>1</v>
      </c>
      <c r="AU58" s="2">
        <v>2</v>
      </c>
      <c r="AV58" s="72" t="str">
        <f ca="1">IF(AV42&lt;&gt;0,AV42,"")</f>
        <v/>
      </c>
      <c r="AW58" s="1">
        <v>3</v>
      </c>
      <c r="AX58" s="72">
        <f ca="1">IF(AND(AV$20="BET",N7=0),1,"")</f>
        <v>1</v>
      </c>
      <c r="AY58" s="70"/>
      <c r="AZ58" s="70"/>
      <c r="BA58" s="70"/>
      <c r="BB58" s="70"/>
      <c r="BC58" s="70"/>
      <c r="BD58" s="70"/>
      <c r="BE58" s="70"/>
      <c r="BF58" s="70"/>
      <c r="BG58" s="70"/>
      <c r="BH58" s="71"/>
    </row>
    <row r="59" spans="37:60" x14ac:dyDescent="0.25">
      <c r="AK59" s="69"/>
      <c r="AL59" s="2">
        <v>4</v>
      </c>
      <c r="AM59" s="72" t="str">
        <f ca="1">IF(AND(AV$21="BET",F8=0),1,"")</f>
        <v/>
      </c>
      <c r="AN59" s="1">
        <v>5</v>
      </c>
      <c r="AO59" s="72" t="str">
        <f ca="1">IF(AO43&lt;&gt;0,AO43,"")</f>
        <v/>
      </c>
      <c r="AP59" s="2">
        <v>6</v>
      </c>
      <c r="AQ59" s="72" t="str">
        <f ca="1">IF(AND(AV$21="BET",J7=0),1,"")</f>
        <v/>
      </c>
      <c r="AR59" s="70"/>
      <c r="AS59" s="2">
        <v>4</v>
      </c>
      <c r="AT59" s="72">
        <f t="shared" ref="AT59:AT68" ca="1" si="8">IF(AT43&lt;&gt;0,AT43,"")</f>
        <v>1</v>
      </c>
      <c r="AU59" s="1">
        <v>5</v>
      </c>
      <c r="AV59" s="72">
        <f ca="1">IF(AND(AV$20="BET",J8=0),1,"")</f>
        <v>1</v>
      </c>
      <c r="AW59" s="2">
        <v>6</v>
      </c>
      <c r="AX59" s="72" t="str">
        <f t="shared" ref="AX59:AX68" ca="1" si="9">IF(AX43&lt;&gt;0,AX43,"")</f>
        <v/>
      </c>
      <c r="AY59" s="70"/>
      <c r="AZ59" s="70"/>
      <c r="BA59" s="70"/>
      <c r="BB59" s="70"/>
      <c r="BC59" s="70"/>
      <c r="BD59" s="70"/>
      <c r="BE59" s="70"/>
      <c r="BF59" s="70"/>
      <c r="BG59" s="70"/>
      <c r="BH59" s="71"/>
    </row>
    <row r="60" spans="37:60" x14ac:dyDescent="0.25">
      <c r="AK60" s="69"/>
      <c r="AL60" s="1">
        <v>7</v>
      </c>
      <c r="AM60" s="72" t="str">
        <f t="shared" ref="AM60:AM69" ca="1" si="10">IF(AM44&lt;&gt;0,AM44,"")</f>
        <v/>
      </c>
      <c r="AN60" s="2">
        <v>8</v>
      </c>
      <c r="AO60" s="72" t="str">
        <f ca="1">IF(AND(AV$21="BET",J9=0),1,"")</f>
        <v/>
      </c>
      <c r="AP60" s="1">
        <v>9</v>
      </c>
      <c r="AQ60" s="72" t="str">
        <f t="shared" ref="AQ60:AQ69" ca="1" si="11">IF(AQ44&lt;&gt;0,AQ44,"")</f>
        <v/>
      </c>
      <c r="AR60" s="70"/>
      <c r="AS60" s="1">
        <v>7</v>
      </c>
      <c r="AT60" s="72">
        <f ca="1">IF(AND(AV$20="BET",F9=0),1,"")</f>
        <v>1</v>
      </c>
      <c r="AU60" s="2">
        <v>8</v>
      </c>
      <c r="AV60" s="72" t="str">
        <f t="shared" ref="AV60:AV69" ca="1" si="12">IF(AV44&lt;&gt;0,AV44,"")</f>
        <v/>
      </c>
      <c r="AW60" s="1">
        <v>9</v>
      </c>
      <c r="AX60" s="72" t="str">
        <f ca="1">IF(AND(AV$20="BET",N9=0),1,"")</f>
        <v/>
      </c>
      <c r="AY60" s="70"/>
      <c r="AZ60" s="70"/>
      <c r="BA60" s="70"/>
      <c r="BB60" s="70"/>
      <c r="BC60" s="70"/>
      <c r="BD60" s="70"/>
      <c r="BE60" s="70"/>
      <c r="BF60" s="70"/>
      <c r="BG60" s="70"/>
      <c r="BH60" s="71"/>
    </row>
    <row r="61" spans="37:60" x14ac:dyDescent="0.25">
      <c r="AK61" s="69"/>
      <c r="AL61" s="2">
        <v>10</v>
      </c>
      <c r="AM61" s="72" t="str">
        <f ca="1">IF(AND(AV$21="BET",F10=0),1,"")</f>
        <v/>
      </c>
      <c r="AN61" s="2">
        <v>11</v>
      </c>
      <c r="AO61" s="72" t="str">
        <f ca="1">IF(AND(AV$21="BET",J10=0),1,"")</f>
        <v/>
      </c>
      <c r="AP61" s="1">
        <v>12</v>
      </c>
      <c r="AQ61" s="72" t="str">
        <f t="shared" ca="1" si="11"/>
        <v/>
      </c>
      <c r="AR61" s="70"/>
      <c r="AS61" s="2">
        <v>10</v>
      </c>
      <c r="AT61" s="72" t="str">
        <f t="shared" ca="1" si="8"/>
        <v/>
      </c>
      <c r="AU61" s="2">
        <v>11</v>
      </c>
      <c r="AV61" s="72">
        <f t="shared" ca="1" si="12"/>
        <v>1</v>
      </c>
      <c r="AW61" s="1">
        <v>12</v>
      </c>
      <c r="AX61" s="72" t="str">
        <f ca="1">IF(AND(AV$20="BET",N10=0),1,"")</f>
        <v/>
      </c>
      <c r="AY61" s="70"/>
      <c r="AZ61" s="70"/>
      <c r="BA61" s="70"/>
      <c r="BB61" s="70"/>
      <c r="BC61" s="70"/>
      <c r="BD61" s="70"/>
      <c r="BE61" s="70"/>
      <c r="BF61" s="70"/>
      <c r="BG61" s="70"/>
      <c r="BH61" s="71"/>
    </row>
    <row r="62" spans="37:60" x14ac:dyDescent="0.25">
      <c r="AK62" s="69"/>
      <c r="AL62" s="2">
        <v>13</v>
      </c>
      <c r="AM62" s="72" t="str">
        <f ca="1">IF(AND(AV$21="BET",F12=0),1,"")</f>
        <v/>
      </c>
      <c r="AN62" s="1">
        <v>14</v>
      </c>
      <c r="AO62" s="72" t="str">
        <f t="shared" ref="AO62:AO68" ca="1" si="13">IF(AO46&lt;&gt;0,AO46,"")</f>
        <v/>
      </c>
      <c r="AP62" s="2">
        <v>15</v>
      </c>
      <c r="AQ62" s="72" t="str">
        <f ca="1">IF(AND(AV$21="BET",J7=0),1,"")</f>
        <v/>
      </c>
      <c r="AR62" s="70"/>
      <c r="AS62" s="2">
        <v>13</v>
      </c>
      <c r="AT62" s="72" t="str">
        <f t="shared" ca="1" si="8"/>
        <v/>
      </c>
      <c r="AU62" s="1">
        <v>14</v>
      </c>
      <c r="AV62" s="72">
        <f ca="1">IF(AND(AV$20="BET",J12=0),1,"")</f>
        <v>1</v>
      </c>
      <c r="AW62" s="2">
        <v>15</v>
      </c>
      <c r="AX62" s="72">
        <f t="shared" ca="1" si="9"/>
        <v>1</v>
      </c>
      <c r="AY62" s="70"/>
      <c r="AZ62" s="70"/>
      <c r="BA62" s="70"/>
      <c r="BB62" s="70"/>
      <c r="BC62" s="70"/>
      <c r="BD62" s="70"/>
      <c r="BE62" s="70"/>
      <c r="BF62" s="70"/>
      <c r="BG62" s="70"/>
      <c r="BH62" s="71"/>
    </row>
    <row r="63" spans="37:60" x14ac:dyDescent="0.25">
      <c r="AK63" s="69"/>
      <c r="AL63" s="1">
        <v>16</v>
      </c>
      <c r="AM63" s="72" t="str">
        <f t="shared" ca="1" si="10"/>
        <v/>
      </c>
      <c r="AN63" s="2">
        <v>17</v>
      </c>
      <c r="AO63" s="72" t="str">
        <f ca="1">IF(AND(AV$21="BET",J13=0),1,"")</f>
        <v/>
      </c>
      <c r="AP63" s="1">
        <v>18</v>
      </c>
      <c r="AQ63" s="72" t="str">
        <f t="shared" ca="1" si="11"/>
        <v/>
      </c>
      <c r="AR63" s="70"/>
      <c r="AS63" s="1">
        <v>16</v>
      </c>
      <c r="AT63" s="72">
        <f ca="1">IF(AND(AV$20="BET",F13=0),1,"")</f>
        <v>1</v>
      </c>
      <c r="AU63" s="2">
        <v>17</v>
      </c>
      <c r="AV63" s="72" t="str">
        <f t="shared" ca="1" si="12"/>
        <v/>
      </c>
      <c r="AW63" s="1">
        <v>18</v>
      </c>
      <c r="AX63" s="72">
        <f ca="1">IF(AND(AV$20="BET",N13=0),1,"")</f>
        <v>1</v>
      </c>
      <c r="AY63" s="70"/>
      <c r="AZ63" s="70"/>
      <c r="BA63" s="70"/>
      <c r="BB63" s="70"/>
      <c r="BC63" s="70"/>
      <c r="BD63" s="70"/>
      <c r="BE63" s="70"/>
      <c r="BF63" s="70"/>
      <c r="BG63" s="70"/>
      <c r="BH63" s="71"/>
    </row>
    <row r="64" spans="37:60" x14ac:dyDescent="0.25">
      <c r="AK64" s="69"/>
      <c r="AL64" s="1">
        <v>19</v>
      </c>
      <c r="AM64" s="72" t="str">
        <f t="shared" ca="1" si="10"/>
        <v/>
      </c>
      <c r="AN64" s="2">
        <v>20</v>
      </c>
      <c r="AO64" s="72" t="str">
        <f ca="1">IF(AND(AV$21="BET",J14=0),1,"")</f>
        <v/>
      </c>
      <c r="AP64" s="1">
        <v>21</v>
      </c>
      <c r="AQ64" s="72" t="str">
        <f t="shared" ca="1" si="11"/>
        <v/>
      </c>
      <c r="AR64" s="70"/>
      <c r="AS64" s="1">
        <v>19</v>
      </c>
      <c r="AT64" s="72">
        <f ca="1">IF(AND(AV$20="BET",F14=0),1,"")</f>
        <v>1</v>
      </c>
      <c r="AU64" s="2">
        <v>20</v>
      </c>
      <c r="AV64" s="72">
        <f t="shared" ca="1" si="12"/>
        <v>1</v>
      </c>
      <c r="AW64" s="1">
        <v>21</v>
      </c>
      <c r="AX64" s="72" t="str">
        <f ca="1">IF(AND(AV$20="BET",N14=0),1,"")</f>
        <v/>
      </c>
      <c r="AY64" s="70"/>
      <c r="AZ64" s="70"/>
      <c r="BA64" s="70"/>
      <c r="BB64" s="70"/>
      <c r="BC64" s="70"/>
      <c r="BD64" s="70"/>
      <c r="BE64" s="70"/>
      <c r="BF64" s="70"/>
      <c r="BG64" s="70"/>
      <c r="BH64" s="71"/>
    </row>
    <row r="65" spans="37:60" x14ac:dyDescent="0.25">
      <c r="AK65" s="69"/>
      <c r="AL65" s="2">
        <v>22</v>
      </c>
      <c r="AM65" s="72" t="str">
        <f ca="1">IF(AND(AV$21="BET",F15=0),1,"")</f>
        <v/>
      </c>
      <c r="AN65" s="1">
        <v>23</v>
      </c>
      <c r="AO65" s="72" t="str">
        <f t="shared" ca="1" si="13"/>
        <v/>
      </c>
      <c r="AP65" s="2">
        <v>24</v>
      </c>
      <c r="AQ65" s="72" t="str">
        <f ca="1">IF(AND(AV$21="BET",J7=0),1,"")</f>
        <v/>
      </c>
      <c r="AR65" s="70"/>
      <c r="AS65" s="2">
        <v>22</v>
      </c>
      <c r="AT65" s="72" t="str">
        <f t="shared" ca="1" si="8"/>
        <v/>
      </c>
      <c r="AU65" s="1">
        <v>23</v>
      </c>
      <c r="AV65" s="72" t="str">
        <f ca="1">IF(AND(AV$20="BET",J15=0),1,"")</f>
        <v/>
      </c>
      <c r="AW65" s="2">
        <v>24</v>
      </c>
      <c r="AX65" s="72" t="str">
        <f t="shared" ca="1" si="9"/>
        <v/>
      </c>
      <c r="AY65" s="70"/>
      <c r="AZ65" s="70"/>
      <c r="BA65" s="70"/>
      <c r="BB65" s="70"/>
      <c r="BC65" s="70"/>
      <c r="BD65" s="70"/>
      <c r="BE65" s="70"/>
      <c r="BF65" s="70"/>
      <c r="BG65" s="70"/>
      <c r="BH65" s="71"/>
    </row>
    <row r="66" spans="37:60" x14ac:dyDescent="0.25">
      <c r="AK66" s="69"/>
      <c r="AL66" s="1">
        <v>25</v>
      </c>
      <c r="AM66" s="72" t="str">
        <f t="shared" ca="1" si="10"/>
        <v/>
      </c>
      <c r="AN66" s="2">
        <v>26</v>
      </c>
      <c r="AO66" s="72" t="str">
        <f ca="1">IF(AND(AV$21="BET",J17=0),1,"")</f>
        <v/>
      </c>
      <c r="AP66" s="1">
        <v>27</v>
      </c>
      <c r="AQ66" s="72" t="str">
        <f t="shared" ca="1" si="11"/>
        <v/>
      </c>
      <c r="AR66" s="70"/>
      <c r="AS66" s="1">
        <v>25</v>
      </c>
      <c r="AT66" s="72">
        <f ca="1">IF(AND(AV$20="BET",F17=0),1,"")</f>
        <v>1</v>
      </c>
      <c r="AU66" s="2">
        <v>26</v>
      </c>
      <c r="AV66" s="72" t="str">
        <f t="shared" ca="1" si="12"/>
        <v/>
      </c>
      <c r="AW66" s="1">
        <v>27</v>
      </c>
      <c r="AX66" s="72">
        <f ca="1">IF(AND(AV$20="BET",N17=0),1,"")</f>
        <v>1</v>
      </c>
      <c r="AY66" s="70"/>
      <c r="AZ66" s="70"/>
      <c r="BA66" s="70"/>
      <c r="BB66" s="70"/>
      <c r="BC66" s="70"/>
      <c r="BD66" s="70"/>
      <c r="BE66" s="70"/>
      <c r="BF66" s="70"/>
      <c r="BG66" s="70"/>
      <c r="BH66" s="71"/>
    </row>
    <row r="67" spans="37:60" x14ac:dyDescent="0.25">
      <c r="AK67" s="69"/>
      <c r="AL67" s="2">
        <v>28</v>
      </c>
      <c r="AM67" s="72" t="str">
        <f ca="1">IF(AND(AV$21="BET",F18=0),1,"")</f>
        <v/>
      </c>
      <c r="AN67" s="2">
        <v>29</v>
      </c>
      <c r="AO67" s="72" t="str">
        <f ca="1">IF(AND(AV$21="BET",J18=0),1,"")</f>
        <v/>
      </c>
      <c r="AP67" s="1">
        <v>30</v>
      </c>
      <c r="AQ67" s="72" t="str">
        <f t="shared" ca="1" si="11"/>
        <v/>
      </c>
      <c r="AR67" s="70"/>
      <c r="AS67" s="2">
        <v>28</v>
      </c>
      <c r="AT67" s="72" t="str">
        <f t="shared" ca="1" si="8"/>
        <v/>
      </c>
      <c r="AU67" s="2">
        <v>29</v>
      </c>
      <c r="AV67" s="72" t="str">
        <f t="shared" ca="1" si="12"/>
        <v/>
      </c>
      <c r="AW67" s="1">
        <v>30</v>
      </c>
      <c r="AX67" s="72" t="str">
        <f ca="1">IF(AND(AV$20="BET",N18=0),1,"")</f>
        <v/>
      </c>
      <c r="AY67" s="70"/>
      <c r="AZ67" s="70"/>
      <c r="BA67" s="70"/>
      <c r="BB67" s="70"/>
      <c r="BC67" s="70"/>
      <c r="BD67" s="70"/>
      <c r="BE67" s="70"/>
      <c r="BF67" s="70"/>
      <c r="BG67" s="70"/>
      <c r="BH67" s="71"/>
    </row>
    <row r="68" spans="37:60" x14ac:dyDescent="0.25">
      <c r="AK68" s="69"/>
      <c r="AL68" s="2">
        <v>31</v>
      </c>
      <c r="AM68" s="72" t="str">
        <f ca="1">IF(AND(AV$21="BET",F19=0),1,"")</f>
        <v/>
      </c>
      <c r="AN68" s="1">
        <v>32</v>
      </c>
      <c r="AO68" s="72" t="str">
        <f t="shared" ca="1" si="13"/>
        <v/>
      </c>
      <c r="AP68" s="2">
        <v>33</v>
      </c>
      <c r="AQ68" s="72" t="str">
        <f ca="1">IF(AND(AV$21="BET",J7=0),1,"")</f>
        <v/>
      </c>
      <c r="AR68" s="70"/>
      <c r="AS68" s="2">
        <v>31</v>
      </c>
      <c r="AT68" s="72" t="str">
        <f t="shared" ca="1" si="8"/>
        <v/>
      </c>
      <c r="AU68" s="1">
        <v>32</v>
      </c>
      <c r="AV68" s="72" t="str">
        <f ca="1">IF(AND(AV$20="BET",J19=0),1,"")</f>
        <v/>
      </c>
      <c r="AW68" s="2">
        <v>33</v>
      </c>
      <c r="AX68" s="72" t="str">
        <f t="shared" ca="1" si="9"/>
        <v/>
      </c>
      <c r="AY68" s="70"/>
      <c r="AZ68" s="70"/>
      <c r="BA68" s="70"/>
      <c r="BB68" s="70"/>
      <c r="BC68" s="70"/>
      <c r="BD68" s="70"/>
      <c r="BE68" s="70"/>
      <c r="BF68" s="70"/>
      <c r="BG68" s="70"/>
      <c r="BH68" s="71"/>
    </row>
    <row r="69" spans="37:60" x14ac:dyDescent="0.25">
      <c r="AK69" s="69"/>
      <c r="AL69" s="1">
        <v>34</v>
      </c>
      <c r="AM69" s="72" t="str">
        <f t="shared" ca="1" si="10"/>
        <v/>
      </c>
      <c r="AN69" s="2">
        <v>35</v>
      </c>
      <c r="AO69" s="72" t="str">
        <f ca="1">IF(AND(AV$21="BET",J20=0),1,"")</f>
        <v/>
      </c>
      <c r="AP69" s="1">
        <v>36</v>
      </c>
      <c r="AQ69" s="72" t="str">
        <f t="shared" ca="1" si="11"/>
        <v/>
      </c>
      <c r="AR69" s="70"/>
      <c r="AS69" s="1">
        <v>34</v>
      </c>
      <c r="AT69" s="72">
        <f ca="1">IF(AND(AV$20="BET",F20=0),1,"")</f>
        <v>1</v>
      </c>
      <c r="AU69" s="2">
        <v>35</v>
      </c>
      <c r="AV69" s="72">
        <f t="shared" ca="1" si="12"/>
        <v>1</v>
      </c>
      <c r="AW69" s="1">
        <v>36</v>
      </c>
      <c r="AX69" s="72">
        <f ca="1">IF(AND(AV$20="BET",N20=0),1,"")</f>
        <v>1</v>
      </c>
      <c r="AY69" s="70"/>
      <c r="AZ69" s="70"/>
      <c r="BA69" s="70"/>
      <c r="BB69" s="70"/>
      <c r="BC69" s="70"/>
      <c r="BD69" s="70"/>
      <c r="BE69" s="70"/>
      <c r="BF69" s="70"/>
      <c r="BG69" s="70"/>
      <c r="BH69" s="71"/>
    </row>
    <row r="70" spans="37:60" ht="15.75" thickBot="1" x14ac:dyDescent="0.3">
      <c r="AK70" s="73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5"/>
    </row>
    <row r="71" spans="37:60" ht="15.75" thickTop="1" x14ac:dyDescent="0.25"/>
    <row r="89" spans="45:45" x14ac:dyDescent="0.25">
      <c r="AS89" s="5"/>
    </row>
    <row r="90" spans="45:45" x14ac:dyDescent="0.25">
      <c r="AS90" s="5"/>
    </row>
  </sheetData>
  <mergeCells count="38">
    <mergeCell ref="N30:R30"/>
    <mergeCell ref="N31:R31"/>
    <mergeCell ref="N32:R32"/>
    <mergeCell ref="D33:R33"/>
    <mergeCell ref="D29:R29"/>
    <mergeCell ref="D25:R25"/>
    <mergeCell ref="D5:R5"/>
    <mergeCell ref="T5:AH5"/>
    <mergeCell ref="AT19:AV19"/>
    <mergeCell ref="AL24:AQ24"/>
    <mergeCell ref="AL39:AQ39"/>
    <mergeCell ref="AL55:AQ55"/>
    <mergeCell ref="AS24:AX24"/>
    <mergeCell ref="AS39:AX39"/>
    <mergeCell ref="AS55:AX55"/>
    <mergeCell ref="BG34:BG37"/>
    <mergeCell ref="BA40:BA41"/>
    <mergeCell ref="BC40:BC41"/>
    <mergeCell ref="BE40:BE41"/>
    <mergeCell ref="Q17:Q20"/>
    <mergeCell ref="F22:F23"/>
    <mergeCell ref="J22:J23"/>
    <mergeCell ref="N22:N23"/>
    <mergeCell ref="V22:V23"/>
    <mergeCell ref="Z22:Z23"/>
    <mergeCell ref="AD22:AD23"/>
    <mergeCell ref="AG17:AG20"/>
    <mergeCell ref="AP19:AR19"/>
    <mergeCell ref="BG24:BG27"/>
    <mergeCell ref="BG29:BG32"/>
    <mergeCell ref="AL19:AN19"/>
    <mergeCell ref="D30:F30"/>
    <mergeCell ref="D31:F31"/>
    <mergeCell ref="D32:F32"/>
    <mergeCell ref="Q7:Q10"/>
    <mergeCell ref="Q12:Q15"/>
    <mergeCell ref="AG7:AG10"/>
    <mergeCell ref="AG12:AG15"/>
  </mergeCells>
  <conditionalFormatting sqref="D33">
    <cfRule type="containsText" dxfId="1" priority="3" operator="containsText" text="NO BET">
      <formula>NOT(ISERROR(SEARCH("NO BET",D33)))</formula>
    </cfRule>
  </conditionalFormatting>
  <conditionalFormatting sqref="D33:R33">
    <cfRule type="containsBlanks" dxfId="0" priority="1">
      <formula>LEN(TRIM(D33))=0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TestZone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dcterms:created xsi:type="dcterms:W3CDTF">2012-12-05T18:28:09Z</dcterms:created>
  <dcterms:modified xsi:type="dcterms:W3CDTF">2012-12-06T03:39:44Z</dcterms:modified>
</cp:coreProperties>
</file>