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<sst xmlns="http://schemas.openxmlformats.org/spreadsheetml/2006/main" count="263" uniqueCount="64">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</sst>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U11" sqref="U1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7" t="s">
        <v>17</v>
      </c>
      <c r="AP1" s="27"/>
      <c r="AQ1" s="27"/>
      <c r="AR1" s="27"/>
      <c r="AS1" s="1" t="s">
        <v>18</v>
      </c>
    </row>
    <row r="2" spans="1:45" x14ac:dyDescent="0.2">
      <c r="A2" s="8" t="s">
        <v>40</v>
      </c>
      <c r="B2" s="13"/>
      <c r="M2" s="12">
        <f>SUM($M$3:$M$250)</f>
        <v>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15"/>
      <c r="B3" s="1" t="str">
        <f>IF($A3="","",LOOKUP($A3,$AG:$AG,$AM:$AM))</f>
        <v/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2"/>
      <c r="B4" s="14" t="str">
        <f t="shared" ref="B4:B67" si="0">IF($A4="","",LOOKUP($A4,$AG:$AG,$AM:$AM))</f>
        <v/>
      </c>
      <c r="C4" s="1" t="str">
        <f>IF(A3="","",IF(B3=0,"",B3))</f>
        <v/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/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2"/>
      <c r="B5" s="14" t="str">
        <f t="shared" si="0"/>
        <v/>
      </c>
      <c r="C5" s="1" t="str">
        <f>IF(A4="","",IF(B4=0,C4,IF(B3=0,B4,IF(B4=B3,C4,CONCATENATE(C4,"-",B4)))))</f>
        <v/>
      </c>
      <c r="D5" s="22" t="str">
        <f t="shared" si="1"/>
        <v/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2"/>
      <c r="B6" s="14" t="str">
        <f t="shared" si="0"/>
        <v/>
      </c>
      <c r="C6" s="1" t="str">
        <f>IF(A5="","",IF(AND(B4=0,B3=0),B5,IF(B5=0,C5,IF(B5=B4,C5,IF(B5=B3,C5,CONCATENATE(C5,"-",B5))))))</f>
        <v/>
      </c>
      <c r="D6" s="22" t="str">
        <f t="shared" si="1"/>
        <v/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2"/>
      <c r="B7" s="14" t="str">
        <f t="shared" si="0"/>
        <v/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/>
      </c>
      <c r="D7" s="22" t="str">
        <f t="shared" si="1"/>
        <v/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2"/>
      <c r="B8" s="14" t="str">
        <f t="shared" si="0"/>
        <v/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/>
      </c>
      <c r="D8" s="22" t="str">
        <f t="shared" si="1"/>
        <v/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2"/>
      <c r="B9" s="14" t="str">
        <f t="shared" si="0"/>
        <v/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/>
      </c>
      <c r="D9" s="22" t="str">
        <f t="shared" si="1"/>
        <v/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2"/>
      <c r="B10" s="14" t="str">
        <f t="shared" si="0"/>
        <v/>
      </c>
      <c r="C10" s="23" t="str">
        <f t="shared" si="7"/>
        <v/>
      </c>
      <c r="D10" s="22" t="str">
        <f t="shared" si="1"/>
        <v/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2"/>
      <c r="B11" s="14" t="str">
        <f t="shared" si="0"/>
        <v/>
      </c>
      <c r="C11" s="23" t="str">
        <f t="shared" si="7"/>
        <v/>
      </c>
      <c r="D11" s="22" t="str">
        <f t="shared" si="1"/>
        <v/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2"/>
      <c r="B12" s="14" t="str">
        <f t="shared" si="0"/>
        <v/>
      </c>
      <c r="C12" s="23" t="str">
        <f t="shared" si="7"/>
        <v/>
      </c>
      <c r="D12" s="22" t="str">
        <f t="shared" si="1"/>
        <v/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2"/>
      <c r="B13" s="14" t="str">
        <f t="shared" si="0"/>
        <v/>
      </c>
      <c r="C13" s="23" t="str">
        <f t="shared" si="7"/>
        <v/>
      </c>
      <c r="D13" s="22" t="str">
        <f t="shared" si="1"/>
        <v/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2"/>
      <c r="B14" s="14" t="str">
        <f t="shared" si="0"/>
        <v/>
      </c>
      <c r="C14" s="23" t="str">
        <f t="shared" si="7"/>
        <v/>
      </c>
      <c r="D14" s="22" t="str">
        <f t="shared" si="1"/>
        <v/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2"/>
      <c r="B15" s="14" t="str">
        <f t="shared" si="0"/>
        <v/>
      </c>
      <c r="C15" s="23" t="str">
        <f t="shared" si="7"/>
        <v/>
      </c>
      <c r="D15" s="22" t="str">
        <f t="shared" si="1"/>
        <v/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2"/>
      <c r="B16" s="14" t="str">
        <f t="shared" si="0"/>
        <v/>
      </c>
      <c r="C16" s="23" t="str">
        <f t="shared" si="7"/>
        <v/>
      </c>
      <c r="D16" s="22" t="str">
        <f t="shared" si="1"/>
        <v/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2"/>
      <c r="B17" s="14" t="str">
        <f t="shared" si="0"/>
        <v/>
      </c>
      <c r="C17" s="23" t="str">
        <f t="shared" si="7"/>
        <v/>
      </c>
      <c r="D17" s="22" t="str">
        <f t="shared" si="1"/>
        <v/>
      </c>
      <c r="E17" s="20" t="str">
        <f t="shared" si="12"/>
        <v/>
      </c>
      <c r="F17" s="19" t="str">
        <f t="shared" si="4"/>
        <v/>
      </c>
      <c r="G17" s="19" t="str">
        <f t="shared" si="5"/>
        <v/>
      </c>
      <c r="H17" s="15" t="str">
        <f t="shared" si="8"/>
        <v/>
      </c>
      <c r="I17" s="25" t="str">
        <f t="shared" si="14"/>
        <v/>
      </c>
      <c r="J17" s="26">
        <f t="shared" si="15"/>
        <v>1</v>
      </c>
      <c r="K17" s="1" t="str">
        <f t="shared" si="9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10"/>
        <v>0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2"/>
      <c r="B18" s="14" t="str">
        <f t="shared" si="0"/>
        <v/>
      </c>
      <c r="C18" s="23" t="str">
        <f t="shared" si="7"/>
        <v/>
      </c>
      <c r="D18" s="22" t="str">
        <f t="shared" si="1"/>
        <v/>
      </c>
      <c r="E18" s="20" t="str">
        <f t="shared" si="12"/>
        <v/>
      </c>
      <c r="F18" s="19" t="str">
        <f t="shared" si="4"/>
        <v/>
      </c>
      <c r="G18" s="19" t="str">
        <f t="shared" si="5"/>
        <v/>
      </c>
      <c r="H18" s="15" t="str">
        <f t="shared" si="8"/>
        <v/>
      </c>
      <c r="I18" s="25" t="str">
        <f t="shared" si="14"/>
        <v/>
      </c>
      <c r="J18" s="26">
        <f t="shared" si="15"/>
        <v>1</v>
      </c>
      <c r="K18" s="1" t="str">
        <f t="shared" si="9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10"/>
        <v>0</v>
      </c>
      <c r="N18" s="6">
        <f t="shared" si="13"/>
        <v>0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2"/>
      <c r="B19" s="14" t="str">
        <f t="shared" si="0"/>
        <v/>
      </c>
      <c r="C19" s="23" t="str">
        <f t="shared" si="7"/>
        <v/>
      </c>
      <c r="D19" s="22" t="str">
        <f t="shared" si="1"/>
        <v/>
      </c>
      <c r="E19" s="20" t="str">
        <f t="shared" si="12"/>
        <v/>
      </c>
      <c r="F19" s="19" t="str">
        <f t="shared" si="4"/>
        <v/>
      </c>
      <c r="G19" s="19" t="str">
        <f t="shared" si="5"/>
        <v/>
      </c>
      <c r="H19" s="15" t="str">
        <f t="shared" si="8"/>
        <v/>
      </c>
      <c r="I19" s="25" t="str">
        <f t="shared" si="14"/>
        <v/>
      </c>
      <c r="J19" s="26">
        <f t="shared" si="15"/>
        <v>1</v>
      </c>
      <c r="K19" s="1" t="str">
        <f t="shared" si="9"/>
        <v/>
      </c>
      <c r="L19" s="18" t="str">
        <f t="shared" si="16"/>
        <v/>
      </c>
      <c r="M19" s="15">
        <f t="shared" si="10"/>
        <v>0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2"/>
      <c r="B20" s="14" t="str">
        <f t="shared" si="0"/>
        <v/>
      </c>
      <c r="C20" s="23" t="str">
        <f t="shared" si="7"/>
        <v/>
      </c>
      <c r="D20" s="22" t="str">
        <f t="shared" si="1"/>
        <v/>
      </c>
      <c r="E20" s="20" t="str">
        <f t="shared" si="12"/>
        <v/>
      </c>
      <c r="F20" s="19" t="str">
        <f t="shared" si="4"/>
        <v/>
      </c>
      <c r="G20" s="19" t="str">
        <f t="shared" si="5"/>
        <v/>
      </c>
      <c r="H20" s="15" t="str">
        <f t="shared" si="8"/>
        <v/>
      </c>
      <c r="I20" s="25" t="str">
        <f t="shared" si="14"/>
        <v/>
      </c>
      <c r="J20" s="26">
        <f t="shared" si="15"/>
        <v>1</v>
      </c>
      <c r="K20" s="1" t="str">
        <f t="shared" si="9"/>
        <v/>
      </c>
      <c r="L20" s="18" t="str">
        <f t="shared" si="16"/>
        <v/>
      </c>
      <c r="M20" s="15">
        <f t="shared" si="10"/>
        <v>0</v>
      </c>
      <c r="N20" s="6">
        <f t="shared" si="13"/>
        <v>0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2"/>
      <c r="B21" s="14" t="str">
        <f t="shared" si="0"/>
        <v/>
      </c>
      <c r="C21" s="23" t="str">
        <f t="shared" si="7"/>
        <v/>
      </c>
      <c r="D21" s="22" t="str">
        <f t="shared" si="1"/>
        <v/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/>
      </c>
      <c r="G21" s="19" t="str">
        <f t="shared" si="5"/>
        <v/>
      </c>
      <c r="H21" s="15" t="str">
        <f t="shared" si="8"/>
        <v/>
      </c>
      <c r="I21" s="25" t="str">
        <f t="shared" si="14"/>
        <v/>
      </c>
      <c r="J21" s="26">
        <f t="shared" si="15"/>
        <v>1</v>
      </c>
      <c r="K21" s="1" t="str">
        <f t="shared" ref="K21:K40" si="17">IF(H21="","",VLOOKUP(J21,$Q$3:$R$32,2,FALSE))</f>
        <v/>
      </c>
      <c r="L21" s="18" t="str">
        <f t="shared" si="16"/>
        <v/>
      </c>
      <c r="M21" s="15">
        <f t="shared" si="10"/>
        <v>0</v>
      </c>
      <c r="N21" s="6">
        <f t="shared" si="13"/>
        <v>0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2"/>
      <c r="B22" s="14" t="str">
        <f t="shared" si="0"/>
        <v/>
      </c>
      <c r="C22" s="23" t="str">
        <f t="shared" si="7"/>
        <v/>
      </c>
      <c r="D22" s="22" t="str">
        <f t="shared" si="1"/>
        <v/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/>
      </c>
      <c r="G22" s="19" t="str">
        <f t="shared" si="5"/>
        <v/>
      </c>
      <c r="H22" s="15" t="str">
        <f t="shared" si="8"/>
        <v/>
      </c>
      <c r="I22" s="25" t="str">
        <f t="shared" si="14"/>
        <v/>
      </c>
      <c r="J22" s="26">
        <f t="shared" si="15"/>
        <v>1</v>
      </c>
      <c r="K22" s="1" t="str">
        <f t="shared" si="17"/>
        <v/>
      </c>
      <c r="L22" s="18" t="str">
        <f t="shared" si="16"/>
        <v/>
      </c>
      <c r="M22" s="15">
        <f t="shared" si="10"/>
        <v>0</v>
      </c>
      <c r="N22" s="6">
        <f t="shared" si="13"/>
        <v>0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2"/>
      <c r="B23" s="14" t="str">
        <f t="shared" si="0"/>
        <v/>
      </c>
      <c r="C23" s="23" t="str">
        <f t="shared" si="7"/>
        <v/>
      </c>
      <c r="D23" s="22" t="str">
        <f t="shared" si="1"/>
        <v/>
      </c>
      <c r="E23" s="20" t="str">
        <f t="shared" si="18"/>
        <v/>
      </c>
      <c r="F23" s="19" t="str">
        <f t="shared" si="4"/>
        <v/>
      </c>
      <c r="G23" s="19" t="str">
        <f>IF(AND(H23="b",G22=""),C23,IF(AND(L22="l",A22=0),G22,IF(AND(L22="w",G22=C22),C23,IF(AND(L22="w",G22=D22),D23,IF(AND(L22="l",G22=C22),D23,IF(AND(L22="l",G22=D22),C23,""))))))</f>
        <v/>
      </c>
      <c r="H23" s="15" t="str">
        <f t="shared" si="8"/>
        <v/>
      </c>
      <c r="I23" s="25" t="str">
        <f t="shared" si="14"/>
        <v/>
      </c>
      <c r="J23" s="26">
        <f>IF($H23="",1,IF(AND(I22=9,$N22&gt;$N13,J22&gt;1),J22-1,IF(AND(I22=9,$N22&lt;$N13),J22+1,J22)))</f>
        <v>1</v>
      </c>
      <c r="K23" s="1" t="str">
        <f t="shared" si="17"/>
        <v/>
      </c>
      <c r="L23" s="18" t="str">
        <f t="shared" si="16"/>
        <v/>
      </c>
      <c r="M23" s="15">
        <f t="shared" si="10"/>
        <v>0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2"/>
      <c r="B24" s="14" t="str">
        <f t="shared" si="0"/>
        <v/>
      </c>
      <c r="C24" s="23" t="str">
        <f t="shared" si="7"/>
        <v/>
      </c>
      <c r="D24" s="22" t="str">
        <f t="shared" si="1"/>
        <v/>
      </c>
      <c r="E24" s="20" t="str">
        <f t="shared" si="18"/>
        <v/>
      </c>
      <c r="F24" s="19" t="str">
        <f t="shared" si="4"/>
        <v/>
      </c>
      <c r="G24" s="19" t="str">
        <f t="shared" ref="G24:G87" si="19">IF(AND(H24="b",G23=""),C24,IF(AND(L23="l",A23=0),G23,IF(AND(L23="w",G23=C23),C24,IF(AND(L23="w",G23=D23),D24,IF(AND(L23="l",G23=C23),D24,IF(AND(L23="l",G23=D23),C24,""))))))</f>
        <v/>
      </c>
      <c r="H24" s="15" t="str">
        <f t="shared" si="8"/>
        <v/>
      </c>
      <c r="I24" s="25" t="str">
        <f t="shared" si="14"/>
        <v/>
      </c>
      <c r="J24" s="26">
        <f t="shared" ref="J24:J87" si="20">IF($H24="",1,IF(AND(I23=9,$N23&gt;$N14,J23&gt;1),J23-1,IF(AND(I23=9,$N23&lt;$N14),J23+1,J23)))</f>
        <v>1</v>
      </c>
      <c r="K24" s="1" t="str">
        <f t="shared" si="17"/>
        <v/>
      </c>
      <c r="L24" s="18" t="str">
        <f t="shared" si="16"/>
        <v/>
      </c>
      <c r="M24" s="15">
        <f t="shared" si="10"/>
        <v>0</v>
      </c>
      <c r="N24" s="6">
        <f t="shared" si="13"/>
        <v>0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2"/>
      <c r="B25" s="14" t="str">
        <f t="shared" si="0"/>
        <v/>
      </c>
      <c r="C25" s="23" t="str">
        <f t="shared" si="7"/>
        <v/>
      </c>
      <c r="D25" s="22" t="str">
        <f t="shared" si="1"/>
        <v/>
      </c>
      <c r="E25" s="20" t="str">
        <f t="shared" si="18"/>
        <v/>
      </c>
      <c r="F25" s="19" t="str">
        <f t="shared" si="4"/>
        <v/>
      </c>
      <c r="G25" s="19" t="str">
        <f t="shared" si="19"/>
        <v/>
      </c>
      <c r="H25" s="15" t="str">
        <f t="shared" si="8"/>
        <v/>
      </c>
      <c r="I25" s="25" t="str">
        <f t="shared" si="14"/>
        <v/>
      </c>
      <c r="J25" s="26">
        <f t="shared" si="20"/>
        <v>1</v>
      </c>
      <c r="K25" s="1" t="str">
        <f t="shared" si="17"/>
        <v/>
      </c>
      <c r="L25" s="18" t="str">
        <f t="shared" si="16"/>
        <v/>
      </c>
      <c r="M25" s="15">
        <f t="shared" si="10"/>
        <v>0</v>
      </c>
      <c r="N25" s="6">
        <f t="shared" si="13"/>
        <v>0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2"/>
      <c r="B26" s="14" t="str">
        <f t="shared" si="0"/>
        <v/>
      </c>
      <c r="C26" s="23" t="str">
        <f t="shared" si="7"/>
        <v/>
      </c>
      <c r="D26" s="22" t="str">
        <f t="shared" si="1"/>
        <v/>
      </c>
      <c r="E26" s="20" t="str">
        <f t="shared" si="18"/>
        <v/>
      </c>
      <c r="F26" s="19" t="str">
        <f t="shared" si="4"/>
        <v/>
      </c>
      <c r="G26" s="19" t="str">
        <f t="shared" si="19"/>
        <v/>
      </c>
      <c r="H26" s="15" t="str">
        <f t="shared" si="8"/>
        <v/>
      </c>
      <c r="I26" s="25" t="str">
        <f t="shared" si="14"/>
        <v/>
      </c>
      <c r="J26" s="26">
        <f t="shared" si="20"/>
        <v>1</v>
      </c>
      <c r="K26" s="1" t="str">
        <f t="shared" si="17"/>
        <v/>
      </c>
      <c r="L26" s="18" t="str">
        <f t="shared" si="16"/>
        <v/>
      </c>
      <c r="M26" s="15">
        <f t="shared" si="10"/>
        <v>0</v>
      </c>
      <c r="N26" s="6">
        <f t="shared" si="13"/>
        <v>0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2"/>
      <c r="B27" s="14" t="str">
        <f t="shared" si="0"/>
        <v/>
      </c>
      <c r="C27" s="23" t="str">
        <f t="shared" si="7"/>
        <v/>
      </c>
      <c r="D27" s="22" t="str">
        <f t="shared" si="1"/>
        <v/>
      </c>
      <c r="E27" s="20" t="str">
        <f t="shared" si="18"/>
        <v/>
      </c>
      <c r="F27" s="19" t="str">
        <f t="shared" si="4"/>
        <v/>
      </c>
      <c r="G27" s="19" t="str">
        <f t="shared" si="19"/>
        <v/>
      </c>
      <c r="H27" s="15" t="str">
        <f t="shared" si="8"/>
        <v/>
      </c>
      <c r="I27" s="25" t="str">
        <f t="shared" si="14"/>
        <v/>
      </c>
      <c r="J27" s="26">
        <f t="shared" si="20"/>
        <v>1</v>
      </c>
      <c r="K27" s="1" t="str">
        <f t="shared" si="17"/>
        <v/>
      </c>
      <c r="L27" s="18" t="str">
        <f t="shared" si="16"/>
        <v/>
      </c>
      <c r="M27" s="15">
        <f t="shared" si="10"/>
        <v>0</v>
      </c>
      <c r="N27" s="6">
        <f t="shared" si="13"/>
        <v>0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2"/>
      <c r="B28" s="14" t="str">
        <f t="shared" si="0"/>
        <v/>
      </c>
      <c r="C28" s="23" t="str">
        <f t="shared" si="7"/>
        <v/>
      </c>
      <c r="D28" s="22" t="str">
        <f t="shared" si="1"/>
        <v/>
      </c>
      <c r="E28" s="20" t="str">
        <f t="shared" si="18"/>
        <v/>
      </c>
      <c r="F28" s="19" t="str">
        <f t="shared" si="4"/>
        <v/>
      </c>
      <c r="G28" s="19" t="str">
        <f t="shared" si="19"/>
        <v/>
      </c>
      <c r="H28" s="15" t="str">
        <f t="shared" si="8"/>
        <v/>
      </c>
      <c r="I28" s="25" t="str">
        <f t="shared" si="14"/>
        <v/>
      </c>
      <c r="J28" s="26">
        <f t="shared" si="20"/>
        <v>1</v>
      </c>
      <c r="K28" s="1" t="str">
        <f t="shared" si="17"/>
        <v/>
      </c>
      <c r="L28" s="18" t="str">
        <f t="shared" si="16"/>
        <v/>
      </c>
      <c r="M28" s="15">
        <f t="shared" si="10"/>
        <v>0</v>
      </c>
      <c r="N28" s="6">
        <f t="shared" si="13"/>
        <v>0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2"/>
      <c r="B29" s="14" t="str">
        <f t="shared" si="0"/>
        <v/>
      </c>
      <c r="C29" s="23" t="str">
        <f t="shared" si="7"/>
        <v/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/>
      </c>
      <c r="E29" s="20" t="str">
        <f t="shared" si="18"/>
        <v/>
      </c>
      <c r="F29" s="19" t="str">
        <f t="shared" si="4"/>
        <v/>
      </c>
      <c r="G29" s="19" t="str">
        <f t="shared" si="19"/>
        <v/>
      </c>
      <c r="H29" s="15" t="str">
        <f t="shared" si="8"/>
        <v/>
      </c>
      <c r="I29" s="25" t="str">
        <f t="shared" si="14"/>
        <v/>
      </c>
      <c r="J29" s="26">
        <f t="shared" si="20"/>
        <v>1</v>
      </c>
      <c r="K29" s="1" t="str">
        <f t="shared" si="17"/>
        <v/>
      </c>
      <c r="L29" s="18" t="str">
        <f t="shared" si="16"/>
        <v/>
      </c>
      <c r="M29" s="15">
        <f t="shared" si="10"/>
        <v>0</v>
      </c>
      <c r="N29" s="6">
        <f t="shared" si="13"/>
        <v>0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2"/>
      <c r="B30" s="14" t="str">
        <f t="shared" si="0"/>
        <v/>
      </c>
      <c r="C30" s="23" t="str">
        <f t="shared" si="7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8"/>
        <v/>
      </c>
      <c r="I30" s="25" t="str">
        <f t="shared" si="14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10"/>
        <v>0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2"/>
      <c r="B31" s="14" t="str">
        <f t="shared" si="0"/>
        <v/>
      </c>
      <c r="C31" s="23" t="str">
        <f t="shared" si="7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8"/>
        <v/>
      </c>
      <c r="I31" s="25" t="str">
        <f t="shared" si="14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10"/>
        <v>0</v>
      </c>
      <c r="N31" s="6">
        <f t="shared" si="13"/>
        <v>0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2"/>
      <c r="B32" s="14" t="str">
        <f t="shared" si="0"/>
        <v/>
      </c>
      <c r="C32" s="23" t="str">
        <f t="shared" si="7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8"/>
        <v/>
      </c>
      <c r="I32" s="25" t="str">
        <f t="shared" si="14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10"/>
        <v>0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2"/>
      <c r="B33" s="14" t="str">
        <f t="shared" si="0"/>
        <v/>
      </c>
      <c r="C33" s="23" t="str">
        <f t="shared" si="7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8"/>
        <v/>
      </c>
      <c r="I33" s="25" t="str">
        <f t="shared" si="14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10"/>
        <v>0</v>
      </c>
      <c r="N33" s="6">
        <f t="shared" si="13"/>
        <v>0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2"/>
      <c r="B34" s="14" t="str">
        <f t="shared" si="0"/>
        <v/>
      </c>
      <c r="C34" s="23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5" t="str">
        <f t="shared" si="14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2"/>
      <c r="B35" s="14" t="str">
        <f t="shared" si="0"/>
        <v/>
      </c>
      <c r="C35" s="23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5" t="str">
        <f t="shared" si="14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0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3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5" t="str">
        <f t="shared" si="14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0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0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0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0</v>
      </c>
      <c r="O39" s="6" t="str">
        <f t="shared" si="11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0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0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0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0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0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0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0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0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0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0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0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0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0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0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0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0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0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0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0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0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0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0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0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0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0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0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0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0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0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0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0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0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0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0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0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0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0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0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0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0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0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0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0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0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0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0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0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0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0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0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0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0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0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0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0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0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0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0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0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0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0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0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0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0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0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0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0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0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0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0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0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0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0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0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0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0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0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0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0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0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0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0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0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0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0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0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0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0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0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0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0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0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0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0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0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0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0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0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0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0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0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0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0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0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0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0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0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0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0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2012-12-01T20:05:14Z</dcterms:modified>
</cp:coreProperties>
</file>