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C500" i="1" l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M6" i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D7" i="1" l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<sst xmlns="http://schemas.openxmlformats.org/spreadsheetml/2006/main" count="263" uniqueCount="64">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</sst>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3" activePane="bottomLeft" state="frozen"/>
      <selection pane="bottomLeft" activeCell="A89" sqref="A89:A98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30" t="s">
        <v>17</v>
      </c>
      <c r="AP1" s="30"/>
      <c r="AQ1" s="30"/>
      <c r="AR1" s="30"/>
      <c r="AS1" s="1" t="s">
        <v>18</v>
      </c>
    </row>
    <row r="2" spans="1:45" x14ac:dyDescent="0.2">
      <c r="A2" s="8" t="s">
        <v>40</v>
      </c>
      <c r="B2" s="13"/>
      <c r="M2" s="12">
        <f>SUM($M$3:$M$250)</f>
        <v>-414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9">
        <v>35</v>
      </c>
      <c r="B3" s="1" t="str">
        <f>IF($A3="","",LOOKUP($A3,$AG:$AG,$AM:$AM))</f>
        <v>17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9">
        <v>36</v>
      </c>
      <c r="B4" s="14" t="str">
        <f t="shared" ref="B4:B67" si="0">IF($A4="","",LOOKUP($A4,$AG:$AG,$AM:$AM))</f>
        <v>18</v>
      </c>
      <c r="C4" s="1" t="str">
        <f>IF(A3="","",IF(B3=0,"",B3))</f>
        <v>17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01-02-03-04-05-06-07-08-09-10-11-12-13-14-15-16-18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9">
        <v>1</v>
      </c>
      <c r="B5" s="14" t="str">
        <f t="shared" si="0"/>
        <v>01</v>
      </c>
      <c r="C5" s="1" t="str">
        <f>IF(A4="","",IF(B4=0,C4,IF(B3=0,B4,IF(B4=B3,C4,CONCATENATE(C4,"-",B4)))))</f>
        <v>17-18</v>
      </c>
      <c r="D5" s="22" t="str">
        <f t="shared" si="1"/>
        <v>01-02-03-04-05-06-07-08-09-10-11-12-13-14-15-16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9">
        <v>26</v>
      </c>
      <c r="B6" s="14" t="str">
        <f t="shared" si="0"/>
        <v>14</v>
      </c>
      <c r="C6" s="1" t="str">
        <f>IF(A5="","",IF(AND(B4=0,B3=0),B5,IF(B5=0,C5,IF(B5=B4,C5,IF(B5=B3,C5,CONCATENATE(C5,"-",B5))))))</f>
        <v>17-18-01</v>
      </c>
      <c r="D6" s="22" t="str">
        <f t="shared" si="1"/>
        <v>02-03-04-05-06-07-08-09-10-11-12-13-14-15-16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9">
        <v>19</v>
      </c>
      <c r="B7" s="14" t="str">
        <f t="shared" si="0"/>
        <v>10</v>
      </c>
      <c r="C7" s="27" t="str">
        <f t="shared" ref="C7:C13" si="2">IF(A6="","",(IF(B6=B5,C6,IF(B6=0,C6,IF(AND(B6=B4,B5=0),C6,IF(B6=B3,CONCATENATE(REPLACE($C6,SEARCH($B6,$C6,1),3,""),"-",$B6)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17-18-01-14</v>
      </c>
      <c r="D7" s="22" t="str">
        <f t="shared" si="1"/>
        <v>02-03-04-05-06-07-08-09-10-11-12-13-15-16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9">
        <v>23</v>
      </c>
      <c r="B8" s="14" t="str">
        <f t="shared" si="0"/>
        <v>11</v>
      </c>
      <c r="C8" s="27" t="str">
        <f t="shared" si="2"/>
        <v>17-18-01-14-10</v>
      </c>
      <c r="D8" s="22" t="str">
        <f t="shared" si="1"/>
        <v>02-03-04-05-06-07-08-09-11-12-13-15-16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9">
        <v>34</v>
      </c>
      <c r="B9" s="14" t="str">
        <f t="shared" si="0"/>
        <v>16</v>
      </c>
      <c r="C9" s="27" t="str">
        <f t="shared" si="2"/>
        <v>17-18-01-14-10-11</v>
      </c>
      <c r="D9" s="22" t="str">
        <f t="shared" si="1"/>
        <v>02-03-04-05-06-07-08-09-12-13-15-16</v>
      </c>
      <c r="F9" s="19" t="str">
        <f t="shared" si="4"/>
        <v/>
      </c>
      <c r="G9" s="19" t="str">
        <f t="shared" si="5"/>
        <v/>
      </c>
      <c r="H9" s="15" t="str">
        <f t="shared" ref="H9:H72" si="7">IF(A8="","",IF(LEN(C9)=26,"b",""))</f>
        <v/>
      </c>
      <c r="K9" s="1" t="str">
        <f t="shared" ref="K9:K20" si="8">IF(H9="","",VLOOKUP(J9,$Q$3:$R$32,2,FALSE))</f>
        <v/>
      </c>
      <c r="L9" s="18" t="str">
        <f t="shared" si="6"/>
        <v/>
      </c>
      <c r="M9" s="15">
        <f t="shared" ref="M9:M72" si="9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0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9">
        <v>1</v>
      </c>
      <c r="B10" s="14" t="str">
        <f t="shared" si="0"/>
        <v>01</v>
      </c>
      <c r="C10" s="27" t="str">
        <f t="shared" si="2"/>
        <v>17-18-01-14-10-11-16</v>
      </c>
      <c r="D10" s="22" t="str">
        <f t="shared" si="1"/>
        <v>02-03-04-05-06-07-08-09-12-13-15</v>
      </c>
      <c r="E10" s="21" t="str">
        <f t="shared" ref="E10:E20" si="11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7"/>
        <v/>
      </c>
      <c r="I10" s="25" t="str">
        <f>IF($H10="","",IF(I9=9,1,IF(AND($H10="b",$H9=""),1,I9+1)))</f>
        <v/>
      </c>
      <c r="K10" s="1" t="str">
        <f t="shared" si="8"/>
        <v/>
      </c>
      <c r="L10" s="18" t="str">
        <f t="shared" si="6"/>
        <v/>
      </c>
      <c r="M10" s="15">
        <f t="shared" si="9"/>
        <v>0</v>
      </c>
      <c r="N10" s="6">
        <f t="shared" ref="N10:N73" si="12">M10+N9</f>
        <v>0</v>
      </c>
      <c r="O10" s="6" t="str">
        <f t="shared" si="10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9">
        <v>28</v>
      </c>
      <c r="B11" s="14" t="str">
        <f t="shared" si="0"/>
        <v>13</v>
      </c>
      <c r="C11" s="27" t="str">
        <f t="shared" si="2"/>
        <v>17-18-14-10-11-16-01</v>
      </c>
      <c r="D11" s="22" t="str">
        <f t="shared" si="1"/>
        <v>02-03-04-05-06-07-08-09-12-13-15</v>
      </c>
      <c r="E11" s="21" t="str">
        <f t="shared" si="11"/>
        <v/>
      </c>
      <c r="F11" s="19" t="str">
        <f t="shared" si="4"/>
        <v/>
      </c>
      <c r="G11" s="19" t="str">
        <f t="shared" si="5"/>
        <v/>
      </c>
      <c r="H11" s="15" t="str">
        <f t="shared" si="7"/>
        <v/>
      </c>
      <c r="I11" s="25" t="str">
        <f t="shared" ref="I11:I74" si="13">IF($H11="","",IF(I10=9,1,IF(AND($H11="b",$H10=""),1,I10+1)))</f>
        <v/>
      </c>
      <c r="J11" s="26">
        <v>1</v>
      </c>
      <c r="K11" s="1" t="str">
        <f t="shared" si="8"/>
        <v/>
      </c>
      <c r="L11" s="18" t="str">
        <f t="shared" si="6"/>
        <v/>
      </c>
      <c r="M11" s="15">
        <f t="shared" si="9"/>
        <v>0</v>
      </c>
      <c r="N11" s="6">
        <f t="shared" si="12"/>
        <v>0</v>
      </c>
      <c r="O11" s="6" t="str">
        <f t="shared" si="10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9">
        <v>18</v>
      </c>
      <c r="B12" s="14" t="str">
        <f t="shared" si="0"/>
        <v>09</v>
      </c>
      <c r="C12" s="27" t="str">
        <f t="shared" si="2"/>
        <v>17-18-14-10-11-16-01-13</v>
      </c>
      <c r="D12" s="22" t="str">
        <f t="shared" si="1"/>
        <v>02-03-04-05-06-07-08-09-12-15</v>
      </c>
      <c r="E12" s="21" t="str">
        <f t="shared" si="11"/>
        <v/>
      </c>
      <c r="F12" s="19" t="str">
        <f t="shared" si="4"/>
        <v/>
      </c>
      <c r="G12" s="19" t="str">
        <f t="shared" si="5"/>
        <v/>
      </c>
      <c r="H12" s="15" t="str">
        <f t="shared" si="7"/>
        <v/>
      </c>
      <c r="I12" s="25" t="str">
        <f t="shared" si="13"/>
        <v/>
      </c>
      <c r="J12" s="26">
        <f t="shared" ref="J12:J22" si="14">IF($H12="",1,IF(AND(I11=9,$N11&gt;$N2,J11&gt;1),J11-1,IF(AND(I11=9,$N11&lt;$N2),J11+1,J11)))</f>
        <v>1</v>
      </c>
      <c r="K12" s="1" t="str">
        <f t="shared" si="8"/>
        <v/>
      </c>
      <c r="L12" s="18" t="str">
        <f t="shared" si="6"/>
        <v/>
      </c>
      <c r="M12" s="15">
        <f t="shared" si="9"/>
        <v>0</v>
      </c>
      <c r="N12" s="6">
        <f t="shared" si="12"/>
        <v>0</v>
      </c>
      <c r="O12" s="6" t="str">
        <f t="shared" si="10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9">
        <v>10</v>
      </c>
      <c r="B13" s="14" t="str">
        <f t="shared" si="0"/>
        <v>04</v>
      </c>
      <c r="C13" s="27" t="str">
        <f t="shared" si="2"/>
        <v>17-18-14-10-11-16-01-13-09</v>
      </c>
      <c r="D13" s="22" t="str">
        <f t="shared" si="1"/>
        <v>02-03-04-05-06-07-08-12-15</v>
      </c>
      <c r="E13" s="21" t="str">
        <f t="shared" si="11"/>
        <v/>
      </c>
      <c r="F13" s="19" t="str">
        <f t="shared" si="4"/>
        <v>last</v>
      </c>
      <c r="G13" s="19" t="str">
        <f t="shared" si="5"/>
        <v>17-18-14-10-11-16-01-13-09</v>
      </c>
      <c r="H13" s="15" t="str">
        <f t="shared" si="7"/>
        <v>b</v>
      </c>
      <c r="I13" s="25">
        <f t="shared" si="13"/>
        <v>1</v>
      </c>
      <c r="J13" s="26">
        <f t="shared" si="14"/>
        <v>1</v>
      </c>
      <c r="K13" s="1">
        <f t="shared" si="8"/>
        <v>1</v>
      </c>
      <c r="L13" s="18" t="str">
        <f t="shared" si="6"/>
        <v>l</v>
      </c>
      <c r="M13" s="15">
        <f t="shared" si="9"/>
        <v>-9</v>
      </c>
      <c r="N13" s="6">
        <f t="shared" si="12"/>
        <v>-9</v>
      </c>
      <c r="O13" s="6" t="str">
        <f t="shared" si="10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9">
        <v>21</v>
      </c>
      <c r="B14" s="14" t="str">
        <f t="shared" si="0"/>
        <v>12</v>
      </c>
      <c r="C14" s="23" t="str">
        <f>IF(A13="","",(IF(B13=B12,C13,IF(B13=0,C13,IF(AND(B13=B11,B12=0),C13,IF(B13=B10,CONCATENATE(REPLACE($C13,SEARCH($B13,$C13,1),3,""),"-",$B13),IF(AND(LEN(C13)=26,OR(MID(C13,1,2)=B13,MID(C13,4,2)=B13,MID(C13,7,2)=B13,MID(C13,10,2)=B13,MID(C13,13,2)=B13,MID(C13,16,2)=B13,MID(C13,19,2)=B13,MID(C13,22,2)=B13)),CONCATENATE(REPLACE($C13,SEARCH($B13,$C13,1),3,""),"-",$B13),IF(RIGHT(C13,2)=B13,C13,IF(LEN(C13)=26,CONCATENATE(MID(C13,4,23),"-",B13),IF(AND(LEN(C13)=23,OR(MID(C13,1,2)=B13,MID(C13,4,2)=B13,MID(C13,7,2)=B13,MID(C13,10,2)=B13,MID(C13,13,2)=B13,MID(C13,16,2)=B13,MID(C13,19,2)=B13,MID(C13,22,2)=B13)),CONCATENATE(REPLACE($C13,SEARCH($B13,$C13,1),3,""),"-",$B13),IF(LEN(C13)=23,CONCATENATE(C13,"-",B13),IF(AND(LEN(C13)=20,OR(MID(C13,1,2)=B13,MID(C13,4,2)=B13,MID(C13,7,2)=B13,MID(C13,10,2)=B13,MID(C13,13,2)=B13,MID(C13,16,2)=B13,MID(C13,19,2)=B13)),CONCATENATE(REPLACE($C13,SEARCH($B13,$C13,1),3,""),"-",$B13),IF(LEN(C13)=20,CONCATENATE(C13,"-",B13),IF(AND(LEN(C13)=17,OR(MID(C13,1,2)=B13,MID(C13,4,2)=B13,MID(C13,7,2)=B13,MID(C13,10,2)=B13,MID(C13,13,2)=B13,MID(C13,16,2)=B13)),CONCATENATE(REPLACE($C13,SEARCH($B13,$C13,1),3,""),"-",$B13),IF(LEN(C13)=17,CONCATENATE(C13,"-",B13),IF(AND(LEN(C13)=14,OR(MID(C13,1,2)=B13,MID(C13,4,2)=B13,MID(C13,7,2)=B13,MID(C13,10,2)=B13,MID(C13,13,2)=B13)),CONCATENATE(REPLACE($C13,SEARCH($B13,$C13,1),3,""),"-",$B13),IF(LEN(C13)=14,CONCATENATE(C13,"-",B13),IF(AND(LEN(C13)=11,OR(MID(C13,1,2)=B13,MID(C13,4,2)=B13,MID(C13,7,2)=B13,MID(C13,10,2)=B13)),CONCATENATE(REPLACE($C13,SEARCH($B13,$C13,1),3,""),"-",$B13),IF(LEN(C13)=11,CONCATENATE(C13,"-",B13),IF(AND(LEN(C13)=8,OR(MID(C13,1,2)=B13,MID(C13,4,2)=B13,MID(C13,7,2)=B13)),CONCATENATE(REPLACE($C13,SEARCH($B13,$C13,1),3,""),"-",$B13),IF(B13=B11,C13,IF(AND(LEN(C13)=5,MID(C13,1,2)=B13),CONCATENATE(REPLACE(C13,SEARCH(B13,C13,1),3,""),"-",B13),CONCATENATE(C13,"-",B13)))))))))))))))))))))))</f>
        <v>18-14-10-11-16-01-13-09-04</v>
      </c>
      <c r="D14" s="22" t="str">
        <f t="shared" si="1"/>
        <v>02-03-05-06-07-08-12-15-17</v>
      </c>
      <c r="E14" s="20" t="str">
        <f t="shared" si="11"/>
        <v>02-03-05-06-07-08-12-15</v>
      </c>
      <c r="F14" s="19" t="str">
        <f t="shared" si="4"/>
        <v>furthest</v>
      </c>
      <c r="G14" s="19" t="str">
        <f t="shared" si="5"/>
        <v>02-03-05-06-07-08-12-15-17</v>
      </c>
      <c r="H14" s="15" t="str">
        <f t="shared" si="7"/>
        <v>b</v>
      </c>
      <c r="I14" s="25">
        <f t="shared" si="13"/>
        <v>2</v>
      </c>
      <c r="J14" s="26">
        <f t="shared" si="14"/>
        <v>1</v>
      </c>
      <c r="K14" s="1">
        <f t="shared" si="8"/>
        <v>1</v>
      </c>
      <c r="L14" s="18" t="str">
        <f t="shared" si="6"/>
        <v>w</v>
      </c>
      <c r="M14" s="15">
        <f t="shared" si="9"/>
        <v>9</v>
      </c>
      <c r="N14" s="6">
        <f t="shared" si="12"/>
        <v>0</v>
      </c>
      <c r="O14" s="6" t="str">
        <f t="shared" si="10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9">
        <v>0</v>
      </c>
      <c r="B15" s="14">
        <f t="shared" si="0"/>
        <v>0</v>
      </c>
      <c r="C15" s="27" t="str">
        <f t="shared" ref="C15:C78" si="15">IF(A14="","",(IF(B14=B13,C14,IF(B14=0,C14,IF(AND(B14=B12,B13=0),C14,IF(B14=B11,CONCATENATE(REPLACE($C14,SEARCH($B14,$C14,1),3,""),"-",$B14),IF(AND(LEN(C14)=26,OR(MID(C14,1,2)=B14,MID(C14,4,2)=B14,MID(C14,7,2)=B14,MID(C14,10,2)=B14,MID(C14,13,2)=B14,MID(C14,16,2)=B14,MID(C14,19,2)=B14,MID(C14,22,2)=B14)),CONCATENATE(REPLACE($C14,SEARCH($B14,$C14,1),3,""),"-",$B14),IF(RIGHT(C14,2)=B14,C14,IF(LEN(C14)=26,CONCATENATE(MID(C14,4,23),"-",B14),IF(AND(LEN(C14)=23,OR(MID(C14,1,2)=B14,MID(C14,4,2)=B14,MID(C14,7,2)=B14,MID(C14,10,2)=B14,MID(C14,13,2)=B14,MID(C14,16,2)=B14,MID(C14,19,2)=B14,MID(C14,22,2)=B14)),CONCATENATE(REPLACE($C14,SEARCH($B14,$C14,1),3,""),"-",$B14),IF(LEN(C14)=23,CONCATENATE(C14,"-",B14),IF(AND(LEN(C14)=20,OR(MID(C14,1,2)=B14,MID(C14,4,2)=B14,MID(C14,7,2)=B14,MID(C14,10,2)=B14,MID(C14,13,2)=B14,MID(C14,16,2)=B14,MID(C14,19,2)=B14)),CONCATENATE(REPLACE($C14,SEARCH($B14,$C14,1),3,""),"-",$B14),IF(LEN(C14)=20,CONCATENATE(C14,"-",B14),IF(AND(LEN(C14)=17,OR(MID(C14,1,2)=B14,MID(C14,4,2)=B14,MID(C14,7,2)=B14,MID(C14,10,2)=B14,MID(C14,13,2)=B14,MID(C14,16,2)=B14)),CONCATENATE(REPLACE($C14,SEARCH($B14,$C14,1),3,""),"-",$B14),IF(LEN(C14)=17,CONCATENATE(C14,"-",B14),IF(AND(LEN(C14)=14,OR(MID(C14,1,2)=B14,MID(C14,4,2)=B14,MID(C14,7,2)=B14,MID(C14,10,2)=B14,MID(C14,13,2)=B14)),CONCATENATE(REPLACE($C14,SEARCH($B14,$C14,1),3,""),"-",$B14),IF(LEN(C14)=14,CONCATENATE(C14,"-",B14),IF(AND(LEN(C14)=11,OR(MID(C14,1,2)=B14,MID(C14,4,2)=B14,MID(C14,7,2)=B14,MID(C14,10,2)=B14)),CONCATENATE(REPLACE($C14,SEARCH($B14,$C14,1),3,""),"-",$B14),IF(LEN(C14)=11,CONCATENATE(C14,"-",B14),IF(AND(LEN(C14)=8,OR(MID(C14,1,2)=B14,MID(C14,4,2)=B14,MID(C14,7,2)=B14)),CONCATENATE(REPLACE($C14,SEARCH($B14,$C14,1),3,""),"-",$B14),IF(B14=B12,C14,IF(AND(LEN(C14)=5,MID(C14,1,2)=B14),CONCATENATE(REPLACE(C14,SEARCH(B14,C14,1),3,""),"-",B14),CONCATENATE(C14,"-",B14)))))))))))))))))))))))</f>
        <v>14-10-11-16-01-13-09-04-12</v>
      </c>
      <c r="D15" s="22" t="str">
        <f t="shared" si="1"/>
        <v>02-03-05-06-07-08-15-17-18</v>
      </c>
      <c r="E15" s="20" t="str">
        <f t="shared" si="11"/>
        <v>02-03-05-06-07-08-15-17</v>
      </c>
      <c r="F15" s="19" t="str">
        <f t="shared" si="4"/>
        <v>furthest</v>
      </c>
      <c r="G15" s="19" t="str">
        <f t="shared" si="5"/>
        <v>02-03-05-06-07-08-15-17-18</v>
      </c>
      <c r="H15" s="15" t="str">
        <f t="shared" si="7"/>
        <v>b</v>
      </c>
      <c r="I15" s="25">
        <f t="shared" si="13"/>
        <v>3</v>
      </c>
      <c r="J15" s="26">
        <f t="shared" si="14"/>
        <v>1</v>
      </c>
      <c r="K15" s="1">
        <f t="shared" si="8"/>
        <v>1</v>
      </c>
      <c r="L15" s="18" t="str">
        <f t="shared" si="6"/>
        <v>l</v>
      </c>
      <c r="M15" s="15">
        <f t="shared" si="9"/>
        <v>-9</v>
      </c>
      <c r="N15" s="6">
        <f t="shared" si="12"/>
        <v>-9</v>
      </c>
      <c r="O15" s="6" t="str">
        <f t="shared" si="10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9">
        <v>19</v>
      </c>
      <c r="B16" s="14" t="str">
        <f t="shared" si="0"/>
        <v>10</v>
      </c>
      <c r="C16" s="27" t="str">
        <f t="shared" si="15"/>
        <v>14-10-11-16-01-13-09-04-12</v>
      </c>
      <c r="D16" s="22" t="str">
        <f t="shared" si="1"/>
        <v>02-03-05-06-07-08-15-17-18</v>
      </c>
      <c r="E16" s="20" t="str">
        <f t="shared" si="11"/>
        <v/>
      </c>
      <c r="F16" s="19" t="str">
        <f t="shared" si="4"/>
        <v>furthest</v>
      </c>
      <c r="G16" s="19" t="str">
        <f t="shared" si="5"/>
        <v>02-03-05-06-07-08-15-17-18</v>
      </c>
      <c r="H16" s="15" t="str">
        <f t="shared" si="7"/>
        <v>b</v>
      </c>
      <c r="I16" s="25">
        <f t="shared" si="13"/>
        <v>4</v>
      </c>
      <c r="J16" s="26">
        <f t="shared" si="14"/>
        <v>1</v>
      </c>
      <c r="K16" s="1">
        <f t="shared" si="8"/>
        <v>1</v>
      </c>
      <c r="L16" s="18" t="str">
        <f t="shared" si="6"/>
        <v>l</v>
      </c>
      <c r="M16" s="15">
        <f t="shared" si="9"/>
        <v>-9</v>
      </c>
      <c r="N16" s="6">
        <f t="shared" si="12"/>
        <v>-18</v>
      </c>
      <c r="O16" s="6" t="str">
        <f t="shared" si="10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9">
        <v>2</v>
      </c>
      <c r="B17" s="14" t="str">
        <f t="shared" si="0"/>
        <v>02</v>
      </c>
      <c r="C17" s="27" t="str">
        <f t="shared" si="15"/>
        <v>14-11-16-01-13-09-04-12-10</v>
      </c>
      <c r="D17" s="22" t="str">
        <f t="shared" si="1"/>
        <v>02-03-05-06-07-08-15-17-18</v>
      </c>
      <c r="E17" s="20" t="str">
        <f t="shared" si="11"/>
        <v/>
      </c>
      <c r="F17" s="19" t="str">
        <f t="shared" si="4"/>
        <v>last</v>
      </c>
      <c r="G17" s="19" t="str">
        <f t="shared" si="5"/>
        <v>14-11-16-01-13-09-04-12-10</v>
      </c>
      <c r="H17" s="15" t="str">
        <f t="shared" si="7"/>
        <v>b</v>
      </c>
      <c r="I17" s="25">
        <f t="shared" si="13"/>
        <v>5</v>
      </c>
      <c r="J17" s="26">
        <f t="shared" si="14"/>
        <v>1</v>
      </c>
      <c r="K17" s="1">
        <f t="shared" si="8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l</v>
      </c>
      <c r="M17" s="15">
        <f t="shared" si="9"/>
        <v>-9</v>
      </c>
      <c r="N17" s="6">
        <f t="shared" si="12"/>
        <v>-27</v>
      </c>
      <c r="O17" s="6" t="str">
        <f t="shared" si="10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9">
        <v>10</v>
      </c>
      <c r="B18" s="14" t="str">
        <f t="shared" si="0"/>
        <v>04</v>
      </c>
      <c r="C18" s="27" t="str">
        <f t="shared" si="15"/>
        <v>11-16-01-13-09-04-12-10-02</v>
      </c>
      <c r="D18" s="22" t="str">
        <f t="shared" si="1"/>
        <v>03-05-06-07-08-15-17-18-14</v>
      </c>
      <c r="E18" s="20" t="str">
        <f t="shared" si="11"/>
        <v>03-05-06-07-08-15-17-18</v>
      </c>
      <c r="F18" s="19" t="str">
        <f t="shared" si="4"/>
        <v>furthest</v>
      </c>
      <c r="G18" s="19" t="str">
        <f t="shared" si="5"/>
        <v>03-05-06-07-08-15-17-18-14</v>
      </c>
      <c r="H18" s="15" t="str">
        <f t="shared" si="7"/>
        <v>b</v>
      </c>
      <c r="I18" s="25">
        <f t="shared" si="13"/>
        <v>6</v>
      </c>
      <c r="J18" s="26">
        <f t="shared" si="14"/>
        <v>1</v>
      </c>
      <c r="K18" s="1">
        <f t="shared" si="8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l</v>
      </c>
      <c r="M18" s="15">
        <f t="shared" si="9"/>
        <v>-9</v>
      </c>
      <c r="N18" s="6">
        <f t="shared" si="12"/>
        <v>-36</v>
      </c>
      <c r="O18" s="6" t="str">
        <f t="shared" si="10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9">
        <v>10</v>
      </c>
      <c r="B19" s="14" t="str">
        <f t="shared" si="0"/>
        <v>04</v>
      </c>
      <c r="C19" s="27" t="str">
        <f t="shared" si="15"/>
        <v>11-16-01-13-09-12-10-02-04</v>
      </c>
      <c r="D19" s="22" t="str">
        <f t="shared" si="1"/>
        <v>03-05-06-07-08-15-17-18-14</v>
      </c>
      <c r="E19" s="20" t="str">
        <f t="shared" si="11"/>
        <v/>
      </c>
      <c r="F19" s="19" t="str">
        <f t="shared" si="4"/>
        <v>last</v>
      </c>
      <c r="G19" s="19" t="str">
        <f t="shared" si="5"/>
        <v>11-16-01-13-09-12-10-02-04</v>
      </c>
      <c r="H19" s="15" t="str">
        <f t="shared" si="7"/>
        <v>b</v>
      </c>
      <c r="I19" s="25">
        <f t="shared" si="13"/>
        <v>7</v>
      </c>
      <c r="J19" s="26">
        <f t="shared" si="14"/>
        <v>1</v>
      </c>
      <c r="K19" s="1">
        <f t="shared" si="8"/>
        <v>1</v>
      </c>
      <c r="L19" s="18" t="str">
        <f t="shared" si="16"/>
        <v>w</v>
      </c>
      <c r="M19" s="15">
        <f t="shared" si="9"/>
        <v>9</v>
      </c>
      <c r="N19" s="6">
        <f t="shared" si="12"/>
        <v>-27</v>
      </c>
      <c r="O19" s="6" t="str">
        <f t="shared" si="10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9">
        <v>30</v>
      </c>
      <c r="B20" s="14" t="str">
        <f t="shared" si="0"/>
        <v>15</v>
      </c>
      <c r="C20" s="27" t="str">
        <f t="shared" si="15"/>
        <v>11-16-01-13-09-12-10-02-04</v>
      </c>
      <c r="D20" s="22" t="str">
        <f t="shared" si="1"/>
        <v>03-05-06-07-08-15-17-18-14</v>
      </c>
      <c r="E20" s="20" t="str">
        <f t="shared" si="11"/>
        <v/>
      </c>
      <c r="F20" s="19" t="str">
        <f t="shared" si="4"/>
        <v>last</v>
      </c>
      <c r="G20" s="19" t="str">
        <f t="shared" si="5"/>
        <v>11-16-01-13-09-12-10-02-04</v>
      </c>
      <c r="H20" s="15" t="str">
        <f t="shared" si="7"/>
        <v>b</v>
      </c>
      <c r="I20" s="25">
        <f t="shared" si="13"/>
        <v>8</v>
      </c>
      <c r="J20" s="26">
        <f t="shared" si="14"/>
        <v>1</v>
      </c>
      <c r="K20" s="1">
        <f t="shared" si="8"/>
        <v>1</v>
      </c>
      <c r="L20" s="18" t="str">
        <f t="shared" si="16"/>
        <v>l</v>
      </c>
      <c r="M20" s="15">
        <f t="shared" si="9"/>
        <v>-9</v>
      </c>
      <c r="N20" s="6">
        <f t="shared" si="12"/>
        <v>-36</v>
      </c>
      <c r="O20" s="6" t="str">
        <f t="shared" si="10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9">
        <v>36</v>
      </c>
      <c r="B21" s="14" t="str">
        <f t="shared" si="0"/>
        <v>18</v>
      </c>
      <c r="C21" s="27" t="str">
        <f t="shared" si="15"/>
        <v>16-01-13-09-12-10-02-04-15</v>
      </c>
      <c r="D21" s="22" t="str">
        <f t="shared" si="1"/>
        <v>03-05-06-07-08-17-18-14-11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>03-05-06-07-08-17-18-14</v>
      </c>
      <c r="F21" s="19" t="str">
        <f t="shared" si="4"/>
        <v>furthest</v>
      </c>
      <c r="G21" s="19" t="str">
        <f t="shared" si="5"/>
        <v>03-05-06-07-08-17-18-14-11</v>
      </c>
      <c r="H21" s="15" t="str">
        <f t="shared" si="7"/>
        <v>b</v>
      </c>
      <c r="I21" s="25">
        <f t="shared" si="13"/>
        <v>9</v>
      </c>
      <c r="J21" s="26">
        <f t="shared" si="14"/>
        <v>1</v>
      </c>
      <c r="K21" s="1">
        <f t="shared" ref="K21:K40" si="17">IF(H21="","",VLOOKUP(J21,$Q$3:$R$32,2,FALSE))</f>
        <v>1</v>
      </c>
      <c r="L21" s="18" t="str">
        <f t="shared" si="16"/>
        <v>w</v>
      </c>
      <c r="M21" s="15">
        <f t="shared" si="9"/>
        <v>9</v>
      </c>
      <c r="N21" s="6">
        <f t="shared" si="12"/>
        <v>-27</v>
      </c>
      <c r="O21" s="6" t="str">
        <f t="shared" si="10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9">
        <v>4</v>
      </c>
      <c r="B22" s="14" t="str">
        <f t="shared" si="0"/>
        <v>01</v>
      </c>
      <c r="C22" s="27" t="str">
        <f t="shared" si="15"/>
        <v>01-13-09-12-10-02-04-15-18</v>
      </c>
      <c r="D22" s="22" t="str">
        <f t="shared" si="1"/>
        <v>03-05-06-07-08-17-14-11-16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>03-05-06-07-08-17-14-11</v>
      </c>
      <c r="F22" s="19" t="str">
        <f t="shared" si="4"/>
        <v>furthest</v>
      </c>
      <c r="G22" s="19" t="str">
        <f t="shared" si="5"/>
        <v>03-05-06-07-08-17-14-11-16</v>
      </c>
      <c r="H22" s="15" t="str">
        <f t="shared" si="7"/>
        <v>b</v>
      </c>
      <c r="I22" s="25">
        <f t="shared" si="13"/>
        <v>1</v>
      </c>
      <c r="J22" s="26">
        <f t="shared" si="14"/>
        <v>2</v>
      </c>
      <c r="K22" s="1">
        <f t="shared" si="17"/>
        <v>2</v>
      </c>
      <c r="L22" s="18" t="str">
        <f t="shared" si="16"/>
        <v>l</v>
      </c>
      <c r="M22" s="15">
        <f t="shared" si="9"/>
        <v>-18</v>
      </c>
      <c r="N22" s="6">
        <f t="shared" si="12"/>
        <v>-45</v>
      </c>
      <c r="O22" s="6" t="str">
        <f t="shared" si="10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9">
        <v>18</v>
      </c>
      <c r="B23" s="14" t="str">
        <f t="shared" si="0"/>
        <v>09</v>
      </c>
      <c r="C23" s="27" t="str">
        <f t="shared" si="15"/>
        <v>13-09-12-10-02-04-15-18-01</v>
      </c>
      <c r="D23" s="22" t="str">
        <f t="shared" si="1"/>
        <v>03-05-06-07-08-17-14-11-16</v>
      </c>
      <c r="E23" s="20" t="str">
        <f t="shared" si="18"/>
        <v/>
      </c>
      <c r="F23" s="19" t="str">
        <f t="shared" si="4"/>
        <v>last</v>
      </c>
      <c r="G23" s="19" t="str">
        <f>IF(AND(H23="b",G22=""),C23,IF(AND(L22="l",A22=0),G22,IF(AND(L22="w",G22=C22),C23,IF(AND(L22="w",G22=D22),D23,IF(AND(L22="l",G22=C22),D23,IF(AND(L22="l",G22=D22),C23,""))))))</f>
        <v>13-09-12-10-02-04-15-18-01</v>
      </c>
      <c r="H23" s="15" t="str">
        <f t="shared" si="7"/>
        <v>b</v>
      </c>
      <c r="I23" s="25">
        <f t="shared" si="13"/>
        <v>2</v>
      </c>
      <c r="J23" s="26">
        <f>IF($H23="",1,IF(AND(I22=9,$N22&gt;$N13,J22&gt;1),J22-1,IF(AND(I22=9,$N22&lt;$N13),J22+1,J22)))</f>
        <v>2</v>
      </c>
      <c r="K23" s="1">
        <f t="shared" si="17"/>
        <v>2</v>
      </c>
      <c r="L23" s="18" t="str">
        <f t="shared" si="16"/>
        <v>w</v>
      </c>
      <c r="M23" s="15">
        <f t="shared" si="9"/>
        <v>18</v>
      </c>
      <c r="N23" s="6">
        <f t="shared" si="12"/>
        <v>-27</v>
      </c>
      <c r="O23" s="6" t="str">
        <f t="shared" si="10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9">
        <v>21</v>
      </c>
      <c r="B24" s="14" t="str">
        <f t="shared" si="0"/>
        <v>12</v>
      </c>
      <c r="C24" s="27" t="str">
        <f t="shared" si="15"/>
        <v>13-12-10-02-04-15-18-01-09</v>
      </c>
      <c r="D24" s="22" t="str">
        <f t="shared" si="1"/>
        <v>03-05-06-07-08-17-14-11-16</v>
      </c>
      <c r="E24" s="20" t="str">
        <f t="shared" si="18"/>
        <v/>
      </c>
      <c r="F24" s="19" t="str">
        <f t="shared" si="4"/>
        <v>last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13-12-10-02-04-15-18-01-09</v>
      </c>
      <c r="H24" s="15" t="str">
        <f t="shared" si="7"/>
        <v>b</v>
      </c>
      <c r="I24" s="25">
        <f t="shared" si="13"/>
        <v>3</v>
      </c>
      <c r="J24" s="26">
        <f t="shared" ref="J24:J87" si="20">IF($H24="",1,IF(AND(I23=9,$N23&gt;$N14,J23&gt;1),J23-1,IF(AND(I23=9,$N23&lt;$N14),J23+1,J23)))</f>
        <v>2</v>
      </c>
      <c r="K24" s="1">
        <f t="shared" si="17"/>
        <v>2</v>
      </c>
      <c r="L24" s="18" t="str">
        <f t="shared" si="16"/>
        <v>w</v>
      </c>
      <c r="M24" s="15">
        <f t="shared" si="9"/>
        <v>18</v>
      </c>
      <c r="N24" s="6">
        <f t="shared" si="12"/>
        <v>-9</v>
      </c>
      <c r="O24" s="6" t="str">
        <f t="shared" si="10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9">
        <v>8</v>
      </c>
      <c r="B25" s="14" t="str">
        <f t="shared" si="0"/>
        <v>05</v>
      </c>
      <c r="C25" s="27" t="str">
        <f t="shared" si="15"/>
        <v>13-10-02-04-15-18-01-09-12</v>
      </c>
      <c r="D25" s="22" t="str">
        <f t="shared" si="1"/>
        <v>03-05-06-07-08-17-14-11-16</v>
      </c>
      <c r="E25" s="20" t="str">
        <f t="shared" si="18"/>
        <v/>
      </c>
      <c r="F25" s="19" t="str">
        <f t="shared" si="4"/>
        <v>last</v>
      </c>
      <c r="G25" s="19" t="str">
        <f t="shared" si="19"/>
        <v>13-10-02-04-15-18-01-09-12</v>
      </c>
      <c r="H25" s="15" t="str">
        <f t="shared" si="7"/>
        <v>b</v>
      </c>
      <c r="I25" s="25">
        <f t="shared" si="13"/>
        <v>4</v>
      </c>
      <c r="J25" s="26">
        <f t="shared" si="20"/>
        <v>2</v>
      </c>
      <c r="K25" s="1">
        <f t="shared" si="17"/>
        <v>2</v>
      </c>
      <c r="L25" s="18" t="str">
        <f t="shared" si="16"/>
        <v>l</v>
      </c>
      <c r="M25" s="15">
        <f t="shared" si="9"/>
        <v>-18</v>
      </c>
      <c r="N25" s="6">
        <f t="shared" si="12"/>
        <v>-27</v>
      </c>
      <c r="O25" s="6" t="str">
        <f t="shared" si="10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9">
        <v>13</v>
      </c>
      <c r="B26" s="14" t="str">
        <f t="shared" si="0"/>
        <v>07</v>
      </c>
      <c r="C26" s="27" t="str">
        <f t="shared" si="15"/>
        <v>10-02-04-15-18-01-09-12-05</v>
      </c>
      <c r="D26" s="22" t="str">
        <f t="shared" si="1"/>
        <v>03-06-07-08-17-14-11-16-13</v>
      </c>
      <c r="E26" s="20" t="str">
        <f t="shared" si="18"/>
        <v>03-06-07-08-17-14-11-16</v>
      </c>
      <c r="F26" s="19" t="str">
        <f t="shared" si="4"/>
        <v>furthest</v>
      </c>
      <c r="G26" s="19" t="str">
        <f t="shared" si="19"/>
        <v>03-06-07-08-17-14-11-16-13</v>
      </c>
      <c r="H26" s="15" t="str">
        <f t="shared" si="7"/>
        <v>b</v>
      </c>
      <c r="I26" s="25">
        <f t="shared" si="13"/>
        <v>5</v>
      </c>
      <c r="J26" s="26">
        <f t="shared" si="20"/>
        <v>2</v>
      </c>
      <c r="K26" s="1">
        <f t="shared" si="17"/>
        <v>2</v>
      </c>
      <c r="L26" s="18" t="str">
        <f t="shared" si="16"/>
        <v>w</v>
      </c>
      <c r="M26" s="15">
        <f t="shared" si="9"/>
        <v>18</v>
      </c>
      <c r="N26" s="6">
        <f t="shared" si="12"/>
        <v>-9</v>
      </c>
      <c r="O26" s="6" t="str">
        <f t="shared" si="10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9">
        <v>27</v>
      </c>
      <c r="B27" s="14" t="str">
        <f t="shared" si="0"/>
        <v>15</v>
      </c>
      <c r="C27" s="27" t="str">
        <f t="shared" si="15"/>
        <v>02-04-15-18-01-09-12-05-07</v>
      </c>
      <c r="D27" s="22" t="str">
        <f t="shared" si="1"/>
        <v>03-06-08-17-14-11-16-13-10</v>
      </c>
      <c r="E27" s="20" t="str">
        <f t="shared" si="18"/>
        <v>03-06-08-17-14-11-16-13</v>
      </c>
      <c r="F27" s="19" t="str">
        <f t="shared" si="4"/>
        <v>furthest</v>
      </c>
      <c r="G27" s="19" t="str">
        <f t="shared" si="19"/>
        <v>03-06-08-17-14-11-16-13-10</v>
      </c>
      <c r="H27" s="15" t="str">
        <f t="shared" si="7"/>
        <v>b</v>
      </c>
      <c r="I27" s="25">
        <f t="shared" si="13"/>
        <v>6</v>
      </c>
      <c r="J27" s="26">
        <f t="shared" si="20"/>
        <v>2</v>
      </c>
      <c r="K27" s="1">
        <f t="shared" si="17"/>
        <v>2</v>
      </c>
      <c r="L27" s="18" t="str">
        <f t="shared" si="16"/>
        <v>l</v>
      </c>
      <c r="M27" s="15">
        <f t="shared" si="9"/>
        <v>-18</v>
      </c>
      <c r="N27" s="6">
        <f t="shared" si="12"/>
        <v>-27</v>
      </c>
      <c r="O27" s="6" t="str">
        <f t="shared" si="10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9">
        <v>23</v>
      </c>
      <c r="B28" s="14" t="str">
        <f t="shared" si="0"/>
        <v>11</v>
      </c>
      <c r="C28" s="27" t="str">
        <f t="shared" si="15"/>
        <v>02-04-18-01-09-12-05-07-15</v>
      </c>
      <c r="D28" s="22" t="str">
        <f t="shared" si="1"/>
        <v>03-06-08-17-14-11-16-13-10</v>
      </c>
      <c r="E28" s="20" t="str">
        <f t="shared" si="18"/>
        <v/>
      </c>
      <c r="F28" s="19" t="str">
        <f t="shared" si="4"/>
        <v>last</v>
      </c>
      <c r="G28" s="19" t="str">
        <f t="shared" si="19"/>
        <v>02-04-18-01-09-12-05-07-15</v>
      </c>
      <c r="H28" s="15" t="str">
        <f t="shared" si="7"/>
        <v>b</v>
      </c>
      <c r="I28" s="25">
        <f t="shared" si="13"/>
        <v>7</v>
      </c>
      <c r="J28" s="26">
        <f t="shared" si="20"/>
        <v>2</v>
      </c>
      <c r="K28" s="1">
        <f t="shared" si="17"/>
        <v>2</v>
      </c>
      <c r="L28" s="18" t="str">
        <f t="shared" si="16"/>
        <v>l</v>
      </c>
      <c r="M28" s="15">
        <f t="shared" si="9"/>
        <v>-18</v>
      </c>
      <c r="N28" s="6">
        <f t="shared" si="12"/>
        <v>-45</v>
      </c>
      <c r="O28" s="6" t="str">
        <f t="shared" si="10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9">
        <v>15</v>
      </c>
      <c r="B29" s="14" t="str">
        <f t="shared" si="0"/>
        <v>09</v>
      </c>
      <c r="C29" s="27" t="str">
        <f t="shared" si="15"/>
        <v>04-18-01-09-12-05-07-15-11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03-06-08-17-14-16-13-10-02</v>
      </c>
      <c r="E29" s="20" t="str">
        <f t="shared" si="18"/>
        <v>03-06-08-17-14-16-13-10</v>
      </c>
      <c r="F29" s="19" t="str">
        <f t="shared" si="4"/>
        <v>furthest</v>
      </c>
      <c r="G29" s="19" t="str">
        <f t="shared" si="19"/>
        <v>03-06-08-17-14-16-13-10-02</v>
      </c>
      <c r="H29" s="15" t="str">
        <f t="shared" si="7"/>
        <v>b</v>
      </c>
      <c r="I29" s="25">
        <f t="shared" si="13"/>
        <v>8</v>
      </c>
      <c r="J29" s="26">
        <f t="shared" si="20"/>
        <v>2</v>
      </c>
      <c r="K29" s="1">
        <f t="shared" si="17"/>
        <v>2</v>
      </c>
      <c r="L29" s="18" t="str">
        <f t="shared" si="16"/>
        <v>l</v>
      </c>
      <c r="M29" s="15">
        <f t="shared" si="9"/>
        <v>-18</v>
      </c>
      <c r="N29" s="6">
        <f t="shared" si="12"/>
        <v>-63</v>
      </c>
      <c r="O29" s="6" t="str">
        <f t="shared" si="10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9">
        <v>35</v>
      </c>
      <c r="B30" s="14" t="str">
        <f t="shared" si="0"/>
        <v>17</v>
      </c>
      <c r="C30" s="27" t="str">
        <f t="shared" si="15"/>
        <v>04-18-01-12-05-07-15-11-09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03-06-08-17-14-16-13-10-02</v>
      </c>
      <c r="E30" s="20" t="str">
        <f t="shared" si="18"/>
        <v/>
      </c>
      <c r="F30" s="19" t="str">
        <f t="shared" si="4"/>
        <v>last</v>
      </c>
      <c r="G30" s="19" t="str">
        <f t="shared" si="19"/>
        <v>04-18-01-12-05-07-15-11-09</v>
      </c>
      <c r="H30" s="15" t="str">
        <f t="shared" si="7"/>
        <v>b</v>
      </c>
      <c r="I30" s="25">
        <f t="shared" si="13"/>
        <v>9</v>
      </c>
      <c r="J30" s="26">
        <f t="shared" si="20"/>
        <v>2</v>
      </c>
      <c r="K30" s="1">
        <f t="shared" si="17"/>
        <v>2</v>
      </c>
      <c r="L30" s="18" t="str">
        <f t="shared" si="16"/>
        <v>l</v>
      </c>
      <c r="M30" s="15">
        <f t="shared" si="9"/>
        <v>-18</v>
      </c>
      <c r="N30" s="6">
        <f t="shared" si="12"/>
        <v>-81</v>
      </c>
      <c r="O30" s="6" t="str">
        <f t="shared" si="10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9">
        <v>12</v>
      </c>
      <c r="B31" s="14" t="str">
        <f t="shared" si="0"/>
        <v>06</v>
      </c>
      <c r="C31" s="27" t="str">
        <f t="shared" si="15"/>
        <v>18-01-12-05-07-15-11-09-17</v>
      </c>
      <c r="D31" s="22" t="str">
        <f t="shared" si="21"/>
        <v>03-06-08-14-16-13-10-02-04</v>
      </c>
      <c r="E31" s="20" t="str">
        <f t="shared" si="18"/>
        <v>03-06-08-14-16-13-10-02</v>
      </c>
      <c r="F31" s="19" t="str">
        <f t="shared" si="4"/>
        <v>furthest</v>
      </c>
      <c r="G31" s="19" t="str">
        <f t="shared" si="19"/>
        <v>03-06-08-14-16-13-10-02-04</v>
      </c>
      <c r="H31" s="15" t="str">
        <f t="shared" si="7"/>
        <v>b</v>
      </c>
      <c r="I31" s="25">
        <f t="shared" si="13"/>
        <v>1</v>
      </c>
      <c r="J31" s="26">
        <f t="shared" si="20"/>
        <v>3</v>
      </c>
      <c r="K31" s="1">
        <f t="shared" si="17"/>
        <v>3</v>
      </c>
      <c r="L31" s="18" t="str">
        <f t="shared" si="16"/>
        <v>w</v>
      </c>
      <c r="M31" s="15">
        <f t="shared" si="9"/>
        <v>27</v>
      </c>
      <c r="N31" s="6">
        <f t="shared" si="12"/>
        <v>-54</v>
      </c>
      <c r="O31" s="6" t="str">
        <f t="shared" si="10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9">
        <v>13</v>
      </c>
      <c r="B32" s="14" t="str">
        <f t="shared" si="0"/>
        <v>07</v>
      </c>
      <c r="C32" s="27" t="str">
        <f t="shared" si="15"/>
        <v>01-12-05-07-15-11-09-17-06</v>
      </c>
      <c r="D32" s="22" t="str">
        <f t="shared" si="21"/>
        <v>03-08-14-16-13-10-02-04-18</v>
      </c>
      <c r="E32" s="20" t="str">
        <f t="shared" si="18"/>
        <v>03-08-14-16-13-10-02-04</v>
      </c>
      <c r="F32" s="19" t="str">
        <f t="shared" si="4"/>
        <v>furthest</v>
      </c>
      <c r="G32" s="19" t="str">
        <f t="shared" si="19"/>
        <v>03-08-14-16-13-10-02-04-18</v>
      </c>
      <c r="H32" s="15" t="str">
        <f t="shared" si="7"/>
        <v>b</v>
      </c>
      <c r="I32" s="25">
        <f t="shared" si="13"/>
        <v>2</v>
      </c>
      <c r="J32" s="26">
        <f t="shared" si="20"/>
        <v>3</v>
      </c>
      <c r="K32" s="1">
        <f t="shared" si="17"/>
        <v>3</v>
      </c>
      <c r="L32" s="18" t="str">
        <f t="shared" si="16"/>
        <v>l</v>
      </c>
      <c r="M32" s="15">
        <f t="shared" si="9"/>
        <v>-27</v>
      </c>
      <c r="N32" s="6">
        <f t="shared" si="12"/>
        <v>-81</v>
      </c>
      <c r="O32" s="6" t="str">
        <f t="shared" si="10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9">
        <v>26</v>
      </c>
      <c r="B33" s="14" t="str">
        <f t="shared" si="0"/>
        <v>14</v>
      </c>
      <c r="C33" s="27" t="str">
        <f t="shared" si="15"/>
        <v>01-12-05-15-11-09-17-06-07</v>
      </c>
      <c r="D33" s="22" t="str">
        <f t="shared" si="21"/>
        <v>03-08-14-16-13-10-02-04-18</v>
      </c>
      <c r="E33" s="20" t="str">
        <f t="shared" si="18"/>
        <v/>
      </c>
      <c r="F33" s="19" t="str">
        <f t="shared" si="4"/>
        <v>last</v>
      </c>
      <c r="G33" s="19" t="str">
        <f t="shared" si="19"/>
        <v>01-12-05-15-11-09-17-06-07</v>
      </c>
      <c r="H33" s="15" t="str">
        <f t="shared" si="7"/>
        <v>b</v>
      </c>
      <c r="I33" s="25">
        <f t="shared" si="13"/>
        <v>3</v>
      </c>
      <c r="J33" s="26">
        <f t="shared" si="20"/>
        <v>3</v>
      </c>
      <c r="K33" s="1">
        <f t="shared" si="17"/>
        <v>3</v>
      </c>
      <c r="L33" s="18" t="str">
        <f t="shared" si="16"/>
        <v>l</v>
      </c>
      <c r="M33" s="15">
        <f t="shared" si="9"/>
        <v>-27</v>
      </c>
      <c r="N33" s="6">
        <f t="shared" si="12"/>
        <v>-108</v>
      </c>
      <c r="O33" s="6" t="str">
        <f t="shared" si="10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9">
        <v>4</v>
      </c>
      <c r="B34" s="14" t="str">
        <f t="shared" si="0"/>
        <v>01</v>
      </c>
      <c r="C34" s="27" t="str">
        <f t="shared" si="15"/>
        <v>12-05-15-11-09-17-06-07-14</v>
      </c>
      <c r="D34" s="22" t="str">
        <f t="shared" si="21"/>
        <v>03-08-16-13-10-02-04-18-01</v>
      </c>
      <c r="E34" s="20" t="str">
        <f t="shared" si="18"/>
        <v>03-08-16-13-10-02-04-18</v>
      </c>
      <c r="F34" s="19" t="str">
        <f t="shared" si="4"/>
        <v>furthest</v>
      </c>
      <c r="G34" s="19" t="str">
        <f t="shared" si="19"/>
        <v>03-08-16-13-10-02-04-18-01</v>
      </c>
      <c r="H34" s="15" t="str">
        <f t="shared" si="7"/>
        <v>b</v>
      </c>
      <c r="I34" s="25">
        <f t="shared" si="13"/>
        <v>4</v>
      </c>
      <c r="J34" s="26">
        <f t="shared" si="20"/>
        <v>3</v>
      </c>
      <c r="K34" s="1">
        <f t="shared" si="17"/>
        <v>3</v>
      </c>
      <c r="L34" s="18" t="str">
        <f t="shared" si="16"/>
        <v>w</v>
      </c>
      <c r="M34" s="15">
        <f t="shared" si="9"/>
        <v>27</v>
      </c>
      <c r="N34" s="6">
        <f t="shared" si="12"/>
        <v>-81</v>
      </c>
      <c r="O34" s="6" t="str">
        <f t="shared" si="10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9">
        <v>3</v>
      </c>
      <c r="B35" s="14" t="str">
        <f t="shared" si="0"/>
        <v>03</v>
      </c>
      <c r="C35" s="27" t="str">
        <f t="shared" si="15"/>
        <v>05-15-11-09-17-06-07-14-01</v>
      </c>
      <c r="D35" s="22" t="str">
        <f t="shared" si="21"/>
        <v>03-08-16-13-10-02-04-18-12</v>
      </c>
      <c r="E35" s="20" t="str">
        <f t="shared" si="18"/>
        <v>03-08-16-13-10-02-04-18</v>
      </c>
      <c r="F35" s="19" t="str">
        <f t="shared" si="4"/>
        <v>furthest</v>
      </c>
      <c r="G35" s="19" t="str">
        <f t="shared" si="19"/>
        <v>03-08-16-13-10-02-04-18-12</v>
      </c>
      <c r="H35" s="15" t="str">
        <f t="shared" si="7"/>
        <v>b</v>
      </c>
      <c r="I35" s="25">
        <f t="shared" si="13"/>
        <v>5</v>
      </c>
      <c r="J35" s="26">
        <f t="shared" si="20"/>
        <v>3</v>
      </c>
      <c r="K35" s="1">
        <f t="shared" si="17"/>
        <v>3</v>
      </c>
      <c r="L35" s="18" t="str">
        <f t="shared" si="16"/>
        <v>w</v>
      </c>
      <c r="M35" s="15">
        <f t="shared" si="9"/>
        <v>27</v>
      </c>
      <c r="N35" s="6">
        <f t="shared" si="12"/>
        <v>-54</v>
      </c>
      <c r="O35" s="6" t="str">
        <f t="shared" si="10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9">
        <v>7</v>
      </c>
      <c r="B36" s="14" t="str">
        <f t="shared" si="0"/>
        <v>04</v>
      </c>
      <c r="C36" s="27" t="str">
        <f t="shared" si="15"/>
        <v>15-11-09-17-06-07-14-01-03</v>
      </c>
      <c r="D36" s="22" t="str">
        <f t="shared" si="21"/>
        <v>08-16-13-10-02-04-18-12-05</v>
      </c>
      <c r="E36" s="20" t="str">
        <f t="shared" si="18"/>
        <v>08-16-13-10-02-04-18-12</v>
      </c>
      <c r="F36" s="19" t="str">
        <f t="shared" si="4"/>
        <v>furthest</v>
      </c>
      <c r="G36" s="19" t="str">
        <f t="shared" si="19"/>
        <v>08-16-13-10-02-04-18-12-05</v>
      </c>
      <c r="H36" s="15" t="str">
        <f t="shared" si="7"/>
        <v>b</v>
      </c>
      <c r="I36" s="25">
        <f t="shared" si="13"/>
        <v>6</v>
      </c>
      <c r="J36" s="26">
        <f t="shared" si="20"/>
        <v>3</v>
      </c>
      <c r="K36" s="1">
        <f t="shared" si="17"/>
        <v>3</v>
      </c>
      <c r="L36" s="18" t="str">
        <f t="shared" si="16"/>
        <v>w</v>
      </c>
      <c r="M36" s="15">
        <f t="shared" si="9"/>
        <v>27</v>
      </c>
      <c r="N36" s="6">
        <f t="shared" si="12"/>
        <v>-27</v>
      </c>
      <c r="O36" s="6" t="str">
        <f t="shared" si="10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9">
        <v>29</v>
      </c>
      <c r="B37" s="14" t="str">
        <f t="shared" si="0"/>
        <v>14</v>
      </c>
      <c r="C37" s="27" t="str">
        <f t="shared" si="15"/>
        <v>11-09-17-06-07-14-01-03-04</v>
      </c>
      <c r="D37" s="22" t="str">
        <f t="shared" si="21"/>
        <v>08-16-13-10-02-18-12-05-15</v>
      </c>
      <c r="E37" s="20" t="str">
        <f t="shared" si="18"/>
        <v>08-16-13-10-02-18-12-05</v>
      </c>
      <c r="F37" s="19" t="str">
        <f t="shared" si="4"/>
        <v>furthest</v>
      </c>
      <c r="G37" s="19" t="str">
        <f t="shared" si="19"/>
        <v>08-16-13-10-02-18-12-05-15</v>
      </c>
      <c r="H37" s="15" t="str">
        <f t="shared" si="7"/>
        <v>b</v>
      </c>
      <c r="I37" s="25">
        <f t="shared" si="13"/>
        <v>7</v>
      </c>
      <c r="J37" s="26">
        <f t="shared" si="20"/>
        <v>3</v>
      </c>
      <c r="K37" s="1">
        <f t="shared" si="17"/>
        <v>3</v>
      </c>
      <c r="L37" s="18" t="str">
        <f t="shared" si="16"/>
        <v>l</v>
      </c>
      <c r="M37" s="15">
        <f t="shared" si="9"/>
        <v>-27</v>
      </c>
      <c r="N37" s="6">
        <f t="shared" si="12"/>
        <v>-54</v>
      </c>
      <c r="O37" s="6" t="str">
        <f t="shared" si="10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9">
        <v>13</v>
      </c>
      <c r="B38" s="14" t="str">
        <f t="shared" si="0"/>
        <v>07</v>
      </c>
      <c r="C38" s="27" t="str">
        <f t="shared" si="15"/>
        <v>11-09-17-06-07-01-03-04-14</v>
      </c>
      <c r="D38" s="22" t="str">
        <f t="shared" si="21"/>
        <v>08-16-13-10-02-18-12-05-15</v>
      </c>
      <c r="E38" s="20" t="str">
        <f t="shared" si="18"/>
        <v/>
      </c>
      <c r="F38" s="19" t="str">
        <f t="shared" si="4"/>
        <v>last</v>
      </c>
      <c r="G38" s="19" t="str">
        <f t="shared" si="19"/>
        <v>11-09-17-06-07-01-03-04-14</v>
      </c>
      <c r="H38" s="15" t="str">
        <f t="shared" si="7"/>
        <v>b</v>
      </c>
      <c r="I38" s="25">
        <f t="shared" si="13"/>
        <v>8</v>
      </c>
      <c r="J38" s="26">
        <f t="shared" si="20"/>
        <v>3</v>
      </c>
      <c r="K38" s="1">
        <f t="shared" si="17"/>
        <v>3</v>
      </c>
      <c r="L38" s="18" t="str">
        <f t="shared" si="16"/>
        <v>w</v>
      </c>
      <c r="M38" s="15">
        <f t="shared" si="9"/>
        <v>27</v>
      </c>
      <c r="N38" s="6">
        <f t="shared" si="12"/>
        <v>-27</v>
      </c>
      <c r="O38" s="6" t="str">
        <f t="shared" si="10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9">
        <v>22</v>
      </c>
      <c r="B39" s="14" t="str">
        <f t="shared" si="0"/>
        <v>10</v>
      </c>
      <c r="C39" s="27" t="str">
        <f t="shared" si="15"/>
        <v>11-09-17-06-01-03-04-14-07</v>
      </c>
      <c r="D39" s="22" t="str">
        <f t="shared" si="21"/>
        <v>08-16-13-10-02-18-12-05-15</v>
      </c>
      <c r="E39" s="20" t="str">
        <f t="shared" si="18"/>
        <v/>
      </c>
      <c r="F39" s="19" t="str">
        <f t="shared" si="4"/>
        <v>last</v>
      </c>
      <c r="G39" s="19" t="str">
        <f t="shared" si="19"/>
        <v>11-09-17-06-01-03-04-14-07</v>
      </c>
      <c r="H39" s="15" t="str">
        <f t="shared" si="7"/>
        <v>b</v>
      </c>
      <c r="I39" s="25">
        <f t="shared" si="13"/>
        <v>9</v>
      </c>
      <c r="J39" s="26">
        <f t="shared" si="20"/>
        <v>3</v>
      </c>
      <c r="K39" s="1">
        <f t="shared" si="17"/>
        <v>3</v>
      </c>
      <c r="L39" s="18" t="str">
        <f t="shared" si="16"/>
        <v>l</v>
      </c>
      <c r="M39" s="15">
        <f t="shared" si="9"/>
        <v>-27</v>
      </c>
      <c r="N39" s="6">
        <f t="shared" si="12"/>
        <v>-54</v>
      </c>
      <c r="O39" s="6" t="str">
        <f t="shared" si="10"/>
        <v/>
      </c>
      <c r="AA39" s="25"/>
      <c r="AB39" s="26"/>
      <c r="AS39" s="3"/>
    </row>
    <row r="40" spans="1:45" x14ac:dyDescent="0.2">
      <c r="A40" s="29">
        <v>27</v>
      </c>
      <c r="B40" s="14" t="str">
        <f t="shared" si="0"/>
        <v>15</v>
      </c>
      <c r="C40" s="27" t="str">
        <f t="shared" si="15"/>
        <v>09-17-06-01-03-04-14-07-10</v>
      </c>
      <c r="D40" s="22" t="str">
        <f t="shared" si="21"/>
        <v>08-16-13-02-18-12-05-15-11</v>
      </c>
      <c r="E40" s="20" t="str">
        <f t="shared" si="18"/>
        <v>08-16-13-02-18-12-05-15</v>
      </c>
      <c r="F40" s="19" t="str">
        <f t="shared" si="4"/>
        <v>furthest</v>
      </c>
      <c r="G40" s="19" t="str">
        <f t="shared" si="19"/>
        <v>08-16-13-02-18-12-05-15-11</v>
      </c>
      <c r="H40" s="15" t="str">
        <f t="shared" si="7"/>
        <v>b</v>
      </c>
      <c r="I40" s="25">
        <f t="shared" si="13"/>
        <v>1</v>
      </c>
      <c r="J40" s="26">
        <f t="shared" si="20"/>
        <v>2</v>
      </c>
      <c r="K40" s="1">
        <f t="shared" si="17"/>
        <v>2</v>
      </c>
      <c r="L40" s="18" t="str">
        <f t="shared" si="16"/>
        <v>w</v>
      </c>
      <c r="M40" s="15">
        <f t="shared" si="9"/>
        <v>18</v>
      </c>
      <c r="N40" s="6">
        <f t="shared" si="12"/>
        <v>-36</v>
      </c>
      <c r="O40" s="6" t="str">
        <f t="shared" si="10"/>
        <v/>
      </c>
      <c r="AA40" s="25"/>
      <c r="AS40" s="3"/>
    </row>
    <row r="41" spans="1:45" x14ac:dyDescent="0.2">
      <c r="A41" s="29">
        <v>11</v>
      </c>
      <c r="B41" s="14" t="str">
        <f t="shared" si="0"/>
        <v>05</v>
      </c>
      <c r="C41" s="27" t="str">
        <f t="shared" si="15"/>
        <v>17-06-01-03-04-14-07-10-15</v>
      </c>
      <c r="D41" s="22" t="str">
        <f t="shared" si="21"/>
        <v>08-16-13-02-18-12-05-11-09</v>
      </c>
      <c r="E41" s="20" t="str">
        <f t="shared" si="18"/>
        <v>08-16-13-02-18-12-05-11</v>
      </c>
      <c r="F41" s="19" t="str">
        <f t="shared" si="4"/>
        <v>furthest</v>
      </c>
      <c r="G41" s="19" t="str">
        <f t="shared" si="19"/>
        <v>08-16-13-02-18-12-05-11-09</v>
      </c>
      <c r="H41" s="15" t="str">
        <f t="shared" si="7"/>
        <v>b</v>
      </c>
      <c r="I41" s="25">
        <f t="shared" si="13"/>
        <v>2</v>
      </c>
      <c r="J41" s="26">
        <f t="shared" si="20"/>
        <v>2</v>
      </c>
      <c r="K41" s="1">
        <f t="shared" ref="K41:K100" si="22">IF(H41="","",VLOOKUP(J41,$Q$3:$R$32,2,FALSE))</f>
        <v>2</v>
      </c>
      <c r="L41" s="18" t="str">
        <f t="shared" si="16"/>
        <v>w</v>
      </c>
      <c r="M41" s="15">
        <f t="shared" si="9"/>
        <v>18</v>
      </c>
      <c r="N41" s="6">
        <f t="shared" si="12"/>
        <v>-18</v>
      </c>
      <c r="O41" s="6" t="str">
        <f t="shared" si="10"/>
        <v/>
      </c>
      <c r="AS41" s="3"/>
    </row>
    <row r="42" spans="1:45" x14ac:dyDescent="0.2">
      <c r="A42" s="29">
        <v>28</v>
      </c>
      <c r="B42" s="14" t="str">
        <f t="shared" si="0"/>
        <v>13</v>
      </c>
      <c r="C42" s="27" t="str">
        <f t="shared" si="15"/>
        <v>06-01-03-04-14-07-10-15-05</v>
      </c>
      <c r="D42" s="22" t="str">
        <f t="shared" si="21"/>
        <v>08-16-13-02-18-12-11-09-17</v>
      </c>
      <c r="E42" s="20" t="str">
        <f t="shared" si="18"/>
        <v>08-16-13-02-18-12-11-09</v>
      </c>
      <c r="F42" s="19" t="str">
        <f t="shared" si="4"/>
        <v>furthest</v>
      </c>
      <c r="G42" s="19" t="str">
        <f t="shared" si="19"/>
        <v>08-16-13-02-18-12-11-09-17</v>
      </c>
      <c r="H42" s="15" t="str">
        <f t="shared" si="7"/>
        <v>b</v>
      </c>
      <c r="I42" s="25">
        <f t="shared" si="13"/>
        <v>3</v>
      </c>
      <c r="J42" s="26">
        <f t="shared" si="20"/>
        <v>2</v>
      </c>
      <c r="K42" s="1">
        <f t="shared" si="22"/>
        <v>2</v>
      </c>
      <c r="L42" s="18" t="str">
        <f t="shared" si="16"/>
        <v>w</v>
      </c>
      <c r="M42" s="15">
        <f t="shared" si="9"/>
        <v>18</v>
      </c>
      <c r="N42" s="6">
        <f t="shared" si="12"/>
        <v>0</v>
      </c>
      <c r="O42" s="6" t="str">
        <f t="shared" si="10"/>
        <v/>
      </c>
    </row>
    <row r="43" spans="1:45" x14ac:dyDescent="0.2">
      <c r="A43" s="29">
        <v>3</v>
      </c>
      <c r="B43" s="14" t="str">
        <f t="shared" si="0"/>
        <v>03</v>
      </c>
      <c r="C43" s="27" t="str">
        <f t="shared" si="15"/>
        <v>01-03-04-14-07-10-15-05-13</v>
      </c>
      <c r="D43" s="22" t="str">
        <f t="shared" si="21"/>
        <v>08-16-02-18-12-11-09-17-06</v>
      </c>
      <c r="E43" s="20" t="str">
        <f t="shared" si="18"/>
        <v>08-16-02-18-12-11-09-17</v>
      </c>
      <c r="F43" s="19" t="str">
        <f t="shared" si="4"/>
        <v>furthest</v>
      </c>
      <c r="G43" s="19" t="str">
        <f t="shared" si="19"/>
        <v>08-16-02-18-12-11-09-17-06</v>
      </c>
      <c r="H43" s="15" t="str">
        <f t="shared" si="7"/>
        <v>b</v>
      </c>
      <c r="I43" s="25">
        <f t="shared" si="13"/>
        <v>4</v>
      </c>
      <c r="J43" s="26">
        <f t="shared" si="20"/>
        <v>2</v>
      </c>
      <c r="K43" s="1">
        <f t="shared" si="22"/>
        <v>2</v>
      </c>
      <c r="L43" s="18" t="str">
        <f t="shared" si="16"/>
        <v>l</v>
      </c>
      <c r="M43" s="15">
        <f t="shared" si="9"/>
        <v>-18</v>
      </c>
      <c r="N43" s="6">
        <f t="shared" si="12"/>
        <v>-18</v>
      </c>
      <c r="O43" s="6" t="str">
        <f t="shared" si="10"/>
        <v/>
      </c>
    </row>
    <row r="44" spans="1:45" x14ac:dyDescent="0.2">
      <c r="A44" s="29">
        <v>2</v>
      </c>
      <c r="B44" s="14" t="str">
        <f t="shared" si="0"/>
        <v>02</v>
      </c>
      <c r="C44" s="27" t="str">
        <f t="shared" si="15"/>
        <v>01-04-14-07-10-15-05-13-03</v>
      </c>
      <c r="D44" s="22" t="str">
        <f t="shared" si="21"/>
        <v>08-16-02-18-12-11-09-17-06</v>
      </c>
      <c r="E44" s="20" t="str">
        <f t="shared" si="18"/>
        <v/>
      </c>
      <c r="F44" s="19" t="str">
        <f t="shared" si="4"/>
        <v>last</v>
      </c>
      <c r="G44" s="19" t="str">
        <f t="shared" si="19"/>
        <v>01-04-14-07-10-15-05-13-03</v>
      </c>
      <c r="H44" s="15" t="str">
        <f t="shared" si="7"/>
        <v>b</v>
      </c>
      <c r="I44" s="25">
        <f t="shared" si="13"/>
        <v>5</v>
      </c>
      <c r="J44" s="26">
        <f t="shared" si="20"/>
        <v>2</v>
      </c>
      <c r="K44" s="1">
        <f t="shared" si="22"/>
        <v>2</v>
      </c>
      <c r="L44" s="18" t="str">
        <f t="shared" si="16"/>
        <v>l</v>
      </c>
      <c r="M44" s="15">
        <f t="shared" si="9"/>
        <v>-18</v>
      </c>
      <c r="N44" s="6">
        <f t="shared" si="12"/>
        <v>-36</v>
      </c>
      <c r="O44" s="6" t="str">
        <f t="shared" si="10"/>
        <v/>
      </c>
    </row>
    <row r="45" spans="1:45" x14ac:dyDescent="0.2">
      <c r="A45" s="29">
        <v>11</v>
      </c>
      <c r="B45" s="14" t="str">
        <f t="shared" si="0"/>
        <v>05</v>
      </c>
      <c r="C45" s="27" t="str">
        <f t="shared" si="15"/>
        <v>04-14-07-10-15-05-13-03-02</v>
      </c>
      <c r="D45" s="22" t="str">
        <f t="shared" si="21"/>
        <v>08-16-18-12-11-09-17-06-01</v>
      </c>
      <c r="E45" s="20" t="str">
        <f t="shared" si="18"/>
        <v>08-16-18-12-11-09-17-06</v>
      </c>
      <c r="F45" s="19" t="str">
        <f t="shared" si="4"/>
        <v>furthest</v>
      </c>
      <c r="G45" s="19" t="str">
        <f t="shared" si="19"/>
        <v>08-16-18-12-11-09-17-06-01</v>
      </c>
      <c r="H45" s="15" t="str">
        <f t="shared" si="7"/>
        <v>b</v>
      </c>
      <c r="I45" s="25">
        <f t="shared" si="13"/>
        <v>6</v>
      </c>
      <c r="J45" s="26">
        <f t="shared" si="20"/>
        <v>2</v>
      </c>
      <c r="K45" s="1">
        <f t="shared" si="22"/>
        <v>2</v>
      </c>
      <c r="L45" s="18" t="str">
        <f t="shared" si="16"/>
        <v>l</v>
      </c>
      <c r="M45" s="15">
        <f t="shared" si="9"/>
        <v>-18</v>
      </c>
      <c r="N45" s="6">
        <f t="shared" si="12"/>
        <v>-54</v>
      </c>
      <c r="O45" s="6" t="str">
        <f t="shared" si="10"/>
        <v/>
      </c>
    </row>
    <row r="46" spans="1:45" x14ac:dyDescent="0.2">
      <c r="A46" s="29">
        <v>32</v>
      </c>
      <c r="B46" s="14" t="str">
        <f t="shared" si="0"/>
        <v>17</v>
      </c>
      <c r="C46" s="27" t="str">
        <f t="shared" si="15"/>
        <v>04-14-07-10-15-13-03-02-05</v>
      </c>
      <c r="D46" s="22" t="str">
        <f t="shared" si="21"/>
        <v>08-16-18-12-11-09-17-06-01</v>
      </c>
      <c r="E46" s="20" t="str">
        <f t="shared" si="18"/>
        <v/>
      </c>
      <c r="F46" s="19" t="str">
        <f t="shared" si="4"/>
        <v>last</v>
      </c>
      <c r="G46" s="19" t="str">
        <f t="shared" si="19"/>
        <v>04-14-07-10-15-13-03-02-05</v>
      </c>
      <c r="H46" s="15" t="str">
        <f t="shared" si="7"/>
        <v>b</v>
      </c>
      <c r="I46" s="25">
        <f t="shared" si="13"/>
        <v>7</v>
      </c>
      <c r="J46" s="26">
        <f t="shared" si="20"/>
        <v>2</v>
      </c>
      <c r="K46" s="1">
        <f t="shared" si="22"/>
        <v>2</v>
      </c>
      <c r="L46" s="18" t="str">
        <f t="shared" si="16"/>
        <v>l</v>
      </c>
      <c r="M46" s="15">
        <f t="shared" si="9"/>
        <v>-18</v>
      </c>
      <c r="N46" s="6">
        <f t="shared" si="12"/>
        <v>-72</v>
      </c>
      <c r="O46" s="6" t="str">
        <f t="shared" si="10"/>
        <v/>
      </c>
    </row>
    <row r="47" spans="1:45" x14ac:dyDescent="0.2">
      <c r="A47" s="29">
        <v>7</v>
      </c>
      <c r="B47" s="14" t="str">
        <f t="shared" si="0"/>
        <v>04</v>
      </c>
      <c r="C47" s="27" t="str">
        <f t="shared" si="15"/>
        <v>14-07-10-15-13-03-02-05-17</v>
      </c>
      <c r="D47" s="22" t="str">
        <f t="shared" si="21"/>
        <v>08-16-18-12-11-09-06-01-04</v>
      </c>
      <c r="E47" s="20" t="str">
        <f t="shared" si="18"/>
        <v>08-16-18-12-11-09-06-01</v>
      </c>
      <c r="F47" s="19" t="str">
        <f t="shared" si="4"/>
        <v>furthest</v>
      </c>
      <c r="G47" s="19" t="str">
        <f t="shared" si="19"/>
        <v>08-16-18-12-11-09-06-01-04</v>
      </c>
      <c r="H47" s="15" t="str">
        <f t="shared" si="7"/>
        <v>b</v>
      </c>
      <c r="I47" s="25">
        <f t="shared" si="13"/>
        <v>8</v>
      </c>
      <c r="J47" s="26">
        <f t="shared" si="20"/>
        <v>2</v>
      </c>
      <c r="K47" s="1">
        <f t="shared" si="22"/>
        <v>2</v>
      </c>
      <c r="L47" s="18" t="str">
        <f t="shared" si="16"/>
        <v>w</v>
      </c>
      <c r="M47" s="15">
        <f t="shared" si="9"/>
        <v>18</v>
      </c>
      <c r="N47" s="6">
        <f t="shared" si="12"/>
        <v>-54</v>
      </c>
      <c r="O47" s="6" t="str">
        <f t="shared" si="10"/>
        <v/>
      </c>
    </row>
    <row r="48" spans="1:45" x14ac:dyDescent="0.2">
      <c r="A48" s="29">
        <v>12</v>
      </c>
      <c r="B48" s="14" t="str">
        <f t="shared" si="0"/>
        <v>06</v>
      </c>
      <c r="C48" s="27" t="str">
        <f t="shared" si="15"/>
        <v>07-10-15-13-03-02-05-17-04</v>
      </c>
      <c r="D48" s="22" t="str">
        <f t="shared" si="21"/>
        <v>08-16-18-12-11-09-06-01-14</v>
      </c>
      <c r="E48" s="20" t="str">
        <f t="shared" si="18"/>
        <v>08-16-18-12-11-09-06-01</v>
      </c>
      <c r="F48" s="19" t="str">
        <f t="shared" si="4"/>
        <v>furthest</v>
      </c>
      <c r="G48" s="19" t="str">
        <f t="shared" si="19"/>
        <v>08-16-18-12-11-09-06-01-14</v>
      </c>
      <c r="H48" s="15" t="str">
        <f t="shared" si="7"/>
        <v>b</v>
      </c>
      <c r="I48" s="25">
        <f t="shared" si="13"/>
        <v>9</v>
      </c>
      <c r="J48" s="26">
        <f t="shared" si="20"/>
        <v>2</v>
      </c>
      <c r="K48" s="1">
        <f t="shared" si="22"/>
        <v>2</v>
      </c>
      <c r="L48" s="18" t="str">
        <f t="shared" si="16"/>
        <v>w</v>
      </c>
      <c r="M48" s="15">
        <f t="shared" si="9"/>
        <v>18</v>
      </c>
      <c r="N48" s="6">
        <f t="shared" si="12"/>
        <v>-36</v>
      </c>
      <c r="O48" s="6" t="str">
        <f t="shared" si="10"/>
        <v/>
      </c>
    </row>
    <row r="49" spans="1:15" x14ac:dyDescent="0.2">
      <c r="A49" s="29">
        <v>8</v>
      </c>
      <c r="B49" s="14" t="str">
        <f t="shared" si="0"/>
        <v>05</v>
      </c>
      <c r="C49" s="27" t="str">
        <f t="shared" si="15"/>
        <v>10-15-13-03-02-05-17-04-06</v>
      </c>
      <c r="D49" s="22" t="str">
        <f t="shared" si="21"/>
        <v>08-16-18-12-11-09-01-14-07</v>
      </c>
      <c r="E49" s="20" t="str">
        <f t="shared" si="18"/>
        <v>08-16-18-12-11-09-01-14</v>
      </c>
      <c r="F49" s="19" t="str">
        <f t="shared" si="4"/>
        <v>furthest</v>
      </c>
      <c r="G49" s="19" t="str">
        <f t="shared" si="19"/>
        <v>08-16-18-12-11-09-01-14-07</v>
      </c>
      <c r="H49" s="15" t="str">
        <f t="shared" si="7"/>
        <v>b</v>
      </c>
      <c r="I49" s="25">
        <f t="shared" si="13"/>
        <v>1</v>
      </c>
      <c r="J49" s="26">
        <f t="shared" si="20"/>
        <v>1</v>
      </c>
      <c r="K49" s="1">
        <f t="shared" si="22"/>
        <v>1</v>
      </c>
      <c r="L49" s="18" t="str">
        <f t="shared" si="16"/>
        <v>l</v>
      </c>
      <c r="M49" s="15">
        <f t="shared" si="9"/>
        <v>-9</v>
      </c>
      <c r="N49" s="6">
        <f t="shared" si="12"/>
        <v>-45</v>
      </c>
      <c r="O49" s="6" t="str">
        <f t="shared" si="10"/>
        <v/>
      </c>
    </row>
    <row r="50" spans="1:15" x14ac:dyDescent="0.2">
      <c r="A50" s="29">
        <v>32</v>
      </c>
      <c r="B50" s="14" t="str">
        <f t="shared" si="0"/>
        <v>17</v>
      </c>
      <c r="C50" s="27" t="str">
        <f t="shared" si="15"/>
        <v>10-15-13-03-02-17-04-06-05</v>
      </c>
      <c r="D50" s="22" t="str">
        <f t="shared" si="21"/>
        <v>08-16-18-12-11-09-01-14-07</v>
      </c>
      <c r="E50" s="20" t="str">
        <f t="shared" si="18"/>
        <v/>
      </c>
      <c r="F50" s="19" t="str">
        <f t="shared" si="4"/>
        <v>last</v>
      </c>
      <c r="G50" s="19" t="str">
        <f t="shared" si="19"/>
        <v>10-15-13-03-02-17-04-06-05</v>
      </c>
      <c r="H50" s="15" t="str">
        <f t="shared" si="7"/>
        <v>b</v>
      </c>
      <c r="I50" s="25">
        <f t="shared" si="13"/>
        <v>2</v>
      </c>
      <c r="J50" s="26">
        <f t="shared" si="20"/>
        <v>1</v>
      </c>
      <c r="K50" s="1">
        <f t="shared" si="22"/>
        <v>1</v>
      </c>
      <c r="L50" s="18" t="str">
        <f t="shared" si="16"/>
        <v>w</v>
      </c>
      <c r="M50" s="15">
        <f t="shared" si="9"/>
        <v>9</v>
      </c>
      <c r="N50" s="6">
        <f t="shared" si="12"/>
        <v>-36</v>
      </c>
      <c r="O50" s="6" t="str">
        <f t="shared" si="10"/>
        <v/>
      </c>
    </row>
    <row r="51" spans="1:15" x14ac:dyDescent="0.2">
      <c r="A51" s="29">
        <v>33</v>
      </c>
      <c r="B51" s="14" t="str">
        <f t="shared" si="0"/>
        <v>18</v>
      </c>
      <c r="C51" s="27" t="str">
        <f t="shared" si="15"/>
        <v>10-15-13-03-02-04-06-05-17</v>
      </c>
      <c r="D51" s="22" t="str">
        <f t="shared" si="21"/>
        <v>08-16-18-12-11-09-01-14-07</v>
      </c>
      <c r="E51" s="20" t="str">
        <f t="shared" si="18"/>
        <v/>
      </c>
      <c r="F51" s="19" t="str">
        <f t="shared" si="4"/>
        <v>last</v>
      </c>
      <c r="G51" s="19" t="str">
        <f t="shared" si="19"/>
        <v>10-15-13-03-02-04-06-05-17</v>
      </c>
      <c r="H51" s="15" t="str">
        <f t="shared" si="7"/>
        <v>b</v>
      </c>
      <c r="I51" s="25">
        <f t="shared" si="13"/>
        <v>3</v>
      </c>
      <c r="J51" s="26">
        <f t="shared" si="20"/>
        <v>1</v>
      </c>
      <c r="K51" s="1">
        <f t="shared" si="22"/>
        <v>1</v>
      </c>
      <c r="L51" s="18" t="str">
        <f t="shared" si="16"/>
        <v>l</v>
      </c>
      <c r="M51" s="15">
        <f t="shared" si="9"/>
        <v>-9</v>
      </c>
      <c r="N51" s="6">
        <f t="shared" si="12"/>
        <v>-45</v>
      </c>
      <c r="O51" s="6" t="str">
        <f t="shared" si="10"/>
        <v/>
      </c>
    </row>
    <row r="52" spans="1:15" x14ac:dyDescent="0.2">
      <c r="A52" s="29">
        <v>10</v>
      </c>
      <c r="B52" s="14" t="str">
        <f t="shared" si="0"/>
        <v>04</v>
      </c>
      <c r="C52" s="27" t="str">
        <f t="shared" si="15"/>
        <v>15-13-03-02-04-06-05-17-18</v>
      </c>
      <c r="D52" s="22" t="str">
        <f t="shared" si="21"/>
        <v>08-16-12-11-09-01-14-07-10</v>
      </c>
      <c r="E52" s="20" t="str">
        <f t="shared" si="18"/>
        <v>08-16-12-11-09-01-14-07</v>
      </c>
      <c r="F52" s="19" t="str">
        <f t="shared" si="4"/>
        <v>furthest</v>
      </c>
      <c r="G52" s="19" t="str">
        <f t="shared" si="19"/>
        <v>08-16-12-11-09-01-14-07-10</v>
      </c>
      <c r="H52" s="15" t="str">
        <f t="shared" si="7"/>
        <v>b</v>
      </c>
      <c r="I52" s="25">
        <f t="shared" si="13"/>
        <v>4</v>
      </c>
      <c r="J52" s="26">
        <f t="shared" si="20"/>
        <v>1</v>
      </c>
      <c r="K52" s="1">
        <f t="shared" si="22"/>
        <v>1</v>
      </c>
      <c r="L52" s="18" t="str">
        <f t="shared" si="16"/>
        <v>l</v>
      </c>
      <c r="M52" s="15">
        <f t="shared" si="9"/>
        <v>-9</v>
      </c>
      <c r="N52" s="6">
        <f t="shared" si="12"/>
        <v>-54</v>
      </c>
      <c r="O52" s="6" t="str">
        <f t="shared" si="10"/>
        <v/>
      </c>
    </row>
    <row r="53" spans="1:15" x14ac:dyDescent="0.2">
      <c r="A53" s="29">
        <v>30</v>
      </c>
      <c r="B53" s="14" t="str">
        <f t="shared" si="0"/>
        <v>15</v>
      </c>
      <c r="C53" s="27" t="str">
        <f t="shared" si="15"/>
        <v>15-13-03-02-06-05-17-18-04</v>
      </c>
      <c r="D53" s="22" t="str">
        <f t="shared" si="21"/>
        <v>08-16-12-11-09-01-14-07-10</v>
      </c>
      <c r="E53" s="20" t="str">
        <f t="shared" si="18"/>
        <v/>
      </c>
      <c r="F53" s="19" t="str">
        <f t="shared" si="4"/>
        <v>last</v>
      </c>
      <c r="G53" s="19" t="str">
        <f t="shared" si="19"/>
        <v>15-13-03-02-06-05-17-18-04</v>
      </c>
      <c r="H53" s="15" t="str">
        <f t="shared" si="7"/>
        <v>b</v>
      </c>
      <c r="I53" s="25">
        <f t="shared" si="13"/>
        <v>5</v>
      </c>
      <c r="J53" s="26">
        <f t="shared" si="20"/>
        <v>1</v>
      </c>
      <c r="K53" s="1">
        <f t="shared" si="22"/>
        <v>1</v>
      </c>
      <c r="L53" s="18" t="str">
        <f t="shared" si="16"/>
        <v>w</v>
      </c>
      <c r="M53" s="15">
        <f t="shared" si="9"/>
        <v>9</v>
      </c>
      <c r="N53" s="6">
        <f t="shared" si="12"/>
        <v>-45</v>
      </c>
      <c r="O53" s="6" t="str">
        <f t="shared" si="10"/>
        <v/>
      </c>
    </row>
    <row r="54" spans="1:15" x14ac:dyDescent="0.2">
      <c r="A54" s="29">
        <v>9</v>
      </c>
      <c r="B54" s="14" t="str">
        <f t="shared" si="0"/>
        <v>06</v>
      </c>
      <c r="C54" s="27" t="str">
        <f t="shared" si="15"/>
        <v>13-03-02-06-05-17-18-04-15</v>
      </c>
      <c r="D54" s="22" t="str">
        <f t="shared" si="21"/>
        <v>08-16-12-11-09-01-14-07-10</v>
      </c>
      <c r="E54" s="20" t="str">
        <f t="shared" si="18"/>
        <v/>
      </c>
      <c r="F54" s="19" t="str">
        <f t="shared" si="4"/>
        <v>last</v>
      </c>
      <c r="G54" s="19" t="str">
        <f t="shared" si="19"/>
        <v>13-03-02-06-05-17-18-04-15</v>
      </c>
      <c r="H54" s="15" t="str">
        <f t="shared" si="7"/>
        <v>b</v>
      </c>
      <c r="I54" s="25">
        <f t="shared" si="13"/>
        <v>6</v>
      </c>
      <c r="J54" s="26">
        <f t="shared" si="20"/>
        <v>1</v>
      </c>
      <c r="K54" s="1">
        <f t="shared" si="22"/>
        <v>1</v>
      </c>
      <c r="L54" s="18" t="str">
        <f t="shared" si="16"/>
        <v>w</v>
      </c>
      <c r="M54" s="15">
        <f t="shared" si="9"/>
        <v>9</v>
      </c>
      <c r="N54" s="6">
        <f t="shared" si="12"/>
        <v>-36</v>
      </c>
      <c r="O54" s="6" t="str">
        <f t="shared" si="10"/>
        <v/>
      </c>
    </row>
    <row r="55" spans="1:15" x14ac:dyDescent="0.2">
      <c r="A55" s="29">
        <v>2</v>
      </c>
      <c r="B55" s="14" t="str">
        <f t="shared" si="0"/>
        <v>02</v>
      </c>
      <c r="C55" s="27" t="str">
        <f t="shared" si="15"/>
        <v>13-03-02-05-17-18-04-15-06</v>
      </c>
      <c r="D55" s="22" t="str">
        <f t="shared" si="21"/>
        <v>08-16-12-11-09-01-14-07-10</v>
      </c>
      <c r="E55" s="20" t="str">
        <f t="shared" si="18"/>
        <v/>
      </c>
      <c r="F55" s="19" t="str">
        <f t="shared" si="4"/>
        <v>last</v>
      </c>
      <c r="G55" s="19" t="str">
        <f t="shared" si="19"/>
        <v>13-03-02-05-17-18-04-15-06</v>
      </c>
      <c r="H55" s="15" t="str">
        <f t="shared" si="7"/>
        <v>b</v>
      </c>
      <c r="I55" s="25">
        <f t="shared" si="13"/>
        <v>7</v>
      </c>
      <c r="J55" s="26">
        <f t="shared" si="20"/>
        <v>1</v>
      </c>
      <c r="K55" s="1">
        <f t="shared" si="22"/>
        <v>1</v>
      </c>
      <c r="L55" s="18" t="str">
        <f t="shared" si="16"/>
        <v>w</v>
      </c>
      <c r="M55" s="15">
        <f t="shared" si="9"/>
        <v>9</v>
      </c>
      <c r="N55" s="6">
        <f t="shared" si="12"/>
        <v>-27</v>
      </c>
      <c r="O55" s="6" t="str">
        <f t="shared" si="10"/>
        <v/>
      </c>
    </row>
    <row r="56" spans="1:15" x14ac:dyDescent="0.2">
      <c r="A56" s="29">
        <v>16</v>
      </c>
      <c r="B56" s="14" t="str">
        <f t="shared" si="0"/>
        <v>07</v>
      </c>
      <c r="C56" s="27" t="str">
        <f t="shared" si="15"/>
        <v>13-03-05-17-18-04-15-06-02</v>
      </c>
      <c r="D56" s="22" t="str">
        <f t="shared" si="21"/>
        <v>08-16-12-11-09-01-14-07-10</v>
      </c>
      <c r="E56" s="20" t="str">
        <f t="shared" si="18"/>
        <v/>
      </c>
      <c r="F56" s="19" t="str">
        <f t="shared" si="4"/>
        <v>last</v>
      </c>
      <c r="G56" s="19" t="str">
        <f t="shared" si="19"/>
        <v>13-03-05-17-18-04-15-06-02</v>
      </c>
      <c r="H56" s="15" t="str">
        <f t="shared" si="7"/>
        <v>b</v>
      </c>
      <c r="I56" s="25">
        <f t="shared" si="13"/>
        <v>8</v>
      </c>
      <c r="J56" s="26">
        <f t="shared" si="20"/>
        <v>1</v>
      </c>
      <c r="K56" s="1">
        <f t="shared" si="22"/>
        <v>1</v>
      </c>
      <c r="L56" s="18" t="str">
        <f t="shared" si="16"/>
        <v>l</v>
      </c>
      <c r="M56" s="15">
        <f t="shared" si="9"/>
        <v>-9</v>
      </c>
      <c r="N56" s="6">
        <f t="shared" si="12"/>
        <v>-36</v>
      </c>
      <c r="O56" s="6" t="str">
        <f t="shared" si="10"/>
        <v/>
      </c>
    </row>
    <row r="57" spans="1:15" x14ac:dyDescent="0.2">
      <c r="A57" s="29">
        <v>20</v>
      </c>
      <c r="B57" s="14" t="str">
        <f t="shared" si="0"/>
        <v>11</v>
      </c>
      <c r="C57" s="27" t="str">
        <f t="shared" si="15"/>
        <v>03-05-17-18-04-15-06-02-07</v>
      </c>
      <c r="D57" s="22" t="str">
        <f t="shared" si="21"/>
        <v>08-16-12-11-09-01-14-10-13</v>
      </c>
      <c r="E57" s="20" t="str">
        <f t="shared" si="18"/>
        <v>08-16-12-11-09-01-14-10</v>
      </c>
      <c r="F57" s="19" t="str">
        <f t="shared" si="4"/>
        <v>furthest</v>
      </c>
      <c r="G57" s="19" t="str">
        <f t="shared" si="19"/>
        <v>08-16-12-11-09-01-14-10-13</v>
      </c>
      <c r="H57" s="15" t="str">
        <f t="shared" si="7"/>
        <v>b</v>
      </c>
      <c r="I57" s="25">
        <f t="shared" si="13"/>
        <v>9</v>
      </c>
      <c r="J57" s="26">
        <f t="shared" si="20"/>
        <v>1</v>
      </c>
      <c r="K57" s="1">
        <f t="shared" si="22"/>
        <v>1</v>
      </c>
      <c r="L57" s="18" t="str">
        <f t="shared" si="16"/>
        <v>w</v>
      </c>
      <c r="M57" s="15">
        <f t="shared" si="9"/>
        <v>9</v>
      </c>
      <c r="N57" s="6">
        <f t="shared" si="12"/>
        <v>-27</v>
      </c>
      <c r="O57" s="6" t="str">
        <f t="shared" si="10"/>
        <v/>
      </c>
    </row>
    <row r="58" spans="1:15" x14ac:dyDescent="0.2">
      <c r="A58" s="29">
        <v>32</v>
      </c>
      <c r="B58" s="14" t="str">
        <f t="shared" si="0"/>
        <v>17</v>
      </c>
      <c r="C58" s="27" t="str">
        <f t="shared" si="15"/>
        <v>05-17-18-04-15-06-02-07-11</v>
      </c>
      <c r="D58" s="22" t="str">
        <f t="shared" si="21"/>
        <v>08-16-12-09-01-14-10-13-03</v>
      </c>
      <c r="E58" s="20" t="str">
        <f t="shared" si="18"/>
        <v>08-16-12-09-01-14-10-13</v>
      </c>
      <c r="F58" s="19" t="str">
        <f t="shared" si="4"/>
        <v>furthest</v>
      </c>
      <c r="G58" s="19" t="str">
        <f t="shared" si="19"/>
        <v>08-16-12-09-01-14-10-13-03</v>
      </c>
      <c r="H58" s="15" t="str">
        <f t="shared" si="7"/>
        <v>b</v>
      </c>
      <c r="I58" s="25">
        <f t="shared" si="13"/>
        <v>1</v>
      </c>
      <c r="J58" s="26">
        <f t="shared" si="20"/>
        <v>1</v>
      </c>
      <c r="K58" s="1">
        <f t="shared" si="22"/>
        <v>1</v>
      </c>
      <c r="L58" s="18" t="str">
        <f t="shared" si="16"/>
        <v>l</v>
      </c>
      <c r="M58" s="15">
        <f t="shared" si="9"/>
        <v>-9</v>
      </c>
      <c r="N58" s="6">
        <f t="shared" si="12"/>
        <v>-36</v>
      </c>
      <c r="O58" s="6" t="str">
        <f t="shared" si="10"/>
        <v/>
      </c>
    </row>
    <row r="59" spans="1:15" x14ac:dyDescent="0.2">
      <c r="A59" s="29">
        <v>22</v>
      </c>
      <c r="B59" s="14" t="str">
        <f t="shared" si="0"/>
        <v>10</v>
      </c>
      <c r="C59" s="27" t="str">
        <f t="shared" si="15"/>
        <v>05-18-04-15-06-02-07-11-17</v>
      </c>
      <c r="D59" s="22" t="str">
        <f t="shared" si="21"/>
        <v>08-16-12-09-01-14-10-13-03</v>
      </c>
      <c r="E59" s="20" t="str">
        <f t="shared" si="18"/>
        <v/>
      </c>
      <c r="F59" s="19" t="str">
        <f t="shared" si="4"/>
        <v>last</v>
      </c>
      <c r="G59" s="19" t="str">
        <f t="shared" si="19"/>
        <v>05-18-04-15-06-02-07-11-17</v>
      </c>
      <c r="H59" s="15" t="str">
        <f t="shared" si="7"/>
        <v>b</v>
      </c>
      <c r="I59" s="25">
        <f t="shared" si="13"/>
        <v>2</v>
      </c>
      <c r="J59" s="26">
        <f t="shared" si="20"/>
        <v>1</v>
      </c>
      <c r="K59" s="1">
        <f t="shared" si="22"/>
        <v>1</v>
      </c>
      <c r="L59" s="18" t="str">
        <f t="shared" si="16"/>
        <v>l</v>
      </c>
      <c r="M59" s="15">
        <f t="shared" si="9"/>
        <v>-9</v>
      </c>
      <c r="N59" s="6">
        <f t="shared" si="12"/>
        <v>-45</v>
      </c>
      <c r="O59" s="6" t="str">
        <f t="shared" si="10"/>
        <v/>
      </c>
    </row>
    <row r="60" spans="1:15" x14ac:dyDescent="0.2">
      <c r="A60" s="29">
        <v>15</v>
      </c>
      <c r="B60" s="14" t="str">
        <f t="shared" si="0"/>
        <v>09</v>
      </c>
      <c r="C60" s="27" t="str">
        <f t="shared" si="15"/>
        <v>18-04-15-06-02-07-11-17-10</v>
      </c>
      <c r="D60" s="22" t="str">
        <f t="shared" si="21"/>
        <v>08-16-12-09-01-14-13-03-05</v>
      </c>
      <c r="E60" s="20" t="str">
        <f t="shared" si="18"/>
        <v>08-16-12-09-01-14-13-03</v>
      </c>
      <c r="F60" s="19" t="str">
        <f t="shared" si="4"/>
        <v>furthest</v>
      </c>
      <c r="G60" s="19" t="str">
        <f t="shared" si="19"/>
        <v>08-16-12-09-01-14-13-03-05</v>
      </c>
      <c r="H60" s="15" t="str">
        <f t="shared" si="7"/>
        <v>b</v>
      </c>
      <c r="I60" s="25">
        <f t="shared" si="13"/>
        <v>3</v>
      </c>
      <c r="J60" s="26">
        <f t="shared" si="20"/>
        <v>1</v>
      </c>
      <c r="K60" s="1">
        <f t="shared" si="22"/>
        <v>1</v>
      </c>
      <c r="L60" s="18" t="str">
        <f t="shared" si="16"/>
        <v>w</v>
      </c>
      <c r="M60" s="15">
        <f t="shared" si="9"/>
        <v>9</v>
      </c>
      <c r="N60" s="6">
        <f t="shared" si="12"/>
        <v>-36</v>
      </c>
      <c r="O60" s="6" t="str">
        <f t="shared" si="10"/>
        <v/>
      </c>
    </row>
    <row r="61" spans="1:15" x14ac:dyDescent="0.2">
      <c r="A61" s="29">
        <v>3</v>
      </c>
      <c r="B61" s="14" t="str">
        <f t="shared" si="0"/>
        <v>03</v>
      </c>
      <c r="C61" s="27" t="str">
        <f t="shared" si="15"/>
        <v>04-15-06-02-07-11-17-10-09</v>
      </c>
      <c r="D61" s="22" t="str">
        <f t="shared" si="21"/>
        <v>08-16-12-01-14-13-03-05-18</v>
      </c>
      <c r="E61" s="20" t="str">
        <f t="shared" si="18"/>
        <v>08-16-12-01-14-13-03-05</v>
      </c>
      <c r="F61" s="19" t="str">
        <f t="shared" si="4"/>
        <v>furthest</v>
      </c>
      <c r="G61" s="19" t="str">
        <f t="shared" si="19"/>
        <v>08-16-12-01-14-13-03-05-18</v>
      </c>
      <c r="H61" s="15" t="str">
        <f t="shared" si="7"/>
        <v>b</v>
      </c>
      <c r="I61" s="25">
        <f t="shared" si="13"/>
        <v>4</v>
      </c>
      <c r="J61" s="26">
        <f t="shared" si="20"/>
        <v>1</v>
      </c>
      <c r="K61" s="1">
        <f t="shared" si="22"/>
        <v>1</v>
      </c>
      <c r="L61" s="18" t="str">
        <f t="shared" si="16"/>
        <v>w</v>
      </c>
      <c r="M61" s="15">
        <f t="shared" si="9"/>
        <v>9</v>
      </c>
      <c r="N61" s="6">
        <f t="shared" si="12"/>
        <v>-27</v>
      </c>
      <c r="O61" s="6" t="str">
        <f t="shared" si="10"/>
        <v/>
      </c>
    </row>
    <row r="62" spans="1:15" x14ac:dyDescent="0.2">
      <c r="A62" s="29">
        <v>32</v>
      </c>
      <c r="B62" s="14" t="str">
        <f t="shared" si="0"/>
        <v>17</v>
      </c>
      <c r="C62" s="27" t="str">
        <f t="shared" si="15"/>
        <v>15-06-02-07-11-17-10-09-03</v>
      </c>
      <c r="D62" s="22" t="str">
        <f t="shared" si="21"/>
        <v>08-16-12-01-14-13-05-18-04</v>
      </c>
      <c r="E62" s="20" t="str">
        <f t="shared" si="18"/>
        <v>08-16-12-01-14-13-05-18</v>
      </c>
      <c r="F62" s="19" t="str">
        <f t="shared" si="4"/>
        <v>furthest</v>
      </c>
      <c r="G62" s="19" t="str">
        <f t="shared" si="19"/>
        <v>08-16-12-01-14-13-05-18-04</v>
      </c>
      <c r="H62" s="15" t="str">
        <f t="shared" si="7"/>
        <v>b</v>
      </c>
      <c r="I62" s="25">
        <f t="shared" si="13"/>
        <v>5</v>
      </c>
      <c r="J62" s="26">
        <f t="shared" si="20"/>
        <v>1</v>
      </c>
      <c r="K62" s="1">
        <f t="shared" si="22"/>
        <v>1</v>
      </c>
      <c r="L62" s="18" t="str">
        <f t="shared" si="16"/>
        <v>l</v>
      </c>
      <c r="M62" s="15">
        <f t="shared" si="9"/>
        <v>-9</v>
      </c>
      <c r="N62" s="6">
        <f t="shared" si="12"/>
        <v>-36</v>
      </c>
      <c r="O62" s="6" t="str">
        <f t="shared" si="10"/>
        <v/>
      </c>
    </row>
    <row r="63" spans="1:15" x14ac:dyDescent="0.2">
      <c r="A63" s="29">
        <v>0</v>
      </c>
      <c r="B63" s="14">
        <f t="shared" si="0"/>
        <v>0</v>
      </c>
      <c r="C63" s="27" t="str">
        <f t="shared" si="15"/>
        <v>15-06-02-07-11-10-09-03-17</v>
      </c>
      <c r="D63" s="22" t="str">
        <f t="shared" si="21"/>
        <v>08-16-12-01-14-13-05-18-04</v>
      </c>
      <c r="E63" s="20" t="str">
        <f t="shared" si="18"/>
        <v/>
      </c>
      <c r="F63" s="19" t="str">
        <f t="shared" si="4"/>
        <v>last</v>
      </c>
      <c r="G63" s="19" t="str">
        <f t="shared" si="19"/>
        <v>15-06-02-07-11-10-09-03-17</v>
      </c>
      <c r="H63" s="15" t="str">
        <f t="shared" si="7"/>
        <v>b</v>
      </c>
      <c r="I63" s="25">
        <f t="shared" si="13"/>
        <v>6</v>
      </c>
      <c r="J63" s="26">
        <f t="shared" si="20"/>
        <v>1</v>
      </c>
      <c r="K63" s="1">
        <f t="shared" si="22"/>
        <v>1</v>
      </c>
      <c r="L63" s="18" t="str">
        <f t="shared" si="16"/>
        <v>l</v>
      </c>
      <c r="M63" s="15">
        <f t="shared" si="9"/>
        <v>-9</v>
      </c>
      <c r="N63" s="6">
        <f t="shared" si="12"/>
        <v>-45</v>
      </c>
      <c r="O63" s="6" t="str">
        <f t="shared" si="10"/>
        <v/>
      </c>
    </row>
    <row r="64" spans="1:15" x14ac:dyDescent="0.2">
      <c r="A64" s="29">
        <v>18</v>
      </c>
      <c r="B64" s="14" t="str">
        <f t="shared" si="0"/>
        <v>09</v>
      </c>
      <c r="C64" s="27" t="str">
        <f t="shared" si="15"/>
        <v>15-06-02-07-11-10-09-03-17</v>
      </c>
      <c r="D64" s="22" t="str">
        <f t="shared" si="21"/>
        <v>08-16-12-01-14-13-05-18-04</v>
      </c>
      <c r="E64" s="20" t="str">
        <f t="shared" si="18"/>
        <v/>
      </c>
      <c r="F64" s="19" t="str">
        <f t="shared" si="4"/>
        <v>last</v>
      </c>
      <c r="G64" s="19" t="str">
        <f t="shared" si="19"/>
        <v>15-06-02-07-11-10-09-03-17</v>
      </c>
      <c r="H64" s="15" t="str">
        <f t="shared" si="7"/>
        <v>b</v>
      </c>
      <c r="I64" s="25">
        <f t="shared" si="13"/>
        <v>7</v>
      </c>
      <c r="J64" s="26">
        <f t="shared" si="20"/>
        <v>1</v>
      </c>
      <c r="K64" s="1">
        <f t="shared" si="22"/>
        <v>1</v>
      </c>
      <c r="L64" s="18" t="str">
        <f t="shared" si="16"/>
        <v>w</v>
      </c>
      <c r="M64" s="15">
        <f t="shared" si="9"/>
        <v>9</v>
      </c>
      <c r="N64" s="6">
        <f t="shared" si="12"/>
        <v>-36</v>
      </c>
      <c r="O64" s="6" t="str">
        <f t="shared" si="10"/>
        <v/>
      </c>
    </row>
    <row r="65" spans="1:15" x14ac:dyDescent="0.2">
      <c r="A65" s="29">
        <v>6</v>
      </c>
      <c r="B65" s="14" t="str">
        <f t="shared" si="0"/>
        <v>03</v>
      </c>
      <c r="C65" s="27" t="str">
        <f t="shared" si="15"/>
        <v>15-06-02-07-11-10-03-17-09</v>
      </c>
      <c r="D65" s="22" t="str">
        <f t="shared" si="21"/>
        <v>08-16-12-01-14-13-05-18-04</v>
      </c>
      <c r="E65" s="20" t="str">
        <f t="shared" si="18"/>
        <v/>
      </c>
      <c r="F65" s="19" t="str">
        <f t="shared" si="4"/>
        <v>last</v>
      </c>
      <c r="G65" s="19" t="str">
        <f t="shared" si="19"/>
        <v>15-06-02-07-11-10-03-17-09</v>
      </c>
      <c r="H65" s="15" t="str">
        <f t="shared" si="7"/>
        <v>b</v>
      </c>
      <c r="I65" s="25">
        <f t="shared" si="13"/>
        <v>8</v>
      </c>
      <c r="J65" s="26">
        <f t="shared" si="20"/>
        <v>1</v>
      </c>
      <c r="K65" s="1">
        <f t="shared" si="22"/>
        <v>1</v>
      </c>
      <c r="L65" s="18" t="str">
        <f t="shared" si="16"/>
        <v>w</v>
      </c>
      <c r="M65" s="15">
        <f t="shared" si="9"/>
        <v>9</v>
      </c>
      <c r="N65" s="6">
        <f t="shared" si="12"/>
        <v>-27</v>
      </c>
      <c r="O65" s="6" t="str">
        <f t="shared" si="10"/>
        <v/>
      </c>
    </row>
    <row r="66" spans="1:15" x14ac:dyDescent="0.2">
      <c r="A66" s="29">
        <v>25</v>
      </c>
      <c r="B66" s="14" t="str">
        <f t="shared" si="0"/>
        <v>13</v>
      </c>
      <c r="C66" s="27" t="str">
        <f t="shared" si="15"/>
        <v>15-06-02-07-11-10-17-09-03</v>
      </c>
      <c r="D66" s="22" t="str">
        <f t="shared" si="21"/>
        <v>08-16-12-01-14-13-05-18-04</v>
      </c>
      <c r="E66" s="20" t="str">
        <f t="shared" si="18"/>
        <v/>
      </c>
      <c r="F66" s="19" t="str">
        <f t="shared" si="4"/>
        <v>last</v>
      </c>
      <c r="G66" s="19" t="str">
        <f t="shared" si="19"/>
        <v>15-06-02-07-11-10-17-09-03</v>
      </c>
      <c r="H66" s="15" t="str">
        <f t="shared" si="7"/>
        <v>b</v>
      </c>
      <c r="I66" s="25">
        <f t="shared" si="13"/>
        <v>9</v>
      </c>
      <c r="J66" s="26">
        <f t="shared" si="20"/>
        <v>1</v>
      </c>
      <c r="K66" s="1">
        <f t="shared" si="22"/>
        <v>1</v>
      </c>
      <c r="L66" s="18" t="str">
        <f t="shared" si="16"/>
        <v>l</v>
      </c>
      <c r="M66" s="15">
        <f t="shared" si="9"/>
        <v>-9</v>
      </c>
      <c r="N66" s="6">
        <f t="shared" si="12"/>
        <v>-36</v>
      </c>
      <c r="O66" s="6" t="str">
        <f t="shared" si="10"/>
        <v/>
      </c>
    </row>
    <row r="67" spans="1:15" x14ac:dyDescent="0.2">
      <c r="A67" s="29">
        <v>15</v>
      </c>
      <c r="B67" s="14" t="str">
        <f t="shared" si="0"/>
        <v>09</v>
      </c>
      <c r="C67" s="27" t="str">
        <f t="shared" si="15"/>
        <v>06-02-07-11-10-17-09-03-13</v>
      </c>
      <c r="D67" s="22" t="str">
        <f t="shared" si="21"/>
        <v>08-16-12-01-14-05-18-04-15</v>
      </c>
      <c r="E67" s="20" t="str">
        <f t="shared" si="18"/>
        <v>08-16-12-01-14-05-18-04</v>
      </c>
      <c r="F67" s="19" t="str">
        <f t="shared" si="4"/>
        <v>furthest</v>
      </c>
      <c r="G67" s="19" t="str">
        <f t="shared" si="19"/>
        <v>08-16-12-01-14-05-18-04-15</v>
      </c>
      <c r="H67" s="15" t="str">
        <f t="shared" si="7"/>
        <v>b</v>
      </c>
      <c r="I67" s="25">
        <f t="shared" si="13"/>
        <v>1</v>
      </c>
      <c r="J67" s="26">
        <f t="shared" si="20"/>
        <v>2</v>
      </c>
      <c r="K67" s="1">
        <f t="shared" si="22"/>
        <v>2</v>
      </c>
      <c r="L67" s="18" t="str">
        <f t="shared" si="16"/>
        <v>l</v>
      </c>
      <c r="M67" s="15">
        <f t="shared" si="9"/>
        <v>-18</v>
      </c>
      <c r="N67" s="6">
        <f t="shared" si="12"/>
        <v>-54</v>
      </c>
      <c r="O67" s="6" t="str">
        <f t="shared" si="10"/>
        <v/>
      </c>
    </row>
    <row r="68" spans="1:15" x14ac:dyDescent="0.2">
      <c r="A68" s="29">
        <v>34</v>
      </c>
      <c r="B68" s="14" t="str">
        <f t="shared" ref="B68:B131" si="23">IF($A68="","",LOOKUP($A68,$AG:$AG,$AM:$AM))</f>
        <v>16</v>
      </c>
      <c r="C68" s="27" t="str">
        <f t="shared" si="15"/>
        <v>06-02-07-11-10-17-03-13-09</v>
      </c>
      <c r="D68" s="22" t="str">
        <f t="shared" si="21"/>
        <v>08-16-12-01-14-05-18-04-15</v>
      </c>
      <c r="E68" s="20" t="str">
        <f t="shared" si="18"/>
        <v/>
      </c>
      <c r="F68" s="19" t="str">
        <f t="shared" si="4"/>
        <v>last</v>
      </c>
      <c r="G68" s="19" t="str">
        <f t="shared" si="19"/>
        <v>06-02-07-11-10-17-03-13-09</v>
      </c>
      <c r="H68" s="15" t="str">
        <f t="shared" si="7"/>
        <v>b</v>
      </c>
      <c r="I68" s="25">
        <f t="shared" si="13"/>
        <v>2</v>
      </c>
      <c r="J68" s="26">
        <f t="shared" si="20"/>
        <v>2</v>
      </c>
      <c r="K68" s="1">
        <f t="shared" si="22"/>
        <v>2</v>
      </c>
      <c r="L68" s="18" t="str">
        <f t="shared" si="16"/>
        <v>l</v>
      </c>
      <c r="M68" s="15">
        <f t="shared" si="9"/>
        <v>-18</v>
      </c>
      <c r="N68" s="6">
        <f t="shared" si="12"/>
        <v>-72</v>
      </c>
      <c r="O68" s="6" t="str">
        <f t="shared" si="10"/>
        <v/>
      </c>
    </row>
    <row r="69" spans="1:15" x14ac:dyDescent="0.2">
      <c r="A69" s="29">
        <v>19</v>
      </c>
      <c r="B69" s="14" t="str">
        <f t="shared" si="23"/>
        <v>10</v>
      </c>
      <c r="C69" s="27" t="str">
        <f t="shared" si="15"/>
        <v>02-07-11-10-17-03-13-09-16</v>
      </c>
      <c r="D69" s="22" t="str">
        <f t="shared" si="21"/>
        <v>08-12-01-14-05-18-04-15-06</v>
      </c>
      <c r="E69" s="20" t="str">
        <f t="shared" si="18"/>
        <v>08-12-01-14-05-18-04-15</v>
      </c>
      <c r="F69" s="19" t="str">
        <f t="shared" si="4"/>
        <v>furthest</v>
      </c>
      <c r="G69" s="19" t="str">
        <f t="shared" si="19"/>
        <v>08-12-01-14-05-18-04-15-06</v>
      </c>
      <c r="H69" s="15" t="str">
        <f t="shared" si="7"/>
        <v>b</v>
      </c>
      <c r="I69" s="25">
        <f t="shared" si="13"/>
        <v>3</v>
      </c>
      <c r="J69" s="26">
        <f t="shared" si="20"/>
        <v>2</v>
      </c>
      <c r="K69" s="1">
        <f t="shared" si="22"/>
        <v>2</v>
      </c>
      <c r="L69" s="18" t="str">
        <f t="shared" si="16"/>
        <v>l</v>
      </c>
      <c r="M69" s="15">
        <f t="shared" si="9"/>
        <v>-18</v>
      </c>
      <c r="N69" s="6">
        <f t="shared" si="12"/>
        <v>-90</v>
      </c>
      <c r="O69" s="6" t="str">
        <f t="shared" si="10"/>
        <v/>
      </c>
    </row>
    <row r="70" spans="1:15" x14ac:dyDescent="0.2">
      <c r="A70" s="29">
        <v>23</v>
      </c>
      <c r="B70" s="14" t="str">
        <f t="shared" si="23"/>
        <v>11</v>
      </c>
      <c r="C70" s="27" t="str">
        <f t="shared" si="15"/>
        <v>02-07-11-17-03-13-09-16-10</v>
      </c>
      <c r="D70" s="22" t="str">
        <f t="shared" si="21"/>
        <v>08-12-01-14-05-18-04-15-06</v>
      </c>
      <c r="E70" s="20" t="str">
        <f t="shared" si="18"/>
        <v/>
      </c>
      <c r="F70" s="19" t="str">
        <f t="shared" si="4"/>
        <v>last</v>
      </c>
      <c r="G70" s="19" t="str">
        <f t="shared" si="19"/>
        <v>02-07-11-17-03-13-09-16-10</v>
      </c>
      <c r="H70" s="15" t="str">
        <f t="shared" si="7"/>
        <v>b</v>
      </c>
      <c r="I70" s="25">
        <f t="shared" si="13"/>
        <v>4</v>
      </c>
      <c r="J70" s="26">
        <f t="shared" si="20"/>
        <v>2</v>
      </c>
      <c r="K70" s="1">
        <f t="shared" si="22"/>
        <v>2</v>
      </c>
      <c r="L70" s="18" t="str">
        <f t="shared" si="16"/>
        <v>w</v>
      </c>
      <c r="M70" s="15">
        <f t="shared" si="9"/>
        <v>18</v>
      </c>
      <c r="N70" s="6">
        <f t="shared" si="12"/>
        <v>-72</v>
      </c>
      <c r="O70" s="6" t="str">
        <f t="shared" si="10"/>
        <v/>
      </c>
    </row>
    <row r="71" spans="1:15" x14ac:dyDescent="0.2">
      <c r="A71" s="29">
        <v>15</v>
      </c>
      <c r="B71" s="14" t="str">
        <f t="shared" si="23"/>
        <v>09</v>
      </c>
      <c r="C71" s="27" t="str">
        <f t="shared" si="15"/>
        <v>02-07-17-03-13-09-16-10-11</v>
      </c>
      <c r="D71" s="22" t="str">
        <f t="shared" si="21"/>
        <v>08-12-01-14-05-18-04-15-06</v>
      </c>
      <c r="E71" s="20" t="str">
        <f t="shared" si="18"/>
        <v/>
      </c>
      <c r="F71" s="19" t="str">
        <f t="shared" si="4"/>
        <v>last</v>
      </c>
      <c r="G71" s="19" t="str">
        <f t="shared" si="19"/>
        <v>02-07-17-03-13-09-16-10-11</v>
      </c>
      <c r="H71" s="15" t="str">
        <f t="shared" si="7"/>
        <v>b</v>
      </c>
      <c r="I71" s="25">
        <f t="shared" si="13"/>
        <v>5</v>
      </c>
      <c r="J71" s="26">
        <f t="shared" si="20"/>
        <v>2</v>
      </c>
      <c r="K71" s="1">
        <f t="shared" si="22"/>
        <v>2</v>
      </c>
      <c r="L71" s="18" t="str">
        <f t="shared" si="16"/>
        <v>w</v>
      </c>
      <c r="M71" s="15">
        <f t="shared" si="9"/>
        <v>18</v>
      </c>
      <c r="N71" s="6">
        <f t="shared" si="12"/>
        <v>-54</v>
      </c>
      <c r="O71" s="6" t="str">
        <f t="shared" si="10"/>
        <v/>
      </c>
    </row>
    <row r="72" spans="1:15" x14ac:dyDescent="0.2">
      <c r="A72" s="29">
        <v>7</v>
      </c>
      <c r="B72" s="14" t="str">
        <f t="shared" si="23"/>
        <v>04</v>
      </c>
      <c r="C72" s="27" t="str">
        <f t="shared" si="15"/>
        <v>02-07-17-03-13-16-10-11-09</v>
      </c>
      <c r="D72" s="22" t="str">
        <f t="shared" si="21"/>
        <v>08-12-01-14-05-18-04-15-06</v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last</v>
      </c>
      <c r="G72" s="19" t="str">
        <f t="shared" si="19"/>
        <v>02-07-17-03-13-16-10-11-09</v>
      </c>
      <c r="H72" s="15" t="str">
        <f t="shared" si="7"/>
        <v>b</v>
      </c>
      <c r="I72" s="25">
        <f t="shared" si="13"/>
        <v>6</v>
      </c>
      <c r="J72" s="26">
        <f t="shared" si="20"/>
        <v>2</v>
      </c>
      <c r="K72" s="1">
        <f t="shared" si="22"/>
        <v>2</v>
      </c>
      <c r="L72" s="18" t="str">
        <f t="shared" si="16"/>
        <v>l</v>
      </c>
      <c r="M72" s="15">
        <f t="shared" si="9"/>
        <v>-18</v>
      </c>
      <c r="N72" s="6">
        <f t="shared" si="12"/>
        <v>-72</v>
      </c>
      <c r="O72" s="6" t="str">
        <f t="shared" si="10"/>
        <v/>
      </c>
    </row>
    <row r="73" spans="1:15" x14ac:dyDescent="0.2">
      <c r="A73" s="29">
        <v>10</v>
      </c>
      <c r="B73" s="14" t="str">
        <f t="shared" si="23"/>
        <v>04</v>
      </c>
      <c r="C73" s="27" t="str">
        <f t="shared" si="15"/>
        <v>07-17-03-13-16-10-11-09-04</v>
      </c>
      <c r="D73" s="22" t="str">
        <f t="shared" si="21"/>
        <v>08-12-01-14-05-18-15-06-02</v>
      </c>
      <c r="E73" s="20" t="str">
        <f t="shared" si="18"/>
        <v>08-12-01-14-05-18-15-06</v>
      </c>
      <c r="F73" s="19" t="str">
        <f t="shared" si="24"/>
        <v>furthest</v>
      </c>
      <c r="G73" s="19" t="str">
        <f t="shared" si="19"/>
        <v>08-12-01-14-05-18-15-06-02</v>
      </c>
      <c r="H73" s="15" t="str">
        <f t="shared" ref="H73:H136" si="25">IF(A72="","",IF(LEN(C73)=26,"b",""))</f>
        <v>b</v>
      </c>
      <c r="I73" s="25">
        <f t="shared" si="13"/>
        <v>7</v>
      </c>
      <c r="J73" s="26">
        <f t="shared" si="20"/>
        <v>2</v>
      </c>
      <c r="K73" s="1">
        <f t="shared" si="22"/>
        <v>2</v>
      </c>
      <c r="L73" s="18" t="str">
        <f t="shared" si="16"/>
        <v>l</v>
      </c>
      <c r="M73" s="15">
        <f t="shared" ref="M73:M136" si="26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-18</v>
      </c>
      <c r="N73" s="6">
        <f t="shared" si="12"/>
        <v>-90</v>
      </c>
      <c r="O73" s="6" t="str">
        <f t="shared" ref="O73:O136" si="27">IF(L73="","",IF(N73&gt;=$T$4,$S$4,IF(N73&lt;=$T$5,$S$5,"")))</f>
        <v/>
      </c>
    </row>
    <row r="74" spans="1:15" x14ac:dyDescent="0.2">
      <c r="A74" s="29">
        <v>26</v>
      </c>
      <c r="B74" s="14" t="str">
        <f t="shared" si="23"/>
        <v>14</v>
      </c>
      <c r="C74" s="27" t="str">
        <f t="shared" si="15"/>
        <v>07-17-03-13-16-10-11-09-04</v>
      </c>
      <c r="D74" s="22" t="str">
        <f t="shared" si="21"/>
        <v>08-12-01-14-05-18-15-06-02</v>
      </c>
      <c r="E74" s="20" t="str">
        <f t="shared" si="18"/>
        <v/>
      </c>
      <c r="F74" s="19" t="str">
        <f t="shared" si="24"/>
        <v>last</v>
      </c>
      <c r="G74" s="19" t="str">
        <f t="shared" si="19"/>
        <v>07-17-03-13-16-10-11-09-04</v>
      </c>
      <c r="H74" s="15" t="str">
        <f t="shared" si="25"/>
        <v>b</v>
      </c>
      <c r="I74" s="25">
        <f t="shared" si="13"/>
        <v>8</v>
      </c>
      <c r="J74" s="26">
        <f t="shared" si="20"/>
        <v>2</v>
      </c>
      <c r="K74" s="1">
        <f t="shared" si="22"/>
        <v>2</v>
      </c>
      <c r="L74" s="18" t="str">
        <f t="shared" si="16"/>
        <v>l</v>
      </c>
      <c r="M74" s="15">
        <f t="shared" si="26"/>
        <v>-18</v>
      </c>
      <c r="N74" s="6">
        <f t="shared" ref="N74:N100" si="28">M74+N73</f>
        <v>-108</v>
      </c>
      <c r="O74" s="6" t="str">
        <f t="shared" si="27"/>
        <v/>
      </c>
    </row>
    <row r="75" spans="1:15" x14ac:dyDescent="0.2">
      <c r="A75" s="29">
        <v>23</v>
      </c>
      <c r="B75" s="14" t="str">
        <f t="shared" si="23"/>
        <v>11</v>
      </c>
      <c r="C75" s="27" t="str">
        <f t="shared" si="15"/>
        <v>17-03-13-16-10-11-09-04-14</v>
      </c>
      <c r="D75" s="22" t="str">
        <f t="shared" si="21"/>
        <v>08-12-01-05-18-15-06-02-07</v>
      </c>
      <c r="E75" s="20" t="str">
        <f t="shared" si="18"/>
        <v>08-12-01-05-18-15-06-02</v>
      </c>
      <c r="F75" s="19" t="str">
        <f t="shared" si="24"/>
        <v>furthest</v>
      </c>
      <c r="G75" s="19" t="str">
        <f t="shared" si="19"/>
        <v>08-12-01-05-18-15-06-02-07</v>
      </c>
      <c r="H75" s="15" t="str">
        <f t="shared" si="25"/>
        <v>b</v>
      </c>
      <c r="I75" s="25">
        <f t="shared" ref="I75:I138" si="29">IF($H75="","",IF(I74=9,1,IF(AND($H75="b",$H74=""),1,I74+1)))</f>
        <v>9</v>
      </c>
      <c r="J75" s="26">
        <f t="shared" si="20"/>
        <v>2</v>
      </c>
      <c r="K75" s="1">
        <f t="shared" si="22"/>
        <v>2</v>
      </c>
      <c r="L75" s="18" t="str">
        <f t="shared" si="16"/>
        <v>l</v>
      </c>
      <c r="M75" s="15">
        <f t="shared" si="26"/>
        <v>-18</v>
      </c>
      <c r="N75" s="6">
        <f t="shared" si="28"/>
        <v>-126</v>
      </c>
      <c r="O75" s="6" t="str">
        <f t="shared" si="27"/>
        <v/>
      </c>
    </row>
    <row r="76" spans="1:15" x14ac:dyDescent="0.2">
      <c r="A76" s="29">
        <v>26</v>
      </c>
      <c r="B76" s="14" t="str">
        <f t="shared" si="23"/>
        <v>14</v>
      </c>
      <c r="C76" s="27" t="str">
        <f t="shared" si="15"/>
        <v>17-03-13-16-10-09-04-14-11</v>
      </c>
      <c r="D76" s="22" t="str">
        <f t="shared" si="21"/>
        <v>08-12-01-05-18-15-06-02-07</v>
      </c>
      <c r="E76" s="20" t="str">
        <f t="shared" si="18"/>
        <v/>
      </c>
      <c r="F76" s="19" t="str">
        <f t="shared" si="24"/>
        <v>last</v>
      </c>
      <c r="G76" s="19" t="str">
        <f t="shared" si="19"/>
        <v>17-03-13-16-10-09-04-14-11</v>
      </c>
      <c r="H76" s="15" t="str">
        <f t="shared" si="25"/>
        <v>b</v>
      </c>
      <c r="I76" s="25">
        <f t="shared" si="29"/>
        <v>1</v>
      </c>
      <c r="J76" s="26">
        <f t="shared" si="20"/>
        <v>3</v>
      </c>
      <c r="K76" s="1">
        <f t="shared" si="22"/>
        <v>3</v>
      </c>
      <c r="L76" s="18" t="str">
        <f t="shared" si="16"/>
        <v>w</v>
      </c>
      <c r="M76" s="15">
        <f t="shared" si="26"/>
        <v>27</v>
      </c>
      <c r="N76" s="6">
        <f t="shared" si="28"/>
        <v>-99</v>
      </c>
      <c r="O76" s="6" t="str">
        <f t="shared" si="27"/>
        <v/>
      </c>
    </row>
    <row r="77" spans="1:15" x14ac:dyDescent="0.2">
      <c r="A77" s="29">
        <v>29</v>
      </c>
      <c r="B77" s="14" t="str">
        <f t="shared" si="23"/>
        <v>14</v>
      </c>
      <c r="C77" s="27" t="str">
        <f t="shared" si="15"/>
        <v>17-03-13-16-10-09-04-11-14</v>
      </c>
      <c r="D77" s="22" t="str">
        <f t="shared" si="21"/>
        <v>08-12-01-05-18-15-06-02-07</v>
      </c>
      <c r="E77" s="20" t="str">
        <f t="shared" si="18"/>
        <v/>
      </c>
      <c r="F77" s="19" t="str">
        <f t="shared" si="24"/>
        <v>last</v>
      </c>
      <c r="G77" s="19" t="str">
        <f t="shared" si="19"/>
        <v>17-03-13-16-10-09-04-11-14</v>
      </c>
      <c r="H77" s="15" t="str">
        <f t="shared" si="25"/>
        <v>b</v>
      </c>
      <c r="I77" s="25">
        <f t="shared" si="29"/>
        <v>2</v>
      </c>
      <c r="J77" s="26">
        <f t="shared" si="20"/>
        <v>3</v>
      </c>
      <c r="K77" s="1">
        <f t="shared" si="22"/>
        <v>3</v>
      </c>
      <c r="L77" s="18" t="str">
        <f t="shared" si="16"/>
        <v>w</v>
      </c>
      <c r="M77" s="15">
        <f t="shared" si="26"/>
        <v>27</v>
      </c>
      <c r="N77" s="6">
        <f t="shared" si="28"/>
        <v>-72</v>
      </c>
      <c r="O77" s="6" t="str">
        <f t="shared" si="27"/>
        <v/>
      </c>
    </row>
    <row r="78" spans="1:15" x14ac:dyDescent="0.2">
      <c r="A78" s="29">
        <v>16</v>
      </c>
      <c r="B78" s="14" t="str">
        <f t="shared" si="23"/>
        <v>07</v>
      </c>
      <c r="C78" s="27" t="str">
        <f t="shared" si="15"/>
        <v>17-03-13-16-10-09-04-11-14</v>
      </c>
      <c r="D78" s="22" t="str">
        <f t="shared" si="21"/>
        <v>08-12-01-05-18-15-06-02-07</v>
      </c>
      <c r="E78" s="20" t="str">
        <f t="shared" si="18"/>
        <v/>
      </c>
      <c r="F78" s="19" t="str">
        <f t="shared" si="24"/>
        <v>last</v>
      </c>
      <c r="G78" s="19" t="str">
        <f t="shared" si="19"/>
        <v>17-03-13-16-10-09-04-11-14</v>
      </c>
      <c r="H78" s="15" t="str">
        <f t="shared" si="25"/>
        <v>b</v>
      </c>
      <c r="I78" s="25">
        <f t="shared" si="29"/>
        <v>3</v>
      </c>
      <c r="J78" s="26">
        <f t="shared" si="20"/>
        <v>3</v>
      </c>
      <c r="K78" s="1">
        <f t="shared" si="22"/>
        <v>3</v>
      </c>
      <c r="L78" s="18" t="str">
        <f t="shared" si="16"/>
        <v>l</v>
      </c>
      <c r="M78" s="15">
        <f t="shared" si="26"/>
        <v>-27</v>
      </c>
      <c r="N78" s="6">
        <f t="shared" si="28"/>
        <v>-99</v>
      </c>
      <c r="O78" s="6" t="str">
        <f t="shared" si="27"/>
        <v/>
      </c>
    </row>
    <row r="79" spans="1:15" x14ac:dyDescent="0.2">
      <c r="A79" s="29">
        <v>34</v>
      </c>
      <c r="B79" s="14" t="str">
        <f t="shared" si="23"/>
        <v>16</v>
      </c>
      <c r="C79" s="27" t="str">
        <f t="shared" ref="C79:C142" si="30">IF(A78="","",(IF(B78=B77,C78,IF(B78=0,C78,IF(AND(B78=B76,B77=0),C78,IF(B78=B75,CONCATENATE(REPLACE($C78,SEARCH($B78,$C78,1),3,""),"-",$B78),IF(AND(LEN(C78)=26,OR(MID(C78,1,2)=B78,MID(C78,4,2)=B78,MID(C78,7,2)=B78,MID(C78,10,2)=B78,MID(C78,13,2)=B78,MID(C78,16,2)=B78,MID(C78,19,2)=B78,MID(C78,22,2)=B78)),CONCATENATE(REPLACE($C78,SEARCH($B78,$C78,1),3,""),"-",$B78),IF(RIGHT(C78,2)=B78,C78,IF(LEN(C78)=26,CONCATENATE(MID(C78,4,23),"-",B78),IF(AND(LEN(C78)=23,OR(MID(C78,1,2)=B78,MID(C78,4,2)=B78,MID(C78,7,2)=B78,MID(C78,10,2)=B78,MID(C78,13,2)=B78,MID(C78,16,2)=B78,MID(C78,19,2)=B78,MID(C78,22,2)=B78)),CONCATENATE(REPLACE($C78,SEARCH($B78,$C78,1),3,""),"-",$B78),IF(LEN(C78)=23,CONCATENATE(C78,"-",B78),IF(AND(LEN(C78)=20,OR(MID(C78,1,2)=B78,MID(C78,4,2)=B78,MID(C78,7,2)=B78,MID(C78,10,2)=B78,MID(C78,13,2)=B78,MID(C78,16,2)=B78,MID(C78,19,2)=B78)),CONCATENATE(REPLACE($C78,SEARCH($B78,$C78,1),3,""),"-",$B78),IF(LEN(C78)=20,CONCATENATE(C78,"-",B78),IF(AND(LEN(C78)=17,OR(MID(C78,1,2)=B78,MID(C78,4,2)=B78,MID(C78,7,2)=B78,MID(C78,10,2)=B78,MID(C78,13,2)=B78,MID(C78,16,2)=B78)),CONCATENATE(REPLACE($C78,SEARCH($B78,$C78,1),3,""),"-",$B78),IF(LEN(C78)=17,CONCATENATE(C78,"-",B78),IF(AND(LEN(C78)=14,OR(MID(C78,1,2)=B78,MID(C78,4,2)=B78,MID(C78,7,2)=B78,MID(C78,10,2)=B78,MID(C78,13,2)=B78)),CONCATENATE(REPLACE($C78,SEARCH($B78,$C78,1),3,""),"-",$B78),IF(LEN(C78)=14,CONCATENATE(C78,"-",B78),IF(AND(LEN(C78)=11,OR(MID(C78,1,2)=B78,MID(C78,4,2)=B78,MID(C78,7,2)=B78,MID(C78,10,2)=B78)),CONCATENATE(REPLACE($C78,SEARCH($B78,$C78,1),3,""),"-",$B78),IF(LEN(C78)=11,CONCATENATE(C78,"-",B78),IF(AND(LEN(C78)=8,OR(MID(C78,1,2)=B78,MID(C78,4,2)=B78,MID(C78,7,2)=B78)),CONCATENATE(REPLACE($C78,SEARCH($B78,$C78,1),3,""),"-",$B78),IF(B78=B76,C78,IF(AND(LEN(C78)=5,MID(C78,1,2)=B78),CONCATENATE(REPLACE(C78,SEARCH(B78,C78,1),3,""),"-",B78),CONCATENATE(C78,"-",B78)))))))))))))))))))))))</f>
        <v>03-13-16-10-09-04-11-14-07</v>
      </c>
      <c r="D79" s="22" t="str">
        <f t="shared" si="21"/>
        <v>08-12-01-05-18-15-06-02-17</v>
      </c>
      <c r="E79" s="20" t="str">
        <f t="shared" si="18"/>
        <v>08-12-01-05-18-15-06-02</v>
      </c>
      <c r="F79" s="19" t="str">
        <f t="shared" si="24"/>
        <v>furthest</v>
      </c>
      <c r="G79" s="19" t="str">
        <f t="shared" si="19"/>
        <v>08-12-01-05-18-15-06-02-17</v>
      </c>
      <c r="H79" s="15" t="str">
        <f t="shared" si="25"/>
        <v>b</v>
      </c>
      <c r="I79" s="25">
        <f t="shared" si="29"/>
        <v>4</v>
      </c>
      <c r="J79" s="26">
        <f t="shared" si="20"/>
        <v>3</v>
      </c>
      <c r="K79" s="1">
        <f t="shared" si="22"/>
        <v>3</v>
      </c>
      <c r="L79" s="18" t="str">
        <f t="shared" si="16"/>
        <v>l</v>
      </c>
      <c r="M79" s="15">
        <f t="shared" si="26"/>
        <v>-27</v>
      </c>
      <c r="N79" s="6">
        <f t="shared" si="28"/>
        <v>-126</v>
      </c>
      <c r="O79" s="6" t="str">
        <f t="shared" si="27"/>
        <v/>
      </c>
    </row>
    <row r="80" spans="1:15" x14ac:dyDescent="0.2">
      <c r="A80" s="29">
        <v>21</v>
      </c>
      <c r="B80" s="14" t="str">
        <f t="shared" si="23"/>
        <v>12</v>
      </c>
      <c r="C80" s="27" t="str">
        <f t="shared" si="30"/>
        <v>03-13-10-09-04-11-14-07-16</v>
      </c>
      <c r="D80" s="22" t="str">
        <f t="shared" si="21"/>
        <v>08-12-01-05-18-15-06-02-17</v>
      </c>
      <c r="E80" s="20" t="str">
        <f t="shared" si="18"/>
        <v/>
      </c>
      <c r="F80" s="19" t="str">
        <f t="shared" si="24"/>
        <v>last</v>
      </c>
      <c r="G80" s="19" t="str">
        <f t="shared" si="19"/>
        <v>03-13-10-09-04-11-14-07-16</v>
      </c>
      <c r="H80" s="15" t="str">
        <f t="shared" si="25"/>
        <v>b</v>
      </c>
      <c r="I80" s="25">
        <f t="shared" si="29"/>
        <v>5</v>
      </c>
      <c r="J80" s="26">
        <f t="shared" si="20"/>
        <v>3</v>
      </c>
      <c r="K80" s="1">
        <f t="shared" si="22"/>
        <v>3</v>
      </c>
      <c r="L80" s="18" t="str">
        <f t="shared" si="16"/>
        <v>l</v>
      </c>
      <c r="M80" s="15">
        <f t="shared" si="26"/>
        <v>-27</v>
      </c>
      <c r="N80" s="6">
        <f t="shared" si="28"/>
        <v>-153</v>
      </c>
      <c r="O80" s="6" t="str">
        <f t="shared" si="27"/>
        <v/>
      </c>
    </row>
    <row r="81" spans="1:15" x14ac:dyDescent="0.2">
      <c r="A81" s="29">
        <v>13</v>
      </c>
      <c r="B81" s="14" t="str">
        <f t="shared" si="23"/>
        <v>07</v>
      </c>
      <c r="C81" s="27" t="str">
        <f t="shared" si="30"/>
        <v>13-10-09-04-11-14-07-16-12</v>
      </c>
      <c r="D81" s="22" t="str">
        <f t="shared" si="21"/>
        <v>08-01-05-18-15-06-02-17-03</v>
      </c>
      <c r="E81" s="20" t="str">
        <f t="shared" si="18"/>
        <v>08-01-05-18-15-06-02-17</v>
      </c>
      <c r="F81" s="19" t="str">
        <f t="shared" si="24"/>
        <v>furthest</v>
      </c>
      <c r="G81" s="19" t="str">
        <f t="shared" si="19"/>
        <v>08-01-05-18-15-06-02-17-03</v>
      </c>
      <c r="H81" s="15" t="str">
        <f t="shared" si="25"/>
        <v>b</v>
      </c>
      <c r="I81" s="25">
        <f t="shared" si="29"/>
        <v>6</v>
      </c>
      <c r="J81" s="26">
        <f t="shared" si="20"/>
        <v>3</v>
      </c>
      <c r="K81" s="1">
        <f t="shared" si="22"/>
        <v>3</v>
      </c>
      <c r="L81" s="18" t="str">
        <f t="shared" si="16"/>
        <v>l</v>
      </c>
      <c r="M81" s="15">
        <f t="shared" si="26"/>
        <v>-27</v>
      </c>
      <c r="N81" s="6">
        <f t="shared" si="28"/>
        <v>-180</v>
      </c>
      <c r="O81" s="6" t="str">
        <f t="shared" si="27"/>
        <v/>
      </c>
    </row>
    <row r="82" spans="1:15" x14ac:dyDescent="0.2">
      <c r="A82" s="29">
        <v>36</v>
      </c>
      <c r="B82" s="14" t="str">
        <f t="shared" si="23"/>
        <v>18</v>
      </c>
      <c r="C82" s="27" t="str">
        <f t="shared" si="30"/>
        <v>13-10-09-04-11-14-16-12-07</v>
      </c>
      <c r="D82" s="22" t="str">
        <f t="shared" si="21"/>
        <v>08-01-05-18-15-06-02-17-03</v>
      </c>
      <c r="E82" s="20" t="str">
        <f t="shared" si="18"/>
        <v/>
      </c>
      <c r="F82" s="19" t="str">
        <f t="shared" si="24"/>
        <v>last</v>
      </c>
      <c r="G82" s="19" t="str">
        <f t="shared" si="19"/>
        <v>13-10-09-04-11-14-16-12-07</v>
      </c>
      <c r="H82" s="15" t="str">
        <f t="shared" si="25"/>
        <v>b</v>
      </c>
      <c r="I82" s="25">
        <f t="shared" si="29"/>
        <v>7</v>
      </c>
      <c r="J82" s="26">
        <f t="shared" si="20"/>
        <v>3</v>
      </c>
      <c r="K82" s="1">
        <f t="shared" si="22"/>
        <v>3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l</v>
      </c>
      <c r="M82" s="15">
        <f t="shared" si="26"/>
        <v>-27</v>
      </c>
      <c r="N82" s="6">
        <f t="shared" si="28"/>
        <v>-207</v>
      </c>
      <c r="O82" s="6" t="str">
        <f t="shared" si="27"/>
        <v/>
      </c>
    </row>
    <row r="83" spans="1:15" x14ac:dyDescent="0.2">
      <c r="A83" s="29">
        <v>21</v>
      </c>
      <c r="B83" s="14" t="str">
        <f t="shared" si="23"/>
        <v>12</v>
      </c>
      <c r="C83" s="27" t="str">
        <f t="shared" si="30"/>
        <v>10-09-04-11-14-16-12-07-18</v>
      </c>
      <c r="D83" s="22" t="str">
        <f t="shared" si="21"/>
        <v>08-01-05-15-06-02-17-03-13</v>
      </c>
      <c r="E83" s="20" t="str">
        <f t="shared" si="18"/>
        <v>08-01-05-15-06-02-17-03</v>
      </c>
      <c r="F83" s="19" t="str">
        <f t="shared" si="24"/>
        <v>furthest</v>
      </c>
      <c r="G83" s="19" t="str">
        <f t="shared" si="19"/>
        <v>08-01-05-15-06-02-17-03-13</v>
      </c>
      <c r="H83" s="15" t="str">
        <f t="shared" si="25"/>
        <v>b</v>
      </c>
      <c r="I83" s="25">
        <f t="shared" si="29"/>
        <v>8</v>
      </c>
      <c r="J83" s="26">
        <f t="shared" si="20"/>
        <v>3</v>
      </c>
      <c r="K83" s="1">
        <f t="shared" si="22"/>
        <v>3</v>
      </c>
      <c r="L83" s="18" t="str">
        <f t="shared" si="31"/>
        <v>l</v>
      </c>
      <c r="M83" s="15">
        <f t="shared" si="26"/>
        <v>-27</v>
      </c>
      <c r="N83" s="6">
        <f t="shared" si="28"/>
        <v>-234</v>
      </c>
      <c r="O83" s="6" t="str">
        <f t="shared" si="27"/>
        <v/>
      </c>
    </row>
    <row r="84" spans="1:15" x14ac:dyDescent="0.2">
      <c r="A84" s="29">
        <v>5</v>
      </c>
      <c r="B84" s="14" t="str">
        <f t="shared" si="23"/>
        <v>02</v>
      </c>
      <c r="C84" s="27" t="str">
        <f t="shared" si="30"/>
        <v>10-09-04-11-14-16-07-18-12</v>
      </c>
      <c r="D84" s="22" t="str">
        <f t="shared" si="21"/>
        <v>08-01-05-15-06-02-17-03-13</v>
      </c>
      <c r="E84" s="20" t="str">
        <f t="shared" si="18"/>
        <v/>
      </c>
      <c r="F84" s="19" t="str">
        <f t="shared" si="24"/>
        <v>last</v>
      </c>
      <c r="G84" s="19" t="str">
        <f t="shared" si="19"/>
        <v>10-09-04-11-14-16-07-18-12</v>
      </c>
      <c r="H84" s="15" t="str">
        <f t="shared" si="25"/>
        <v>b</v>
      </c>
      <c r="I84" s="25">
        <f t="shared" si="29"/>
        <v>9</v>
      </c>
      <c r="J84" s="26">
        <f t="shared" si="20"/>
        <v>3</v>
      </c>
      <c r="K84" s="1">
        <f t="shared" si="22"/>
        <v>3</v>
      </c>
      <c r="L84" s="18" t="str">
        <f t="shared" si="31"/>
        <v>l</v>
      </c>
      <c r="M84" s="15">
        <f t="shared" si="26"/>
        <v>-27</v>
      </c>
      <c r="N84" s="6">
        <f t="shared" si="28"/>
        <v>-261</v>
      </c>
      <c r="O84" s="6" t="str">
        <f t="shared" si="27"/>
        <v/>
      </c>
    </row>
    <row r="85" spans="1:15" x14ac:dyDescent="0.2">
      <c r="A85" s="29">
        <v>32</v>
      </c>
      <c r="B85" s="14" t="str">
        <f t="shared" si="23"/>
        <v>17</v>
      </c>
      <c r="C85" s="27" t="str">
        <f t="shared" si="30"/>
        <v>09-04-11-14-16-07-18-12-02</v>
      </c>
      <c r="D85" s="22" t="str">
        <f t="shared" si="21"/>
        <v>08-01-05-15-06-17-03-13-10</v>
      </c>
      <c r="E85" s="20" t="str">
        <f t="shared" si="18"/>
        <v>08-01-05-15-06-17-03-13</v>
      </c>
      <c r="F85" s="19" t="str">
        <f t="shared" si="24"/>
        <v>furthest</v>
      </c>
      <c r="G85" s="19" t="str">
        <f t="shared" si="19"/>
        <v>08-01-05-15-06-17-03-13-10</v>
      </c>
      <c r="H85" s="15" t="str">
        <f t="shared" si="25"/>
        <v>b</v>
      </c>
      <c r="I85" s="25">
        <f t="shared" si="29"/>
        <v>1</v>
      </c>
      <c r="J85" s="26">
        <f t="shared" si="20"/>
        <v>4</v>
      </c>
      <c r="K85" s="1">
        <f t="shared" si="22"/>
        <v>4</v>
      </c>
      <c r="L85" s="18" t="str">
        <f t="shared" si="31"/>
        <v>w</v>
      </c>
      <c r="M85" s="15">
        <f t="shared" si="26"/>
        <v>36</v>
      </c>
      <c r="N85" s="6">
        <f t="shared" si="28"/>
        <v>-225</v>
      </c>
      <c r="O85" s="6" t="str">
        <f t="shared" si="27"/>
        <v/>
      </c>
    </row>
    <row r="86" spans="1:15" x14ac:dyDescent="0.2">
      <c r="A86" s="29">
        <v>26</v>
      </c>
      <c r="B86" s="14" t="str">
        <f t="shared" si="23"/>
        <v>14</v>
      </c>
      <c r="C86" s="27" t="str">
        <f t="shared" si="30"/>
        <v>04-11-14-16-07-18-12-02-17</v>
      </c>
      <c r="D86" s="22" t="str">
        <f t="shared" si="21"/>
        <v>08-01-05-15-06-03-13-10-09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>08-01-05-15-06-03-13-10</v>
      </c>
      <c r="F86" s="19" t="str">
        <f t="shared" si="24"/>
        <v>furthest</v>
      </c>
      <c r="G86" s="19" t="str">
        <f t="shared" si="19"/>
        <v>08-01-05-15-06-03-13-10-09</v>
      </c>
      <c r="H86" s="15" t="str">
        <f t="shared" si="25"/>
        <v>b</v>
      </c>
      <c r="I86" s="25">
        <f t="shared" si="29"/>
        <v>2</v>
      </c>
      <c r="J86" s="26">
        <f t="shared" si="20"/>
        <v>4</v>
      </c>
      <c r="K86" s="1">
        <f t="shared" si="22"/>
        <v>4</v>
      </c>
      <c r="L86" s="18" t="str">
        <f t="shared" si="31"/>
        <v>l</v>
      </c>
      <c r="M86" s="15">
        <f t="shared" si="26"/>
        <v>-36</v>
      </c>
      <c r="N86" s="6">
        <f t="shared" si="28"/>
        <v>-261</v>
      </c>
      <c r="O86" s="6" t="str">
        <f t="shared" si="27"/>
        <v/>
      </c>
    </row>
    <row r="87" spans="1:15" x14ac:dyDescent="0.2">
      <c r="A87" s="29">
        <v>19</v>
      </c>
      <c r="B87" s="14" t="str">
        <f t="shared" si="23"/>
        <v>10</v>
      </c>
      <c r="C87" s="27" t="str">
        <f t="shared" si="30"/>
        <v>04-11-16-07-18-12-02-17-14</v>
      </c>
      <c r="D87" s="22" t="str">
        <f t="shared" si="21"/>
        <v>08-01-05-15-06-03-13-10-09</v>
      </c>
      <c r="E87" s="20" t="str">
        <f t="shared" si="32"/>
        <v/>
      </c>
      <c r="F87" s="19" t="str">
        <f t="shared" si="24"/>
        <v>last</v>
      </c>
      <c r="G87" s="19" t="str">
        <f t="shared" si="19"/>
        <v>04-11-16-07-18-12-02-17-14</v>
      </c>
      <c r="H87" s="15" t="str">
        <f t="shared" si="25"/>
        <v>b</v>
      </c>
      <c r="I87" s="25">
        <f t="shared" si="29"/>
        <v>3</v>
      </c>
      <c r="J87" s="26">
        <f t="shared" si="20"/>
        <v>4</v>
      </c>
      <c r="K87" s="1">
        <f t="shared" si="22"/>
        <v>4</v>
      </c>
      <c r="L87" s="18" t="str">
        <f t="shared" si="31"/>
        <v>l</v>
      </c>
      <c r="M87" s="15">
        <f t="shared" si="26"/>
        <v>-36</v>
      </c>
      <c r="N87" s="6">
        <f t="shared" si="28"/>
        <v>-297</v>
      </c>
      <c r="O87" s="6" t="str">
        <f t="shared" si="27"/>
        <v/>
      </c>
    </row>
    <row r="88" spans="1:15" x14ac:dyDescent="0.2">
      <c r="A88" s="29">
        <v>13</v>
      </c>
      <c r="B88" s="14" t="str">
        <f t="shared" si="23"/>
        <v>07</v>
      </c>
      <c r="C88" s="27" t="str">
        <f t="shared" si="30"/>
        <v>11-16-07-18-12-02-17-14-10</v>
      </c>
      <c r="D88" s="22" t="str">
        <f t="shared" si="21"/>
        <v>08-01-05-15-06-03-13-09-04</v>
      </c>
      <c r="E88" s="20" t="str">
        <f t="shared" si="32"/>
        <v>08-01-05-15-06-03-13-09</v>
      </c>
      <c r="F88" s="19" t="str">
        <f t="shared" si="24"/>
        <v>furthest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08-01-05-15-06-03-13-09-04</v>
      </c>
      <c r="H88" s="15" t="str">
        <f t="shared" si="25"/>
        <v>b</v>
      </c>
      <c r="I88" s="25">
        <f t="shared" si="29"/>
        <v>4</v>
      </c>
      <c r="J88" s="26">
        <f t="shared" ref="J88:J151" si="34">IF($H88="",1,IF(AND(I87=9,$N87&gt;$N78,J87&gt;1),J87-1,IF(AND(I87=9,$N87&lt;$N78),J87+1,J87)))</f>
        <v>4</v>
      </c>
      <c r="K88" s="1">
        <f t="shared" si="22"/>
        <v>4</v>
      </c>
      <c r="L88" s="18" t="str">
        <f t="shared" si="31"/>
        <v>l</v>
      </c>
      <c r="M88" s="15">
        <f t="shared" si="26"/>
        <v>-36</v>
      </c>
      <c r="N88" s="6">
        <f t="shared" si="28"/>
        <v>-333</v>
      </c>
      <c r="O88" s="6" t="str">
        <f t="shared" si="27"/>
        <v/>
      </c>
    </row>
    <row r="89" spans="1:15" x14ac:dyDescent="0.2">
      <c r="A89" s="29">
        <v>3</v>
      </c>
      <c r="B89" s="14" t="str">
        <f t="shared" si="23"/>
        <v>03</v>
      </c>
      <c r="C89" s="27" t="str">
        <f t="shared" si="30"/>
        <v>11-16-18-12-02-17-14-10-07</v>
      </c>
      <c r="D89" s="22" t="str">
        <f t="shared" si="21"/>
        <v>08-01-05-15-06-03-13-09-04</v>
      </c>
      <c r="E89" s="20" t="str">
        <f t="shared" si="32"/>
        <v/>
      </c>
      <c r="F89" s="19" t="str">
        <f t="shared" si="24"/>
        <v>last</v>
      </c>
      <c r="G89" s="19" t="str">
        <f t="shared" si="33"/>
        <v>11-16-18-12-02-17-14-10-07</v>
      </c>
      <c r="H89" s="15" t="str">
        <f t="shared" si="25"/>
        <v>b</v>
      </c>
      <c r="I89" s="25">
        <f t="shared" si="29"/>
        <v>5</v>
      </c>
      <c r="J89" s="26">
        <f t="shared" si="34"/>
        <v>4</v>
      </c>
      <c r="K89" s="1">
        <f t="shared" si="22"/>
        <v>4</v>
      </c>
      <c r="L89" s="18" t="str">
        <f t="shared" si="31"/>
        <v>l</v>
      </c>
      <c r="M89" s="15">
        <f t="shared" si="26"/>
        <v>-36</v>
      </c>
      <c r="N89" s="6">
        <f t="shared" si="28"/>
        <v>-369</v>
      </c>
      <c r="O89" s="6" t="str">
        <f t="shared" si="27"/>
        <v/>
      </c>
    </row>
    <row r="90" spans="1:15" x14ac:dyDescent="0.2">
      <c r="A90" s="29">
        <v>4</v>
      </c>
      <c r="B90" s="14" t="str">
        <f t="shared" si="23"/>
        <v>01</v>
      </c>
      <c r="C90" s="27" t="str">
        <f t="shared" si="30"/>
        <v>16-18-12-02-17-14-10-07-03</v>
      </c>
      <c r="D90" s="22" t="str">
        <f t="shared" si="21"/>
        <v>08-01-05-15-06-13-09-04-11</v>
      </c>
      <c r="E90" s="20" t="str">
        <f t="shared" si="32"/>
        <v>08-01-05-15-06-13-09-04</v>
      </c>
      <c r="F90" s="19" t="str">
        <f t="shared" si="24"/>
        <v>furthest</v>
      </c>
      <c r="G90" s="19" t="str">
        <f t="shared" si="33"/>
        <v>08-01-05-15-06-13-09-04-11</v>
      </c>
      <c r="H90" s="15" t="str">
        <f t="shared" si="25"/>
        <v>b</v>
      </c>
      <c r="I90" s="25">
        <f t="shared" si="29"/>
        <v>6</v>
      </c>
      <c r="J90" s="26">
        <f t="shared" si="34"/>
        <v>4</v>
      </c>
      <c r="K90" s="1">
        <f t="shared" si="22"/>
        <v>4</v>
      </c>
      <c r="L90" s="18" t="str">
        <f t="shared" si="31"/>
        <v>w</v>
      </c>
      <c r="M90" s="15">
        <f t="shared" si="26"/>
        <v>36</v>
      </c>
      <c r="N90" s="6">
        <f t="shared" si="28"/>
        <v>-333</v>
      </c>
      <c r="O90" s="6" t="str">
        <f t="shared" si="27"/>
        <v/>
      </c>
    </row>
    <row r="91" spans="1:15" x14ac:dyDescent="0.2">
      <c r="A91" s="29">
        <v>7</v>
      </c>
      <c r="B91" s="14" t="str">
        <f t="shared" si="23"/>
        <v>04</v>
      </c>
      <c r="C91" s="27" t="str">
        <f t="shared" si="30"/>
        <v>18-12-02-17-14-10-07-03-01</v>
      </c>
      <c r="D91" s="22" t="str">
        <f t="shared" si="21"/>
        <v>08-05-15-06-13-09-04-11-16</v>
      </c>
      <c r="E91" s="20" t="str">
        <f t="shared" si="32"/>
        <v>08-05-15-06-13-09-04-11</v>
      </c>
      <c r="F91" s="19" t="str">
        <f t="shared" si="24"/>
        <v>furthest</v>
      </c>
      <c r="G91" s="19" t="str">
        <f t="shared" si="33"/>
        <v>08-05-15-06-13-09-04-11-16</v>
      </c>
      <c r="H91" s="15" t="str">
        <f t="shared" si="25"/>
        <v>b</v>
      </c>
      <c r="I91" s="25">
        <f t="shared" si="29"/>
        <v>7</v>
      </c>
      <c r="J91" s="26">
        <f t="shared" si="34"/>
        <v>4</v>
      </c>
      <c r="K91" s="1">
        <f t="shared" si="22"/>
        <v>4</v>
      </c>
      <c r="L91" s="18" t="str">
        <f t="shared" si="31"/>
        <v>w</v>
      </c>
      <c r="M91" s="15">
        <f t="shared" si="26"/>
        <v>36</v>
      </c>
      <c r="N91" s="6">
        <f t="shared" si="28"/>
        <v>-297</v>
      </c>
      <c r="O91" s="6" t="str">
        <f t="shared" si="27"/>
        <v/>
      </c>
    </row>
    <row r="92" spans="1:15" x14ac:dyDescent="0.2">
      <c r="A92" s="29">
        <v>4</v>
      </c>
      <c r="B92" s="14" t="str">
        <f t="shared" si="23"/>
        <v>01</v>
      </c>
      <c r="C92" s="27" t="str">
        <f t="shared" si="30"/>
        <v>12-02-17-14-10-07-03-01-04</v>
      </c>
      <c r="D92" s="22" t="str">
        <f t="shared" si="21"/>
        <v>08-05-15-06-13-09-11-16-18</v>
      </c>
      <c r="E92" s="20" t="str">
        <f t="shared" si="32"/>
        <v>08-05-15-06-13-09-11-16</v>
      </c>
      <c r="F92" s="19" t="str">
        <f t="shared" si="24"/>
        <v>furthest</v>
      </c>
      <c r="G92" s="19" t="str">
        <f t="shared" si="33"/>
        <v>08-05-15-06-13-09-11-16-18</v>
      </c>
      <c r="H92" s="15" t="str">
        <f t="shared" si="25"/>
        <v>b</v>
      </c>
      <c r="I92" s="25">
        <f t="shared" si="29"/>
        <v>8</v>
      </c>
      <c r="J92" s="26">
        <f t="shared" si="34"/>
        <v>4</v>
      </c>
      <c r="K92" s="1">
        <f t="shared" si="22"/>
        <v>4</v>
      </c>
      <c r="L92" s="18" t="str">
        <f t="shared" si="31"/>
        <v>l</v>
      </c>
      <c r="M92" s="15">
        <f t="shared" si="26"/>
        <v>-36</v>
      </c>
      <c r="N92" s="6">
        <f t="shared" si="28"/>
        <v>-333</v>
      </c>
      <c r="O92" s="6" t="str">
        <f t="shared" si="27"/>
        <v/>
      </c>
    </row>
    <row r="93" spans="1:15" x14ac:dyDescent="0.2">
      <c r="A93" s="29">
        <v>8</v>
      </c>
      <c r="B93" s="14" t="str">
        <f t="shared" si="23"/>
        <v>05</v>
      </c>
      <c r="C93" s="27" t="str">
        <f t="shared" si="30"/>
        <v>12-02-17-14-10-07-03-04-01</v>
      </c>
      <c r="D93" s="22" t="str">
        <f t="shared" si="21"/>
        <v>08-05-15-06-13-09-11-16-18</v>
      </c>
      <c r="E93" s="20" t="str">
        <f t="shared" si="32"/>
        <v/>
      </c>
      <c r="F93" s="19" t="str">
        <f t="shared" si="24"/>
        <v>last</v>
      </c>
      <c r="G93" s="19" t="str">
        <f t="shared" si="33"/>
        <v>12-02-17-14-10-07-03-04-01</v>
      </c>
      <c r="H93" s="15" t="str">
        <f t="shared" si="25"/>
        <v>b</v>
      </c>
      <c r="I93" s="25">
        <f t="shared" si="29"/>
        <v>9</v>
      </c>
      <c r="J93" s="26">
        <f t="shared" si="34"/>
        <v>4</v>
      </c>
      <c r="K93" s="1">
        <f t="shared" si="22"/>
        <v>4</v>
      </c>
      <c r="L93" s="18" t="str">
        <f t="shared" si="31"/>
        <v>l</v>
      </c>
      <c r="M93" s="15">
        <f t="shared" si="26"/>
        <v>-36</v>
      </c>
      <c r="N93" s="6">
        <f t="shared" si="28"/>
        <v>-369</v>
      </c>
      <c r="O93" s="6" t="str">
        <f t="shared" si="27"/>
        <v/>
      </c>
    </row>
    <row r="94" spans="1:15" x14ac:dyDescent="0.2">
      <c r="A94" s="29">
        <v>4</v>
      </c>
      <c r="B94" s="14" t="str">
        <f t="shared" si="23"/>
        <v>01</v>
      </c>
      <c r="C94" s="27" t="str">
        <f t="shared" si="30"/>
        <v>02-17-14-10-07-03-04-01-05</v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>08-15-06-13-09-11-16-18-12</v>
      </c>
      <c r="E94" s="20" t="str">
        <f t="shared" si="32"/>
        <v>08-15-06-13-09-11-16-18</v>
      </c>
      <c r="F94" s="19" t="str">
        <f t="shared" si="24"/>
        <v>furthest</v>
      </c>
      <c r="G94" s="19" t="str">
        <f t="shared" si="33"/>
        <v>08-15-06-13-09-11-16-18-12</v>
      </c>
      <c r="H94" s="15" t="str">
        <f t="shared" si="25"/>
        <v>b</v>
      </c>
      <c r="I94" s="25">
        <f t="shared" si="29"/>
        <v>1</v>
      </c>
      <c r="J94" s="26">
        <f t="shared" si="34"/>
        <v>5</v>
      </c>
      <c r="K94" s="1">
        <f t="shared" si="22"/>
        <v>5</v>
      </c>
      <c r="L94" s="18" t="str">
        <f t="shared" si="31"/>
        <v>l</v>
      </c>
      <c r="M94" s="15">
        <f t="shared" si="26"/>
        <v>-45</v>
      </c>
      <c r="N94" s="6">
        <f t="shared" si="28"/>
        <v>-414</v>
      </c>
      <c r="O94" s="6" t="str">
        <f t="shared" si="27"/>
        <v>stop loss</v>
      </c>
    </row>
    <row r="95" spans="1:15" x14ac:dyDescent="0.2">
      <c r="A95" s="29">
        <v>29</v>
      </c>
      <c r="B95" s="14" t="str">
        <f t="shared" si="23"/>
        <v>14</v>
      </c>
      <c r="C95" s="27" t="str">
        <f t="shared" si="30"/>
        <v>02-17-14-10-07-03-04-05-01</v>
      </c>
      <c r="D95" s="22" t="str">
        <f t="shared" si="35"/>
        <v>08-15-06-13-09-11-16-18-12</v>
      </c>
      <c r="E95" s="20" t="str">
        <f t="shared" si="32"/>
        <v/>
      </c>
      <c r="F95" s="19" t="str">
        <f t="shared" si="24"/>
        <v>last</v>
      </c>
      <c r="G95" s="19" t="str">
        <f t="shared" si="33"/>
        <v>02-17-14-10-07-03-04-05-01</v>
      </c>
      <c r="H95" s="15" t="str">
        <f t="shared" si="25"/>
        <v>b</v>
      </c>
      <c r="I95" s="25">
        <f t="shared" si="29"/>
        <v>2</v>
      </c>
      <c r="J95" s="26">
        <f t="shared" si="34"/>
        <v>5</v>
      </c>
      <c r="K95" s="1">
        <f t="shared" si="22"/>
        <v>5</v>
      </c>
      <c r="L95" s="18" t="str">
        <f t="shared" si="31"/>
        <v>w</v>
      </c>
      <c r="M95" s="15">
        <f t="shared" si="26"/>
        <v>45</v>
      </c>
      <c r="N95" s="6">
        <f t="shared" si="28"/>
        <v>-369</v>
      </c>
      <c r="O95" s="6" t="str">
        <f t="shared" si="27"/>
        <v/>
      </c>
    </row>
    <row r="96" spans="1:15" x14ac:dyDescent="0.2">
      <c r="A96" s="29">
        <v>2</v>
      </c>
      <c r="B96" s="14" t="str">
        <f t="shared" si="23"/>
        <v>02</v>
      </c>
      <c r="C96" s="27" t="str">
        <f t="shared" si="30"/>
        <v>02-17-10-07-03-04-05-01-14</v>
      </c>
      <c r="D96" s="22" t="str">
        <f t="shared" si="35"/>
        <v>08-15-06-13-09-11-16-18-12</v>
      </c>
      <c r="E96" s="20" t="str">
        <f t="shared" si="32"/>
        <v/>
      </c>
      <c r="F96" s="19" t="str">
        <f t="shared" si="24"/>
        <v>last</v>
      </c>
      <c r="G96" s="19" t="str">
        <f t="shared" si="33"/>
        <v>02-17-10-07-03-04-05-01-14</v>
      </c>
      <c r="H96" s="15" t="str">
        <f t="shared" si="25"/>
        <v>b</v>
      </c>
      <c r="I96" s="25">
        <f t="shared" si="29"/>
        <v>3</v>
      </c>
      <c r="J96" s="26">
        <f t="shared" si="34"/>
        <v>5</v>
      </c>
      <c r="K96" s="1">
        <f t="shared" si="22"/>
        <v>5</v>
      </c>
      <c r="L96" s="18" t="str">
        <f t="shared" si="31"/>
        <v>w</v>
      </c>
      <c r="M96" s="15">
        <f t="shared" si="26"/>
        <v>45</v>
      </c>
      <c r="N96" s="6">
        <f t="shared" si="28"/>
        <v>-324</v>
      </c>
      <c r="O96" s="6" t="str">
        <f t="shared" si="27"/>
        <v/>
      </c>
    </row>
    <row r="97" spans="1:15" x14ac:dyDescent="0.2">
      <c r="A97" s="29">
        <v>33</v>
      </c>
      <c r="B97" s="14" t="str">
        <f t="shared" si="23"/>
        <v>18</v>
      </c>
      <c r="C97" s="27" t="str">
        <f t="shared" si="30"/>
        <v>17-10-07-03-04-05-01-14-02</v>
      </c>
      <c r="D97" s="22" t="str">
        <f t="shared" si="35"/>
        <v>08-15-06-13-09-11-16-18-12</v>
      </c>
      <c r="E97" s="20" t="str">
        <f t="shared" si="32"/>
        <v/>
      </c>
      <c r="F97" s="19" t="str">
        <f t="shared" si="24"/>
        <v>last</v>
      </c>
      <c r="G97" s="19" t="str">
        <f t="shared" si="33"/>
        <v>17-10-07-03-04-05-01-14-02</v>
      </c>
      <c r="H97" s="15" t="str">
        <f t="shared" si="25"/>
        <v>b</v>
      </c>
      <c r="I97" s="25">
        <f t="shared" si="29"/>
        <v>4</v>
      </c>
      <c r="J97" s="26">
        <f t="shared" si="34"/>
        <v>5</v>
      </c>
      <c r="K97" s="1">
        <f t="shared" si="22"/>
        <v>5</v>
      </c>
      <c r="L97" s="18" t="str">
        <f t="shared" si="31"/>
        <v>l</v>
      </c>
      <c r="M97" s="15">
        <f t="shared" si="26"/>
        <v>-45</v>
      </c>
      <c r="N97" s="6">
        <f t="shared" si="28"/>
        <v>-369</v>
      </c>
      <c r="O97" s="6" t="str">
        <f t="shared" si="27"/>
        <v/>
      </c>
    </row>
    <row r="98" spans="1:15" x14ac:dyDescent="0.2">
      <c r="A98" s="29">
        <v>7</v>
      </c>
      <c r="B98" s="14" t="str">
        <f t="shared" si="23"/>
        <v>04</v>
      </c>
      <c r="C98" s="27" t="str">
        <f t="shared" si="30"/>
        <v>10-07-03-04-05-01-14-02-18</v>
      </c>
      <c r="D98" s="22" t="str">
        <f t="shared" si="35"/>
        <v>08-15-06-13-09-11-16-12-17</v>
      </c>
      <c r="E98" s="20" t="str">
        <f t="shared" si="32"/>
        <v>08-15-06-13-09-11-16-12</v>
      </c>
      <c r="F98" s="19" t="str">
        <f t="shared" si="24"/>
        <v>furthest</v>
      </c>
      <c r="G98" s="19" t="str">
        <f t="shared" si="33"/>
        <v>08-15-06-13-09-11-16-12-17</v>
      </c>
      <c r="H98" s="15" t="str">
        <f t="shared" si="25"/>
        <v>b</v>
      </c>
      <c r="I98" s="25">
        <f t="shared" si="29"/>
        <v>5</v>
      </c>
      <c r="J98" s="26">
        <f t="shared" si="34"/>
        <v>5</v>
      </c>
      <c r="K98" s="1">
        <f t="shared" si="22"/>
        <v>5</v>
      </c>
      <c r="L98" s="18" t="str">
        <f t="shared" si="31"/>
        <v>l</v>
      </c>
      <c r="M98" s="15">
        <f t="shared" si="26"/>
        <v>-45</v>
      </c>
      <c r="N98" s="6">
        <f t="shared" si="28"/>
        <v>-414</v>
      </c>
      <c r="O98" s="6" t="str">
        <f t="shared" si="27"/>
        <v>stop loss</v>
      </c>
    </row>
    <row r="99" spans="1:15" x14ac:dyDescent="0.2">
      <c r="A99" s="28"/>
      <c r="B99" s="14" t="str">
        <f t="shared" si="23"/>
        <v/>
      </c>
      <c r="C99" s="27" t="str">
        <f t="shared" si="30"/>
        <v>10-07-03-05-01-14-02-18-04</v>
      </c>
      <c r="D99" s="22" t="str">
        <f t="shared" si="35"/>
        <v>08-15-06-13-09-11-16-12-17</v>
      </c>
      <c r="E99" s="20" t="str">
        <f t="shared" si="32"/>
        <v/>
      </c>
      <c r="F99" s="19" t="str">
        <f t="shared" si="24"/>
        <v>last</v>
      </c>
      <c r="G99" s="19" t="str">
        <f t="shared" si="33"/>
        <v>10-07-03-05-01-14-02-18-04</v>
      </c>
      <c r="H99" s="15" t="str">
        <f t="shared" si="25"/>
        <v>b</v>
      </c>
      <c r="I99" s="25">
        <f t="shared" si="29"/>
        <v>6</v>
      </c>
      <c r="J99" s="26">
        <f t="shared" si="34"/>
        <v>5</v>
      </c>
      <c r="K99" s="1">
        <f t="shared" si="22"/>
        <v>5</v>
      </c>
      <c r="L99" s="18" t="str">
        <f t="shared" si="31"/>
        <v/>
      </c>
      <c r="M99" s="15">
        <f t="shared" si="26"/>
        <v>0</v>
      </c>
      <c r="N99" s="6">
        <f t="shared" si="28"/>
        <v>-414</v>
      </c>
      <c r="O99" s="6" t="str">
        <f t="shared" si="27"/>
        <v/>
      </c>
    </row>
    <row r="100" spans="1:15" x14ac:dyDescent="0.2">
      <c r="A100" s="28"/>
      <c r="B100" s="14" t="str">
        <f t="shared" si="23"/>
        <v/>
      </c>
      <c r="C100" s="27" t="str">
        <f t="shared" si="30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5"/>
        <v/>
      </c>
      <c r="I100" s="25" t="str">
        <f t="shared" si="29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6"/>
        <v>0</v>
      </c>
      <c r="N100" s="6">
        <f t="shared" si="28"/>
        <v>-414</v>
      </c>
      <c r="O100" s="6" t="str">
        <f t="shared" si="27"/>
        <v/>
      </c>
    </row>
    <row r="101" spans="1:15" x14ac:dyDescent="0.2">
      <c r="A101" s="28"/>
      <c r="B101" s="14" t="str">
        <f t="shared" si="23"/>
        <v/>
      </c>
      <c r="C101" s="27" t="str">
        <f t="shared" si="30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5"/>
        <v/>
      </c>
      <c r="I101" s="25" t="str">
        <f t="shared" si="29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6"/>
        <v>0</v>
      </c>
      <c r="N101" s="6">
        <f t="shared" ref="N101:N150" si="37">M101+N100</f>
        <v>-414</v>
      </c>
      <c r="O101" s="6" t="str">
        <f t="shared" si="27"/>
        <v/>
      </c>
    </row>
    <row r="102" spans="1:15" x14ac:dyDescent="0.2">
      <c r="A102" s="28"/>
      <c r="B102" s="14" t="str">
        <f t="shared" si="23"/>
        <v/>
      </c>
      <c r="C102" s="27" t="str">
        <f t="shared" si="30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5"/>
        <v/>
      </c>
      <c r="I102" s="25" t="str">
        <f t="shared" si="29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6"/>
        <v>0</v>
      </c>
      <c r="N102" s="6">
        <f t="shared" si="37"/>
        <v>-414</v>
      </c>
      <c r="O102" s="6" t="str">
        <f t="shared" si="27"/>
        <v/>
      </c>
    </row>
    <row r="103" spans="1:15" x14ac:dyDescent="0.2">
      <c r="A103" s="28"/>
      <c r="B103" s="14" t="str">
        <f t="shared" si="23"/>
        <v/>
      </c>
      <c r="C103" s="27" t="str">
        <f t="shared" si="30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5"/>
        <v/>
      </c>
      <c r="I103" s="25" t="str">
        <f t="shared" si="29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6"/>
        <v>0</v>
      </c>
      <c r="N103" s="6">
        <f t="shared" si="37"/>
        <v>-414</v>
      </c>
      <c r="O103" s="6" t="str">
        <f t="shared" si="27"/>
        <v/>
      </c>
    </row>
    <row r="104" spans="1:15" x14ac:dyDescent="0.2">
      <c r="A104" s="28"/>
      <c r="B104" s="14" t="str">
        <f t="shared" si="23"/>
        <v/>
      </c>
      <c r="C104" s="27" t="str">
        <f t="shared" si="30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5"/>
        <v/>
      </c>
      <c r="I104" s="25" t="str">
        <f t="shared" si="29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6"/>
        <v>0</v>
      </c>
      <c r="N104" s="6">
        <f t="shared" si="37"/>
        <v>-414</v>
      </c>
      <c r="O104" s="6" t="str">
        <f t="shared" si="27"/>
        <v/>
      </c>
    </row>
    <row r="105" spans="1:15" x14ac:dyDescent="0.2">
      <c r="A105" s="28"/>
      <c r="B105" s="14" t="str">
        <f t="shared" si="23"/>
        <v/>
      </c>
      <c r="C105" s="27" t="str">
        <f t="shared" si="30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5"/>
        <v/>
      </c>
      <c r="I105" s="25" t="str">
        <f t="shared" si="29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6"/>
        <v>0</v>
      </c>
      <c r="N105" s="6">
        <f t="shared" si="37"/>
        <v>-414</v>
      </c>
      <c r="O105" s="6" t="str">
        <f t="shared" si="27"/>
        <v/>
      </c>
    </row>
    <row r="106" spans="1:15" x14ac:dyDescent="0.2">
      <c r="A106" s="28"/>
      <c r="B106" s="14" t="str">
        <f t="shared" si="23"/>
        <v/>
      </c>
      <c r="C106" s="27" t="str">
        <f t="shared" si="30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5"/>
        <v/>
      </c>
      <c r="I106" s="25" t="str">
        <f t="shared" si="29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6"/>
        <v>0</v>
      </c>
      <c r="N106" s="6">
        <f t="shared" si="37"/>
        <v>-414</v>
      </c>
      <c r="O106" s="6" t="str">
        <f t="shared" si="27"/>
        <v/>
      </c>
    </row>
    <row r="107" spans="1:15" x14ac:dyDescent="0.2">
      <c r="A107" s="28"/>
      <c r="B107" s="14" t="str">
        <f t="shared" si="23"/>
        <v/>
      </c>
      <c r="C107" s="27" t="str">
        <f t="shared" si="30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5"/>
        <v/>
      </c>
      <c r="I107" s="25" t="str">
        <f t="shared" si="29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6"/>
        <v>0</v>
      </c>
      <c r="N107" s="6">
        <f t="shared" si="37"/>
        <v>-414</v>
      </c>
      <c r="O107" s="6" t="str">
        <f t="shared" si="27"/>
        <v/>
      </c>
    </row>
    <row r="108" spans="1:15" x14ac:dyDescent="0.2">
      <c r="A108" s="28"/>
      <c r="B108" s="14" t="str">
        <f t="shared" si="23"/>
        <v/>
      </c>
      <c r="C108" s="27" t="str">
        <f t="shared" si="30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5"/>
        <v/>
      </c>
      <c r="I108" s="25" t="str">
        <f t="shared" si="29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6"/>
        <v>0</v>
      </c>
      <c r="N108" s="6">
        <f t="shared" si="37"/>
        <v>-414</v>
      </c>
      <c r="O108" s="6" t="str">
        <f t="shared" si="27"/>
        <v/>
      </c>
    </row>
    <row r="109" spans="1:15" x14ac:dyDescent="0.2">
      <c r="A109" s="28"/>
      <c r="B109" s="14" t="str">
        <f t="shared" si="23"/>
        <v/>
      </c>
      <c r="C109" s="27" t="str">
        <f t="shared" si="30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5"/>
        <v/>
      </c>
      <c r="I109" s="25" t="str">
        <f t="shared" si="29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6"/>
        <v>0</v>
      </c>
      <c r="N109" s="6">
        <f t="shared" si="37"/>
        <v>-414</v>
      </c>
      <c r="O109" s="6" t="str">
        <f t="shared" si="27"/>
        <v/>
      </c>
    </row>
    <row r="110" spans="1:15" x14ac:dyDescent="0.2">
      <c r="A110" s="28"/>
      <c r="B110" s="14" t="str">
        <f t="shared" si="23"/>
        <v/>
      </c>
      <c r="C110" s="27" t="str">
        <f t="shared" si="30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5"/>
        <v/>
      </c>
      <c r="I110" s="25" t="str">
        <f t="shared" si="29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6"/>
        <v>0</v>
      </c>
      <c r="N110" s="6">
        <f t="shared" si="37"/>
        <v>-414</v>
      </c>
      <c r="O110" s="6" t="str">
        <f t="shared" si="27"/>
        <v/>
      </c>
    </row>
    <row r="111" spans="1:15" x14ac:dyDescent="0.2">
      <c r="A111" s="28"/>
      <c r="B111" s="14" t="str">
        <f t="shared" si="23"/>
        <v/>
      </c>
      <c r="C111" s="27" t="str">
        <f t="shared" si="30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5"/>
        <v/>
      </c>
      <c r="I111" s="25" t="str">
        <f t="shared" si="29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6"/>
        <v>0</v>
      </c>
      <c r="N111" s="6">
        <f t="shared" si="37"/>
        <v>-414</v>
      </c>
      <c r="O111" s="6" t="str">
        <f t="shared" si="27"/>
        <v/>
      </c>
    </row>
    <row r="112" spans="1:15" x14ac:dyDescent="0.2">
      <c r="A112" s="28"/>
      <c r="B112" s="14" t="str">
        <f t="shared" si="23"/>
        <v/>
      </c>
      <c r="C112" s="27" t="str">
        <f t="shared" si="30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5"/>
        <v/>
      </c>
      <c r="I112" s="25" t="str">
        <f t="shared" si="29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6"/>
        <v>0</v>
      </c>
      <c r="N112" s="6">
        <f t="shared" si="37"/>
        <v>-414</v>
      </c>
      <c r="O112" s="6" t="str">
        <f t="shared" si="27"/>
        <v/>
      </c>
    </row>
    <row r="113" spans="1:15" x14ac:dyDescent="0.2">
      <c r="A113" s="28"/>
      <c r="B113" s="14" t="str">
        <f t="shared" si="23"/>
        <v/>
      </c>
      <c r="C113" s="27" t="str">
        <f t="shared" si="30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5"/>
        <v/>
      </c>
      <c r="I113" s="25" t="str">
        <f t="shared" si="29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6"/>
        <v>0</v>
      </c>
      <c r="N113" s="6">
        <f t="shared" si="37"/>
        <v>-414</v>
      </c>
      <c r="O113" s="6" t="str">
        <f t="shared" si="27"/>
        <v/>
      </c>
    </row>
    <row r="114" spans="1:15" x14ac:dyDescent="0.2">
      <c r="A114" s="28"/>
      <c r="B114" s="14" t="str">
        <f t="shared" si="23"/>
        <v/>
      </c>
      <c r="C114" s="27" t="str">
        <f t="shared" si="30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5"/>
        <v/>
      </c>
      <c r="I114" s="25" t="str">
        <f t="shared" si="29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6"/>
        <v>0</v>
      </c>
      <c r="N114" s="6">
        <f t="shared" si="37"/>
        <v>-414</v>
      </c>
      <c r="O114" s="6" t="str">
        <f t="shared" si="27"/>
        <v/>
      </c>
    </row>
    <row r="115" spans="1:15" x14ac:dyDescent="0.2">
      <c r="A115" s="28"/>
      <c r="B115" s="14" t="str">
        <f t="shared" si="23"/>
        <v/>
      </c>
      <c r="C115" s="27" t="str">
        <f t="shared" si="30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5"/>
        <v/>
      </c>
      <c r="I115" s="25" t="str">
        <f t="shared" si="29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6"/>
        <v>0</v>
      </c>
      <c r="N115" s="6">
        <f t="shared" si="37"/>
        <v>-414</v>
      </c>
      <c r="O115" s="6" t="str">
        <f t="shared" si="27"/>
        <v/>
      </c>
    </row>
    <row r="116" spans="1:15" x14ac:dyDescent="0.2">
      <c r="A116" s="28"/>
      <c r="B116" s="14" t="str">
        <f t="shared" si="23"/>
        <v/>
      </c>
      <c r="C116" s="27" t="str">
        <f t="shared" si="30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5"/>
        <v/>
      </c>
      <c r="I116" s="25" t="str">
        <f t="shared" si="29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6"/>
        <v>0</v>
      </c>
      <c r="N116" s="6">
        <f t="shared" si="37"/>
        <v>-414</v>
      </c>
      <c r="O116" s="6" t="str">
        <f t="shared" si="27"/>
        <v/>
      </c>
    </row>
    <row r="117" spans="1:15" x14ac:dyDescent="0.2">
      <c r="A117" s="28"/>
      <c r="B117" s="14" t="str">
        <f t="shared" si="23"/>
        <v/>
      </c>
      <c r="C117" s="27" t="str">
        <f t="shared" si="30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5"/>
        <v/>
      </c>
      <c r="I117" s="25" t="str">
        <f t="shared" si="29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6"/>
        <v>0</v>
      </c>
      <c r="N117" s="6">
        <f t="shared" si="37"/>
        <v>-414</v>
      </c>
      <c r="O117" s="6" t="str">
        <f t="shared" si="27"/>
        <v/>
      </c>
    </row>
    <row r="118" spans="1:15" x14ac:dyDescent="0.2">
      <c r="A118" s="28"/>
      <c r="B118" s="14" t="str">
        <f t="shared" si="23"/>
        <v/>
      </c>
      <c r="C118" s="27" t="str">
        <f t="shared" si="30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5"/>
        <v/>
      </c>
      <c r="I118" s="25" t="str">
        <f t="shared" si="29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6"/>
        <v>0</v>
      </c>
      <c r="N118" s="6">
        <f t="shared" si="37"/>
        <v>-414</v>
      </c>
      <c r="O118" s="6" t="str">
        <f t="shared" si="27"/>
        <v/>
      </c>
    </row>
    <row r="119" spans="1:15" x14ac:dyDescent="0.2">
      <c r="A119" s="28"/>
      <c r="B119" s="14" t="str">
        <f t="shared" si="23"/>
        <v/>
      </c>
      <c r="C119" s="27" t="str">
        <f t="shared" si="30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5"/>
        <v/>
      </c>
      <c r="I119" s="25" t="str">
        <f t="shared" si="29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6"/>
        <v>0</v>
      </c>
      <c r="N119" s="6">
        <f t="shared" si="37"/>
        <v>-414</v>
      </c>
      <c r="O119" s="6" t="str">
        <f t="shared" si="27"/>
        <v/>
      </c>
    </row>
    <row r="120" spans="1:15" x14ac:dyDescent="0.2">
      <c r="A120" s="28"/>
      <c r="B120" s="14" t="str">
        <f t="shared" si="23"/>
        <v/>
      </c>
      <c r="C120" s="27" t="str">
        <f t="shared" si="30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5"/>
        <v/>
      </c>
      <c r="I120" s="25" t="str">
        <f t="shared" si="29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6"/>
        <v>0</v>
      </c>
      <c r="N120" s="6">
        <f t="shared" si="37"/>
        <v>-414</v>
      </c>
      <c r="O120" s="6" t="str">
        <f t="shared" si="27"/>
        <v/>
      </c>
    </row>
    <row r="121" spans="1:15" x14ac:dyDescent="0.2">
      <c r="A121" s="28"/>
      <c r="B121" s="14" t="str">
        <f t="shared" si="23"/>
        <v/>
      </c>
      <c r="C121" s="27" t="str">
        <f t="shared" si="30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5"/>
        <v/>
      </c>
      <c r="I121" s="25" t="str">
        <f t="shared" si="29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6"/>
        <v>0</v>
      </c>
      <c r="N121" s="6">
        <f t="shared" si="37"/>
        <v>-414</v>
      </c>
      <c r="O121" s="6" t="str">
        <f t="shared" si="27"/>
        <v/>
      </c>
    </row>
    <row r="122" spans="1:15" x14ac:dyDescent="0.2">
      <c r="A122" s="28"/>
      <c r="B122" s="14" t="str">
        <f t="shared" si="23"/>
        <v/>
      </c>
      <c r="C122" s="27" t="str">
        <f t="shared" si="30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5"/>
        <v/>
      </c>
      <c r="I122" s="25" t="str">
        <f t="shared" si="29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6"/>
        <v>0</v>
      </c>
      <c r="N122" s="6">
        <f t="shared" si="37"/>
        <v>-414</v>
      </c>
      <c r="O122" s="6" t="str">
        <f t="shared" si="27"/>
        <v/>
      </c>
    </row>
    <row r="123" spans="1:15" x14ac:dyDescent="0.2">
      <c r="A123" s="28"/>
      <c r="B123" s="14" t="str">
        <f t="shared" si="23"/>
        <v/>
      </c>
      <c r="C123" s="27" t="str">
        <f t="shared" si="30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5"/>
        <v/>
      </c>
      <c r="I123" s="25" t="str">
        <f t="shared" si="29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6"/>
        <v>0</v>
      </c>
      <c r="N123" s="6">
        <f t="shared" si="37"/>
        <v>-414</v>
      </c>
      <c r="O123" s="6" t="str">
        <f t="shared" si="27"/>
        <v/>
      </c>
    </row>
    <row r="124" spans="1:15" x14ac:dyDescent="0.2">
      <c r="A124" s="28"/>
      <c r="B124" s="14" t="str">
        <f t="shared" si="23"/>
        <v/>
      </c>
      <c r="C124" s="27" t="str">
        <f t="shared" si="30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5"/>
        <v/>
      </c>
      <c r="I124" s="25" t="str">
        <f t="shared" si="29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6"/>
        <v>0</v>
      </c>
      <c r="N124" s="6">
        <f t="shared" si="37"/>
        <v>-414</v>
      </c>
      <c r="O124" s="6" t="str">
        <f t="shared" si="27"/>
        <v/>
      </c>
    </row>
    <row r="125" spans="1:15" x14ac:dyDescent="0.2">
      <c r="A125" s="28"/>
      <c r="B125" s="14" t="str">
        <f t="shared" si="23"/>
        <v/>
      </c>
      <c r="C125" s="27" t="str">
        <f t="shared" si="30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5"/>
        <v/>
      </c>
      <c r="I125" s="25" t="str">
        <f t="shared" si="29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6"/>
        <v>0</v>
      </c>
      <c r="N125" s="6">
        <f t="shared" si="37"/>
        <v>-414</v>
      </c>
      <c r="O125" s="6" t="str">
        <f t="shared" si="27"/>
        <v/>
      </c>
    </row>
    <row r="126" spans="1:15" x14ac:dyDescent="0.2">
      <c r="A126" s="28"/>
      <c r="B126" s="14" t="str">
        <f t="shared" si="23"/>
        <v/>
      </c>
      <c r="C126" s="27" t="str">
        <f t="shared" si="30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5"/>
        <v/>
      </c>
      <c r="I126" s="25" t="str">
        <f t="shared" si="29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6"/>
        <v>0</v>
      </c>
      <c r="N126" s="6">
        <f t="shared" si="37"/>
        <v>-414</v>
      </c>
      <c r="O126" s="6" t="str">
        <f t="shared" si="27"/>
        <v/>
      </c>
    </row>
    <row r="127" spans="1:15" x14ac:dyDescent="0.2">
      <c r="A127" s="28"/>
      <c r="B127" s="14" t="str">
        <f t="shared" si="23"/>
        <v/>
      </c>
      <c r="C127" s="27" t="str">
        <f t="shared" si="30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5"/>
        <v/>
      </c>
      <c r="I127" s="25" t="str">
        <f t="shared" si="29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6"/>
        <v>0</v>
      </c>
      <c r="N127" s="6">
        <f t="shared" si="37"/>
        <v>-414</v>
      </c>
      <c r="O127" s="6" t="str">
        <f t="shared" si="27"/>
        <v/>
      </c>
    </row>
    <row r="128" spans="1:15" x14ac:dyDescent="0.2">
      <c r="A128" s="28"/>
      <c r="B128" s="14" t="str">
        <f t="shared" si="23"/>
        <v/>
      </c>
      <c r="C128" s="27" t="str">
        <f t="shared" si="30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5"/>
        <v/>
      </c>
      <c r="I128" s="25" t="str">
        <f t="shared" si="29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6"/>
        <v>0</v>
      </c>
      <c r="N128" s="6">
        <f t="shared" si="37"/>
        <v>-414</v>
      </c>
      <c r="O128" s="6" t="str">
        <f t="shared" si="27"/>
        <v/>
      </c>
    </row>
    <row r="129" spans="1:15" x14ac:dyDescent="0.2">
      <c r="A129" s="28"/>
      <c r="B129" s="14" t="str">
        <f t="shared" si="23"/>
        <v/>
      </c>
      <c r="C129" s="27" t="str">
        <f t="shared" si="30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5"/>
        <v/>
      </c>
      <c r="I129" s="25" t="str">
        <f t="shared" si="29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6"/>
        <v>0</v>
      </c>
      <c r="N129" s="6">
        <f t="shared" si="37"/>
        <v>-414</v>
      </c>
      <c r="O129" s="6" t="str">
        <f t="shared" si="27"/>
        <v/>
      </c>
    </row>
    <row r="130" spans="1:15" x14ac:dyDescent="0.2">
      <c r="A130" s="28"/>
      <c r="B130" s="14" t="str">
        <f t="shared" si="23"/>
        <v/>
      </c>
      <c r="C130" s="27" t="str">
        <f t="shared" si="30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5"/>
        <v/>
      </c>
      <c r="I130" s="25" t="str">
        <f t="shared" si="29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6"/>
        <v>0</v>
      </c>
      <c r="N130" s="6">
        <f t="shared" si="37"/>
        <v>-414</v>
      </c>
      <c r="O130" s="6" t="str">
        <f t="shared" si="27"/>
        <v/>
      </c>
    </row>
    <row r="131" spans="1:15" x14ac:dyDescent="0.2">
      <c r="A131" s="28"/>
      <c r="B131" s="14" t="str">
        <f t="shared" si="23"/>
        <v/>
      </c>
      <c r="C131" s="27" t="str">
        <f t="shared" si="30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5"/>
        <v/>
      </c>
      <c r="I131" s="25" t="str">
        <f t="shared" si="29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6"/>
        <v>0</v>
      </c>
      <c r="N131" s="6">
        <f t="shared" si="37"/>
        <v>-414</v>
      </c>
      <c r="O131" s="6" t="str">
        <f t="shared" si="27"/>
        <v/>
      </c>
    </row>
    <row r="132" spans="1:15" x14ac:dyDescent="0.2">
      <c r="A132" s="28"/>
      <c r="B132" s="14" t="str">
        <f t="shared" ref="B132:B195" si="38">IF($A132="","",LOOKUP($A132,$AG:$AG,$AM:$AM))</f>
        <v/>
      </c>
      <c r="C132" s="27" t="str">
        <f t="shared" si="30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5"/>
        <v/>
      </c>
      <c r="I132" s="25" t="str">
        <f t="shared" si="29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6"/>
        <v>0</v>
      </c>
      <c r="N132" s="6">
        <f t="shared" si="37"/>
        <v>-414</v>
      </c>
      <c r="O132" s="6" t="str">
        <f t="shared" si="27"/>
        <v/>
      </c>
    </row>
    <row r="133" spans="1:15" x14ac:dyDescent="0.2">
      <c r="A133" s="28"/>
      <c r="B133" s="14" t="str">
        <f t="shared" si="38"/>
        <v/>
      </c>
      <c r="C133" s="27" t="str">
        <f t="shared" si="30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5"/>
        <v/>
      </c>
      <c r="I133" s="25" t="str">
        <f t="shared" si="29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6"/>
        <v>0</v>
      </c>
      <c r="N133" s="6">
        <f t="shared" si="37"/>
        <v>-414</v>
      </c>
      <c r="O133" s="6" t="str">
        <f t="shared" si="27"/>
        <v/>
      </c>
    </row>
    <row r="134" spans="1:15" x14ac:dyDescent="0.2">
      <c r="A134" s="28"/>
      <c r="B134" s="14" t="str">
        <f t="shared" si="38"/>
        <v/>
      </c>
      <c r="C134" s="27" t="str">
        <f t="shared" si="30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5"/>
        <v/>
      </c>
      <c r="I134" s="25" t="str">
        <f t="shared" si="29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6"/>
        <v>0</v>
      </c>
      <c r="N134" s="6">
        <f t="shared" si="37"/>
        <v>-414</v>
      </c>
      <c r="O134" s="6" t="str">
        <f t="shared" si="27"/>
        <v/>
      </c>
    </row>
    <row r="135" spans="1:15" x14ac:dyDescent="0.2">
      <c r="A135" s="28"/>
      <c r="B135" s="14" t="str">
        <f t="shared" si="38"/>
        <v/>
      </c>
      <c r="C135" s="27" t="str">
        <f t="shared" si="30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5"/>
        <v/>
      </c>
      <c r="I135" s="25" t="str">
        <f t="shared" si="29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6"/>
        <v>0</v>
      </c>
      <c r="N135" s="6">
        <f t="shared" si="37"/>
        <v>-414</v>
      </c>
      <c r="O135" s="6" t="str">
        <f t="shared" si="27"/>
        <v/>
      </c>
    </row>
    <row r="136" spans="1:15" x14ac:dyDescent="0.2">
      <c r="A136" s="28"/>
      <c r="B136" s="14" t="str">
        <f t="shared" si="38"/>
        <v/>
      </c>
      <c r="C136" s="27" t="str">
        <f t="shared" si="30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5"/>
        <v/>
      </c>
      <c r="I136" s="25" t="str">
        <f t="shared" si="29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6"/>
        <v>0</v>
      </c>
      <c r="N136" s="6">
        <f t="shared" si="37"/>
        <v>-414</v>
      </c>
      <c r="O136" s="6" t="str">
        <f t="shared" si="27"/>
        <v/>
      </c>
    </row>
    <row r="137" spans="1:15" x14ac:dyDescent="0.2">
      <c r="A137" s="28"/>
      <c r="B137" s="14" t="str">
        <f t="shared" si="38"/>
        <v/>
      </c>
      <c r="C137" s="27" t="str">
        <f t="shared" si="30"/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0">IF(A136="","",IF(LEN(C137)=26,"b",""))</f>
        <v/>
      </c>
      <c r="I137" s="25" t="str">
        <f t="shared" si="29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1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-414</v>
      </c>
      <c r="O137" s="6" t="str">
        <f t="shared" ref="O137:O150" si="42">IF(L137="","",IF(N137&gt;=$T$4,$S$4,IF(N137&lt;=$T$5,$S$5,"")))</f>
        <v/>
      </c>
    </row>
    <row r="138" spans="1:15" x14ac:dyDescent="0.2">
      <c r="A138" s="28"/>
      <c r="B138" s="14" t="str">
        <f t="shared" si="38"/>
        <v/>
      </c>
      <c r="C138" s="27" t="str">
        <f t="shared" si="3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0"/>
        <v/>
      </c>
      <c r="I138" s="25" t="str">
        <f t="shared" si="29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1"/>
        <v>0</v>
      </c>
      <c r="N138" s="6">
        <f t="shared" si="37"/>
        <v>-414</v>
      </c>
      <c r="O138" s="6" t="str">
        <f t="shared" si="42"/>
        <v/>
      </c>
    </row>
    <row r="139" spans="1:15" x14ac:dyDescent="0.2">
      <c r="A139" s="28"/>
      <c r="B139" s="14" t="str">
        <f t="shared" si="38"/>
        <v/>
      </c>
      <c r="C139" s="27" t="str">
        <f t="shared" si="3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0"/>
        <v/>
      </c>
      <c r="I139" s="25" t="str">
        <f t="shared" ref="I139:I202" si="43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1"/>
        <v>0</v>
      </c>
      <c r="N139" s="6">
        <f t="shared" si="37"/>
        <v>-414</v>
      </c>
      <c r="O139" s="6" t="str">
        <f t="shared" si="42"/>
        <v/>
      </c>
    </row>
    <row r="140" spans="1:15" x14ac:dyDescent="0.2">
      <c r="A140" s="28"/>
      <c r="B140" s="14" t="str">
        <f t="shared" si="38"/>
        <v/>
      </c>
      <c r="C140" s="27" t="str">
        <f t="shared" si="3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0"/>
        <v/>
      </c>
      <c r="I140" s="25" t="str">
        <f t="shared" si="43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1"/>
        <v>0</v>
      </c>
      <c r="N140" s="6">
        <f t="shared" si="37"/>
        <v>-414</v>
      </c>
      <c r="O140" s="6" t="str">
        <f t="shared" si="42"/>
        <v/>
      </c>
    </row>
    <row r="141" spans="1:15" x14ac:dyDescent="0.2">
      <c r="A141" s="28"/>
      <c r="B141" s="14" t="str">
        <f t="shared" si="38"/>
        <v/>
      </c>
      <c r="C141" s="27" t="str">
        <f t="shared" si="3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0"/>
        <v/>
      </c>
      <c r="I141" s="25" t="str">
        <f t="shared" si="43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1"/>
        <v>0</v>
      </c>
      <c r="N141" s="6">
        <f t="shared" si="37"/>
        <v>-414</v>
      </c>
      <c r="O141" s="6" t="str">
        <f t="shared" si="42"/>
        <v/>
      </c>
    </row>
    <row r="142" spans="1:15" x14ac:dyDescent="0.2">
      <c r="A142" s="28"/>
      <c r="B142" s="14" t="str">
        <f t="shared" si="38"/>
        <v/>
      </c>
      <c r="C142" s="27" t="str">
        <f t="shared" si="3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0"/>
        <v/>
      </c>
      <c r="I142" s="25" t="str">
        <f t="shared" si="43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1"/>
        <v>0</v>
      </c>
      <c r="N142" s="6">
        <f t="shared" si="37"/>
        <v>-414</v>
      </c>
      <c r="O142" s="6" t="str">
        <f t="shared" si="42"/>
        <v/>
      </c>
    </row>
    <row r="143" spans="1:15" x14ac:dyDescent="0.2">
      <c r="A143" s="28"/>
      <c r="B143" s="14" t="str">
        <f t="shared" si="38"/>
        <v/>
      </c>
      <c r="C143" s="27" t="str">
        <f t="shared" ref="C143:C206" si="44">IF(A142="","",(IF(B142=B141,C142,IF(B142=0,C142,IF(AND(B142=B140,B141=0),C142,IF(B142=B139,CONCATENATE(REPLACE($C142,SEARCH($B142,$C142,1),3,""),"-",$B142),IF(AND(LEN(C142)=26,OR(MID(C142,1,2)=B142,MID(C142,4,2)=B142,MID(C142,7,2)=B142,MID(C142,10,2)=B142,MID(C142,13,2)=B142,MID(C142,16,2)=B142,MID(C142,19,2)=B142,MID(C142,22,2)=B142)),CONCATENATE(REPLACE($C142,SEARCH($B142,$C142,1),3,""),"-",$B142),IF(RIGHT(C142,2)=B142,C142,IF(LEN(C142)=26,CONCATENATE(MID(C142,4,23),"-",B142),IF(AND(LEN(C142)=23,OR(MID(C142,1,2)=B142,MID(C142,4,2)=B142,MID(C142,7,2)=B142,MID(C142,10,2)=B142,MID(C142,13,2)=B142,MID(C142,16,2)=B142,MID(C142,19,2)=B142,MID(C142,22,2)=B142)),CONCATENATE(REPLACE($C142,SEARCH($B142,$C142,1),3,""),"-",$B142),IF(LEN(C142)=23,CONCATENATE(C142,"-",B142),IF(AND(LEN(C142)=20,OR(MID(C142,1,2)=B142,MID(C142,4,2)=B142,MID(C142,7,2)=B142,MID(C142,10,2)=B142,MID(C142,13,2)=B142,MID(C142,16,2)=B142,MID(C142,19,2)=B142)),CONCATENATE(REPLACE($C142,SEARCH($B142,$C142,1),3,""),"-",$B142),IF(LEN(C142)=20,CONCATENATE(C142,"-",B142),IF(AND(LEN(C142)=17,OR(MID(C142,1,2)=B142,MID(C142,4,2)=B142,MID(C142,7,2)=B142,MID(C142,10,2)=B142,MID(C142,13,2)=B142,MID(C142,16,2)=B142)),CONCATENATE(REPLACE($C142,SEARCH($B142,$C142,1),3,""),"-",$B142),IF(LEN(C142)=17,CONCATENATE(C142,"-",B142),IF(AND(LEN(C142)=14,OR(MID(C142,1,2)=B142,MID(C142,4,2)=B142,MID(C142,7,2)=B142,MID(C142,10,2)=B142,MID(C142,13,2)=B142)),CONCATENATE(REPLACE($C142,SEARCH($B142,$C142,1),3,""),"-",$B142),IF(LEN(C142)=14,CONCATENATE(C142,"-",B142),IF(AND(LEN(C142)=11,OR(MID(C142,1,2)=B142,MID(C142,4,2)=B142,MID(C142,7,2)=B142,MID(C142,10,2)=B142)),CONCATENATE(REPLACE($C142,SEARCH($B142,$C142,1),3,""),"-",$B142),IF(LEN(C142)=11,CONCATENATE(C142,"-",B142),IF(AND(LEN(C142)=8,OR(MID(C142,1,2)=B142,MID(C142,4,2)=B142,MID(C142,7,2)=B142)),CONCATENATE(REPLACE($C142,SEARCH($B142,$C142,1),3,""),"-",$B142),IF(B142=B140,C142,IF(AND(LEN(C142)=5,MID(C142,1,2)=B142),CONCATENATE(REPLACE(C142,SEARCH(B142,C142,1),3,""),"-",B142),CONCATENATE(C142,"-",B142)))))))))))))))))))))))</f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0"/>
        <v/>
      </c>
      <c r="I143" s="25" t="str">
        <f t="shared" si="43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1"/>
        <v>0</v>
      </c>
      <c r="N143" s="6">
        <f t="shared" si="37"/>
        <v>-414</v>
      </c>
      <c r="O143" s="6" t="str">
        <f t="shared" si="42"/>
        <v/>
      </c>
    </row>
    <row r="144" spans="1:15" x14ac:dyDescent="0.2">
      <c r="A144" s="28"/>
      <c r="B144" s="14" t="str">
        <f t="shared" si="38"/>
        <v/>
      </c>
      <c r="C144" s="27" t="str">
        <f t="shared" si="44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0"/>
        <v/>
      </c>
      <c r="I144" s="25" t="str">
        <f t="shared" si="43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1"/>
        <v>0</v>
      </c>
      <c r="N144" s="6">
        <f t="shared" si="37"/>
        <v>-414</v>
      </c>
      <c r="O144" s="6" t="str">
        <f t="shared" si="42"/>
        <v/>
      </c>
    </row>
    <row r="145" spans="1:15" x14ac:dyDescent="0.2">
      <c r="A145" s="28"/>
      <c r="B145" s="14" t="str">
        <f t="shared" si="38"/>
        <v/>
      </c>
      <c r="C145" s="27" t="str">
        <f t="shared" si="44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0"/>
        <v/>
      </c>
      <c r="I145" s="25" t="str">
        <f t="shared" si="43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1"/>
        <v>0</v>
      </c>
      <c r="N145" s="6">
        <f t="shared" si="37"/>
        <v>-414</v>
      </c>
      <c r="O145" s="6" t="str">
        <f t="shared" si="42"/>
        <v/>
      </c>
    </row>
    <row r="146" spans="1:15" x14ac:dyDescent="0.2">
      <c r="A146" s="28"/>
      <c r="B146" s="14" t="str">
        <f t="shared" si="38"/>
        <v/>
      </c>
      <c r="C146" s="27" t="str">
        <f t="shared" si="44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0"/>
        <v/>
      </c>
      <c r="I146" s="25" t="str">
        <f t="shared" si="43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1"/>
        <v>0</v>
      </c>
      <c r="N146" s="6">
        <f t="shared" si="37"/>
        <v>-414</v>
      </c>
      <c r="O146" s="6" t="str">
        <f t="shared" si="42"/>
        <v/>
      </c>
    </row>
    <row r="147" spans="1:15" x14ac:dyDescent="0.2">
      <c r="A147" s="28"/>
      <c r="B147" s="14" t="str">
        <f t="shared" si="38"/>
        <v/>
      </c>
      <c r="C147" s="27" t="str">
        <f t="shared" si="44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0"/>
        <v/>
      </c>
      <c r="I147" s="25" t="str">
        <f t="shared" si="43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1"/>
        <v>0</v>
      </c>
      <c r="N147" s="6">
        <f t="shared" si="37"/>
        <v>-414</v>
      </c>
      <c r="O147" s="6" t="str">
        <f t="shared" si="42"/>
        <v/>
      </c>
    </row>
    <row r="148" spans="1:15" x14ac:dyDescent="0.2">
      <c r="A148" s="28"/>
      <c r="B148" s="14" t="str">
        <f t="shared" si="38"/>
        <v/>
      </c>
      <c r="C148" s="27" t="str">
        <f t="shared" si="44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0"/>
        <v/>
      </c>
      <c r="I148" s="25" t="str">
        <f t="shared" si="43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1"/>
        <v>0</v>
      </c>
      <c r="N148" s="6">
        <f t="shared" si="37"/>
        <v>-414</v>
      </c>
      <c r="O148" s="6" t="str">
        <f t="shared" si="42"/>
        <v/>
      </c>
    </row>
    <row r="149" spans="1:15" x14ac:dyDescent="0.2">
      <c r="A149" s="28"/>
      <c r="B149" s="14" t="str">
        <f t="shared" si="38"/>
        <v/>
      </c>
      <c r="C149" s="27" t="str">
        <f t="shared" si="44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0"/>
        <v/>
      </c>
      <c r="I149" s="25" t="str">
        <f t="shared" si="43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1"/>
        <v>0</v>
      </c>
      <c r="N149" s="6">
        <f t="shared" si="37"/>
        <v>-414</v>
      </c>
      <c r="O149" s="6" t="str">
        <f t="shared" si="42"/>
        <v/>
      </c>
    </row>
    <row r="150" spans="1:15" x14ac:dyDescent="0.2">
      <c r="A150" s="28"/>
      <c r="B150" s="14" t="str">
        <f t="shared" si="38"/>
        <v/>
      </c>
      <c r="C150" s="27" t="str">
        <f t="shared" si="44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0"/>
        <v/>
      </c>
      <c r="I150" s="25" t="str">
        <f t="shared" si="43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1"/>
        <v>0</v>
      </c>
      <c r="N150" s="6">
        <f t="shared" si="37"/>
        <v>-414</v>
      </c>
      <c r="O150" s="6" t="str">
        <f t="shared" si="42"/>
        <v/>
      </c>
    </row>
    <row r="151" spans="1:15" x14ac:dyDescent="0.2">
      <c r="A151" s="28"/>
      <c r="B151" s="14" t="str">
        <f t="shared" si="38"/>
        <v/>
      </c>
      <c r="C151" s="27" t="str">
        <f t="shared" si="44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0"/>
        <v/>
      </c>
      <c r="I151" s="25" t="str">
        <f t="shared" si="43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1"/>
        <v>0</v>
      </c>
      <c r="N151" s="6">
        <f t="shared" ref="N151:N214" si="48">M151+N150</f>
        <v>-414</v>
      </c>
      <c r="O151" s="6" t="str">
        <f t="shared" ref="O151:O214" si="49">IF(L151="","",IF(N151&gt;=$T$4,$S$4,IF(N151&lt;=$T$5,$S$5,"")))</f>
        <v/>
      </c>
    </row>
    <row r="152" spans="1:15" x14ac:dyDescent="0.2">
      <c r="A152" s="28"/>
      <c r="B152" s="14" t="str">
        <f t="shared" si="38"/>
        <v/>
      </c>
      <c r="C152" s="27" t="str">
        <f t="shared" si="44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0"/>
        <v/>
      </c>
      <c r="I152" s="25" t="str">
        <f t="shared" si="43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1"/>
        <v>0</v>
      </c>
      <c r="N152" s="6">
        <f t="shared" si="48"/>
        <v>-414</v>
      </c>
      <c r="O152" s="6" t="str">
        <f t="shared" si="49"/>
        <v/>
      </c>
    </row>
    <row r="153" spans="1:15" x14ac:dyDescent="0.2">
      <c r="A153" s="28"/>
      <c r="B153" s="14" t="str">
        <f t="shared" si="38"/>
        <v/>
      </c>
      <c r="C153" s="27" t="str">
        <f t="shared" si="44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0"/>
        <v/>
      </c>
      <c r="I153" s="25" t="str">
        <f t="shared" si="43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1"/>
        <v>0</v>
      </c>
      <c r="N153" s="6">
        <f t="shared" si="48"/>
        <v>-414</v>
      </c>
      <c r="O153" s="6" t="str">
        <f t="shared" si="49"/>
        <v/>
      </c>
    </row>
    <row r="154" spans="1:15" x14ac:dyDescent="0.2">
      <c r="A154" s="28"/>
      <c r="B154" s="14" t="str">
        <f t="shared" si="38"/>
        <v/>
      </c>
      <c r="C154" s="27" t="str">
        <f t="shared" si="44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0"/>
        <v/>
      </c>
      <c r="I154" s="25" t="str">
        <f t="shared" si="43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1"/>
        <v>0</v>
      </c>
      <c r="N154" s="6">
        <f t="shared" si="48"/>
        <v>-414</v>
      </c>
      <c r="O154" s="6" t="str">
        <f t="shared" si="49"/>
        <v/>
      </c>
    </row>
    <row r="155" spans="1:15" x14ac:dyDescent="0.2">
      <c r="A155" s="28"/>
      <c r="B155" s="14" t="str">
        <f t="shared" si="38"/>
        <v/>
      </c>
      <c r="C155" s="27" t="str">
        <f t="shared" si="44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0"/>
        <v/>
      </c>
      <c r="I155" s="25" t="str">
        <f t="shared" si="43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1"/>
        <v>0</v>
      </c>
      <c r="N155" s="6">
        <f t="shared" si="48"/>
        <v>-414</v>
      </c>
      <c r="O155" s="6" t="str">
        <f t="shared" si="49"/>
        <v/>
      </c>
    </row>
    <row r="156" spans="1:15" x14ac:dyDescent="0.2">
      <c r="A156" s="28"/>
      <c r="B156" s="14" t="str">
        <f t="shared" si="38"/>
        <v/>
      </c>
      <c r="C156" s="27" t="str">
        <f t="shared" si="44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0"/>
        <v/>
      </c>
      <c r="I156" s="25" t="str">
        <f t="shared" si="43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1"/>
        <v>0</v>
      </c>
      <c r="N156" s="6">
        <f t="shared" si="48"/>
        <v>-414</v>
      </c>
      <c r="O156" s="6" t="str">
        <f t="shared" si="49"/>
        <v/>
      </c>
    </row>
    <row r="157" spans="1:15" x14ac:dyDescent="0.2">
      <c r="A157" s="28"/>
      <c r="B157" s="14" t="str">
        <f t="shared" si="38"/>
        <v/>
      </c>
      <c r="C157" s="27" t="str">
        <f t="shared" si="44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0"/>
        <v/>
      </c>
      <c r="I157" s="25" t="str">
        <f t="shared" si="43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1"/>
        <v>0</v>
      </c>
      <c r="N157" s="6">
        <f t="shared" si="48"/>
        <v>-414</v>
      </c>
      <c r="O157" s="6" t="str">
        <f t="shared" si="49"/>
        <v/>
      </c>
    </row>
    <row r="158" spans="1:15" x14ac:dyDescent="0.2">
      <c r="A158" s="28"/>
      <c r="B158" s="14" t="str">
        <f t="shared" si="38"/>
        <v/>
      </c>
      <c r="C158" s="27" t="str">
        <f t="shared" si="44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0"/>
        <v/>
      </c>
      <c r="I158" s="25" t="str">
        <f t="shared" si="43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1"/>
        <v>0</v>
      </c>
      <c r="N158" s="6">
        <f t="shared" si="48"/>
        <v>-414</v>
      </c>
      <c r="O158" s="6" t="str">
        <f t="shared" si="49"/>
        <v/>
      </c>
    </row>
    <row r="159" spans="1:15" x14ac:dyDescent="0.2">
      <c r="A159" s="28"/>
      <c r="B159" s="14" t="str">
        <f t="shared" si="38"/>
        <v/>
      </c>
      <c r="C159" s="27" t="str">
        <f t="shared" si="44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0"/>
        <v/>
      </c>
      <c r="I159" s="25" t="str">
        <f t="shared" si="43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1"/>
        <v>0</v>
      </c>
      <c r="N159" s="6">
        <f t="shared" si="48"/>
        <v>-414</v>
      </c>
      <c r="O159" s="6" t="str">
        <f t="shared" si="49"/>
        <v/>
      </c>
    </row>
    <row r="160" spans="1:15" x14ac:dyDescent="0.2">
      <c r="A160" s="28"/>
      <c r="B160" s="14" t="str">
        <f t="shared" si="38"/>
        <v/>
      </c>
      <c r="C160" s="27" t="str">
        <f t="shared" si="44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0"/>
        <v/>
      </c>
      <c r="I160" s="25" t="str">
        <f t="shared" si="43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1"/>
        <v>0</v>
      </c>
      <c r="N160" s="6">
        <f t="shared" si="48"/>
        <v>-414</v>
      </c>
      <c r="O160" s="6" t="str">
        <f t="shared" si="49"/>
        <v/>
      </c>
    </row>
    <row r="161" spans="1:15" x14ac:dyDescent="0.2">
      <c r="A161" s="28"/>
      <c r="B161" s="14" t="str">
        <f t="shared" si="38"/>
        <v/>
      </c>
      <c r="C161" s="27" t="str">
        <f t="shared" si="44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0"/>
        <v/>
      </c>
      <c r="I161" s="25" t="str">
        <f t="shared" si="43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1"/>
        <v>0</v>
      </c>
      <c r="N161" s="6">
        <f t="shared" si="48"/>
        <v>-414</v>
      </c>
      <c r="O161" s="6" t="str">
        <f t="shared" si="49"/>
        <v/>
      </c>
    </row>
    <row r="162" spans="1:15" x14ac:dyDescent="0.2">
      <c r="A162" s="28"/>
      <c r="B162" s="14" t="str">
        <f t="shared" si="38"/>
        <v/>
      </c>
      <c r="C162" s="27" t="str">
        <f t="shared" si="44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0"/>
        <v/>
      </c>
      <c r="I162" s="25" t="str">
        <f t="shared" si="43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1"/>
        <v>0</v>
      </c>
      <c r="N162" s="6">
        <f t="shared" si="48"/>
        <v>-414</v>
      </c>
      <c r="O162" s="6" t="str">
        <f t="shared" si="49"/>
        <v/>
      </c>
    </row>
    <row r="163" spans="1:15" x14ac:dyDescent="0.2">
      <c r="A163" s="28"/>
      <c r="B163" s="14" t="str">
        <f t="shared" si="38"/>
        <v/>
      </c>
      <c r="C163" s="27" t="str">
        <f t="shared" si="44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0"/>
        <v/>
      </c>
      <c r="I163" s="25" t="str">
        <f t="shared" si="43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1"/>
        <v>0</v>
      </c>
      <c r="N163" s="6">
        <f t="shared" si="48"/>
        <v>-414</v>
      </c>
      <c r="O163" s="6" t="str">
        <f t="shared" si="49"/>
        <v/>
      </c>
    </row>
    <row r="164" spans="1:15" x14ac:dyDescent="0.2">
      <c r="A164" s="28"/>
      <c r="B164" s="14" t="str">
        <f t="shared" si="38"/>
        <v/>
      </c>
      <c r="C164" s="27" t="str">
        <f t="shared" si="44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0"/>
        <v/>
      </c>
      <c r="I164" s="25" t="str">
        <f t="shared" si="43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1"/>
        <v>0</v>
      </c>
      <c r="N164" s="6">
        <f t="shared" si="48"/>
        <v>-414</v>
      </c>
      <c r="O164" s="6" t="str">
        <f t="shared" si="49"/>
        <v/>
      </c>
    </row>
    <row r="165" spans="1:15" x14ac:dyDescent="0.2">
      <c r="A165" s="28"/>
      <c r="B165" s="14" t="str">
        <f t="shared" si="38"/>
        <v/>
      </c>
      <c r="C165" s="27" t="str">
        <f t="shared" si="44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0"/>
        <v/>
      </c>
      <c r="I165" s="25" t="str">
        <f t="shared" si="43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1"/>
        <v>0</v>
      </c>
      <c r="N165" s="6">
        <f t="shared" si="48"/>
        <v>-414</v>
      </c>
      <c r="O165" s="6" t="str">
        <f t="shared" si="49"/>
        <v/>
      </c>
    </row>
    <row r="166" spans="1:15" x14ac:dyDescent="0.2">
      <c r="A166" s="28"/>
      <c r="B166" s="14" t="str">
        <f t="shared" si="38"/>
        <v/>
      </c>
      <c r="C166" s="27" t="str">
        <f t="shared" si="44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0"/>
        <v/>
      </c>
      <c r="I166" s="25" t="str">
        <f t="shared" si="43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1"/>
        <v>0</v>
      </c>
      <c r="N166" s="6">
        <f t="shared" si="48"/>
        <v>-414</v>
      </c>
      <c r="O166" s="6" t="str">
        <f t="shared" si="49"/>
        <v/>
      </c>
    </row>
    <row r="167" spans="1:15" x14ac:dyDescent="0.2">
      <c r="A167" s="28"/>
      <c r="B167" s="14" t="str">
        <f t="shared" si="38"/>
        <v/>
      </c>
      <c r="C167" s="27" t="str">
        <f t="shared" si="44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0"/>
        <v/>
      </c>
      <c r="I167" s="25" t="str">
        <f t="shared" si="43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1"/>
        <v>0</v>
      </c>
      <c r="N167" s="6">
        <f t="shared" si="48"/>
        <v>-414</v>
      </c>
      <c r="O167" s="6" t="str">
        <f t="shared" si="49"/>
        <v/>
      </c>
    </row>
    <row r="168" spans="1:15" x14ac:dyDescent="0.2">
      <c r="A168" s="28"/>
      <c r="B168" s="14" t="str">
        <f t="shared" si="38"/>
        <v/>
      </c>
      <c r="C168" s="27" t="str">
        <f t="shared" si="44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0"/>
        <v/>
      </c>
      <c r="I168" s="25" t="str">
        <f t="shared" si="43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1"/>
        <v>0</v>
      </c>
      <c r="N168" s="6">
        <f t="shared" si="48"/>
        <v>-414</v>
      </c>
      <c r="O168" s="6" t="str">
        <f t="shared" si="49"/>
        <v/>
      </c>
    </row>
    <row r="169" spans="1:15" x14ac:dyDescent="0.2">
      <c r="A169" s="28"/>
      <c r="B169" s="14" t="str">
        <f t="shared" si="38"/>
        <v/>
      </c>
      <c r="C169" s="27" t="str">
        <f t="shared" si="44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0"/>
        <v/>
      </c>
      <c r="I169" s="25" t="str">
        <f t="shared" si="43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1"/>
        <v>0</v>
      </c>
      <c r="N169" s="6">
        <f t="shared" si="48"/>
        <v>-414</v>
      </c>
      <c r="O169" s="6" t="str">
        <f t="shared" si="49"/>
        <v/>
      </c>
    </row>
    <row r="170" spans="1:15" x14ac:dyDescent="0.2">
      <c r="A170" s="28"/>
      <c r="B170" s="14" t="str">
        <f t="shared" si="38"/>
        <v/>
      </c>
      <c r="C170" s="27" t="str">
        <f t="shared" si="44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0"/>
        <v/>
      </c>
      <c r="I170" s="25" t="str">
        <f t="shared" si="43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1"/>
        <v>0</v>
      </c>
      <c r="N170" s="6">
        <f t="shared" si="48"/>
        <v>-414</v>
      </c>
      <c r="O170" s="6" t="str">
        <f t="shared" si="49"/>
        <v/>
      </c>
    </row>
    <row r="171" spans="1:15" x14ac:dyDescent="0.2">
      <c r="A171" s="28"/>
      <c r="B171" s="14" t="str">
        <f t="shared" si="38"/>
        <v/>
      </c>
      <c r="C171" s="27" t="str">
        <f t="shared" si="44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0"/>
        <v/>
      </c>
      <c r="I171" s="25" t="str">
        <f t="shared" si="43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1"/>
        <v>0</v>
      </c>
      <c r="N171" s="6">
        <f t="shared" si="48"/>
        <v>-414</v>
      </c>
      <c r="O171" s="6" t="str">
        <f t="shared" si="49"/>
        <v/>
      </c>
    </row>
    <row r="172" spans="1:15" x14ac:dyDescent="0.2">
      <c r="A172" s="28"/>
      <c r="B172" s="14" t="str">
        <f t="shared" si="38"/>
        <v/>
      </c>
      <c r="C172" s="27" t="str">
        <f t="shared" si="44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0"/>
        <v/>
      </c>
      <c r="I172" s="25" t="str">
        <f t="shared" si="43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1"/>
        <v>0</v>
      </c>
      <c r="N172" s="6">
        <f t="shared" si="48"/>
        <v>-414</v>
      </c>
      <c r="O172" s="6" t="str">
        <f t="shared" si="49"/>
        <v/>
      </c>
    </row>
    <row r="173" spans="1:15" x14ac:dyDescent="0.2">
      <c r="A173" s="28"/>
      <c r="B173" s="14" t="str">
        <f t="shared" si="38"/>
        <v/>
      </c>
      <c r="C173" s="27" t="str">
        <f t="shared" si="44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0"/>
        <v/>
      </c>
      <c r="I173" s="25" t="str">
        <f t="shared" si="43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1"/>
        <v>0</v>
      </c>
      <c r="N173" s="6">
        <f t="shared" si="48"/>
        <v>-414</v>
      </c>
      <c r="O173" s="6" t="str">
        <f t="shared" si="49"/>
        <v/>
      </c>
    </row>
    <row r="174" spans="1:15" x14ac:dyDescent="0.2">
      <c r="A174" s="28"/>
      <c r="B174" s="14" t="str">
        <f t="shared" si="38"/>
        <v/>
      </c>
      <c r="C174" s="27" t="str">
        <f t="shared" si="44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0"/>
        <v/>
      </c>
      <c r="I174" s="25" t="str">
        <f t="shared" si="43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1"/>
        <v>0</v>
      </c>
      <c r="N174" s="6">
        <f t="shared" si="48"/>
        <v>-414</v>
      </c>
      <c r="O174" s="6" t="str">
        <f t="shared" si="49"/>
        <v/>
      </c>
    </row>
    <row r="175" spans="1:15" x14ac:dyDescent="0.2">
      <c r="A175" s="28"/>
      <c r="B175" s="14" t="str">
        <f t="shared" si="38"/>
        <v/>
      </c>
      <c r="C175" s="27" t="str">
        <f t="shared" si="44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0"/>
        <v/>
      </c>
      <c r="I175" s="25" t="str">
        <f t="shared" si="43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1"/>
        <v>0</v>
      </c>
      <c r="N175" s="6">
        <f t="shared" si="48"/>
        <v>-414</v>
      </c>
      <c r="O175" s="6" t="str">
        <f t="shared" si="49"/>
        <v/>
      </c>
    </row>
    <row r="176" spans="1:15" x14ac:dyDescent="0.2">
      <c r="A176" s="28"/>
      <c r="B176" s="14" t="str">
        <f t="shared" si="38"/>
        <v/>
      </c>
      <c r="C176" s="27" t="str">
        <f t="shared" si="44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0"/>
        <v/>
      </c>
      <c r="I176" s="25" t="str">
        <f t="shared" si="43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1"/>
        <v>0</v>
      </c>
      <c r="N176" s="6">
        <f t="shared" si="48"/>
        <v>-414</v>
      </c>
      <c r="O176" s="6" t="str">
        <f t="shared" si="49"/>
        <v/>
      </c>
    </row>
    <row r="177" spans="1:15" x14ac:dyDescent="0.2">
      <c r="A177" s="28"/>
      <c r="B177" s="14" t="str">
        <f t="shared" si="38"/>
        <v/>
      </c>
      <c r="C177" s="27" t="str">
        <f t="shared" si="44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0"/>
        <v/>
      </c>
      <c r="I177" s="25" t="str">
        <f t="shared" si="43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1"/>
        <v>0</v>
      </c>
      <c r="N177" s="6">
        <f t="shared" si="48"/>
        <v>-414</v>
      </c>
      <c r="O177" s="6" t="str">
        <f t="shared" si="49"/>
        <v/>
      </c>
    </row>
    <row r="178" spans="1:15" x14ac:dyDescent="0.2">
      <c r="A178" s="28"/>
      <c r="B178" s="14" t="str">
        <f t="shared" si="38"/>
        <v/>
      </c>
      <c r="C178" s="27" t="str">
        <f t="shared" si="44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0"/>
        <v/>
      </c>
      <c r="I178" s="25" t="str">
        <f t="shared" si="43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1"/>
        <v>0</v>
      </c>
      <c r="N178" s="6">
        <f t="shared" si="48"/>
        <v>-414</v>
      </c>
      <c r="O178" s="6" t="str">
        <f t="shared" si="49"/>
        <v/>
      </c>
    </row>
    <row r="179" spans="1:15" x14ac:dyDescent="0.2">
      <c r="A179" s="28"/>
      <c r="B179" s="14" t="str">
        <f t="shared" si="38"/>
        <v/>
      </c>
      <c r="C179" s="27" t="str">
        <f t="shared" si="44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0"/>
        <v/>
      </c>
      <c r="I179" s="25" t="str">
        <f t="shared" si="43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1"/>
        <v>0</v>
      </c>
      <c r="N179" s="6">
        <f t="shared" si="48"/>
        <v>-414</v>
      </c>
      <c r="O179" s="6" t="str">
        <f t="shared" si="49"/>
        <v/>
      </c>
    </row>
    <row r="180" spans="1:15" x14ac:dyDescent="0.2">
      <c r="A180" s="28"/>
      <c r="B180" s="14" t="str">
        <f t="shared" si="38"/>
        <v/>
      </c>
      <c r="C180" s="27" t="str">
        <f t="shared" si="44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0"/>
        <v/>
      </c>
      <c r="I180" s="25" t="str">
        <f t="shared" si="43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1"/>
        <v>0</v>
      </c>
      <c r="N180" s="6">
        <f t="shared" si="48"/>
        <v>-414</v>
      </c>
      <c r="O180" s="6" t="str">
        <f t="shared" si="49"/>
        <v/>
      </c>
    </row>
    <row r="181" spans="1:15" x14ac:dyDescent="0.2">
      <c r="A181" s="28"/>
      <c r="B181" s="14" t="str">
        <f t="shared" si="38"/>
        <v/>
      </c>
      <c r="C181" s="27" t="str">
        <f t="shared" si="44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0"/>
        <v/>
      </c>
      <c r="I181" s="25" t="str">
        <f t="shared" si="43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1"/>
        <v>0</v>
      </c>
      <c r="N181" s="6">
        <f t="shared" si="48"/>
        <v>-414</v>
      </c>
      <c r="O181" s="6" t="str">
        <f t="shared" si="49"/>
        <v/>
      </c>
    </row>
    <row r="182" spans="1:15" x14ac:dyDescent="0.2">
      <c r="A182" s="28"/>
      <c r="B182" s="14" t="str">
        <f t="shared" si="38"/>
        <v/>
      </c>
      <c r="C182" s="27" t="str">
        <f t="shared" si="44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0"/>
        <v/>
      </c>
      <c r="I182" s="25" t="str">
        <f t="shared" si="43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1"/>
        <v>0</v>
      </c>
      <c r="N182" s="6">
        <f t="shared" si="48"/>
        <v>-414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7" t="str">
        <f t="shared" si="44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0"/>
        <v/>
      </c>
      <c r="I183" s="25" t="str">
        <f t="shared" si="43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1"/>
        <v>0</v>
      </c>
      <c r="N183" s="6">
        <f t="shared" si="48"/>
        <v>-414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7" t="str">
        <f t="shared" si="44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0"/>
        <v/>
      </c>
      <c r="I184" s="25" t="str">
        <f t="shared" si="43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1"/>
        <v>0</v>
      </c>
      <c r="N184" s="6">
        <f t="shared" si="48"/>
        <v>-414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7" t="str">
        <f t="shared" si="44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0"/>
        <v/>
      </c>
      <c r="I185" s="25" t="str">
        <f t="shared" si="43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1"/>
        <v>0</v>
      </c>
      <c r="N185" s="6">
        <f t="shared" si="48"/>
        <v>-414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7" t="str">
        <f t="shared" si="44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0"/>
        <v/>
      </c>
      <c r="I186" s="25" t="str">
        <f t="shared" si="43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1"/>
        <v>0</v>
      </c>
      <c r="N186" s="6">
        <f t="shared" si="48"/>
        <v>-414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7" t="str">
        <f t="shared" si="44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0"/>
        <v/>
      </c>
      <c r="I187" s="25" t="str">
        <f t="shared" si="43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1"/>
        <v>0</v>
      </c>
      <c r="N187" s="6">
        <f t="shared" si="48"/>
        <v>-414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7" t="str">
        <f t="shared" si="44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0"/>
        <v/>
      </c>
      <c r="I188" s="25" t="str">
        <f t="shared" si="43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1"/>
        <v>0</v>
      </c>
      <c r="N188" s="6">
        <f t="shared" si="48"/>
        <v>-414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7" t="str">
        <f t="shared" si="44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0"/>
        <v/>
      </c>
      <c r="I189" s="25" t="str">
        <f t="shared" si="43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1"/>
        <v>0</v>
      </c>
      <c r="N189" s="6">
        <f t="shared" si="48"/>
        <v>-414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7" t="str">
        <f t="shared" si="44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0"/>
        <v/>
      </c>
      <c r="I190" s="25" t="str">
        <f t="shared" si="43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1"/>
        <v>0</v>
      </c>
      <c r="N190" s="6">
        <f t="shared" si="48"/>
        <v>-414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7" t="str">
        <f t="shared" si="44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0"/>
        <v/>
      </c>
      <c r="I191" s="25" t="str">
        <f t="shared" si="43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1"/>
        <v>0</v>
      </c>
      <c r="N191" s="6">
        <f t="shared" si="48"/>
        <v>-414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7" t="str">
        <f t="shared" si="44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0"/>
        <v/>
      </c>
      <c r="I192" s="25" t="str">
        <f t="shared" si="43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1"/>
        <v>0</v>
      </c>
      <c r="N192" s="6">
        <f t="shared" si="48"/>
        <v>-414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7" t="str">
        <f t="shared" si="44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0"/>
        <v/>
      </c>
      <c r="I193" s="25" t="str">
        <f t="shared" si="43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1"/>
        <v>0</v>
      </c>
      <c r="N193" s="6">
        <f t="shared" si="48"/>
        <v>-414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7" t="str">
        <f t="shared" si="44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0"/>
        <v/>
      </c>
      <c r="I194" s="25" t="str">
        <f t="shared" si="43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1"/>
        <v>0</v>
      </c>
      <c r="N194" s="6">
        <f t="shared" si="48"/>
        <v>-414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7" t="str">
        <f t="shared" si="44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0"/>
        <v/>
      </c>
      <c r="I195" s="25" t="str">
        <f t="shared" si="43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1"/>
        <v>0</v>
      </c>
      <c r="N195" s="6">
        <f t="shared" si="48"/>
        <v>-414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7" t="str">
        <f t="shared" si="44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0"/>
        <v/>
      </c>
      <c r="I196" s="25" t="str">
        <f t="shared" si="43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1"/>
        <v>0</v>
      </c>
      <c r="N196" s="6">
        <f t="shared" si="48"/>
        <v>-414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7" t="str">
        <f t="shared" si="44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0"/>
        <v/>
      </c>
      <c r="I197" s="25" t="str">
        <f t="shared" si="43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1"/>
        <v>0</v>
      </c>
      <c r="N197" s="6">
        <f t="shared" si="48"/>
        <v>-414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7" t="str">
        <f t="shared" si="44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0"/>
        <v/>
      </c>
      <c r="I198" s="25" t="str">
        <f t="shared" si="43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1"/>
        <v>0</v>
      </c>
      <c r="N198" s="6">
        <f t="shared" si="48"/>
        <v>-414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7" t="str">
        <f t="shared" si="44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0"/>
        <v/>
      </c>
      <c r="I199" s="25" t="str">
        <f t="shared" si="43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1"/>
        <v>0</v>
      </c>
      <c r="N199" s="6">
        <f t="shared" si="48"/>
        <v>-414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7" t="str">
        <f t="shared" si="44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0"/>
        <v/>
      </c>
      <c r="I200" s="25" t="str">
        <f t="shared" si="43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1"/>
        <v>0</v>
      </c>
      <c r="N200" s="6">
        <f t="shared" si="48"/>
        <v>-414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7" t="str">
        <f t="shared" si="44"/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5">IF(A200="","",IF(LEN(C201)=26,"b",""))</f>
        <v/>
      </c>
      <c r="I201" s="25" t="str">
        <f t="shared" si="43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6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-414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7" t="str">
        <f t="shared" si="44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5"/>
        <v/>
      </c>
      <c r="I202" s="25" t="str">
        <f t="shared" si="43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6"/>
        <v>0</v>
      </c>
      <c r="N202" s="6">
        <f t="shared" si="48"/>
        <v>-414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7" t="str">
        <f t="shared" si="44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5"/>
        <v/>
      </c>
      <c r="I203" s="25" t="str">
        <f t="shared" ref="I203:I266" si="57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6"/>
        <v>0</v>
      </c>
      <c r="N203" s="6">
        <f t="shared" si="48"/>
        <v>-414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7" t="str">
        <f t="shared" si="44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5"/>
        <v/>
      </c>
      <c r="I204" s="25" t="str">
        <f t="shared" si="57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6"/>
        <v>0</v>
      </c>
      <c r="N204" s="6">
        <f t="shared" si="48"/>
        <v>-414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7" t="str">
        <f t="shared" si="44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5"/>
        <v/>
      </c>
      <c r="I205" s="25" t="str">
        <f t="shared" si="57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6"/>
        <v>0</v>
      </c>
      <c r="N205" s="6">
        <f t="shared" si="48"/>
        <v>-414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7" t="str">
        <f t="shared" si="44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5"/>
        <v/>
      </c>
      <c r="I206" s="25" t="str">
        <f t="shared" si="57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6"/>
        <v>0</v>
      </c>
      <c r="N206" s="6">
        <f t="shared" si="48"/>
        <v>-414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7" t="str">
        <f t="shared" ref="C207:C270" si="58">IF(A206="","",(IF(B206=B205,C206,IF(B206=0,C206,IF(AND(B206=B204,B205=0),C206,IF(B206=B203,CONCATENATE(REPLACE($C206,SEARCH($B206,$C206,1),3,""),"-",$B206),IF(AND(LEN(C206)=26,OR(MID(C206,1,2)=B206,MID(C206,4,2)=B206,MID(C206,7,2)=B206,MID(C206,10,2)=B206,MID(C206,13,2)=B206,MID(C206,16,2)=B206,MID(C206,19,2)=B206,MID(C206,22,2)=B206)),CONCATENATE(REPLACE($C206,SEARCH($B206,$C206,1),3,""),"-",$B206),IF(RIGHT(C206,2)=B206,C206,IF(LEN(C206)=26,CONCATENATE(MID(C206,4,23),"-",B206),IF(AND(LEN(C206)=23,OR(MID(C206,1,2)=B206,MID(C206,4,2)=B206,MID(C206,7,2)=B206,MID(C206,10,2)=B206,MID(C206,13,2)=B206,MID(C206,16,2)=B206,MID(C206,19,2)=B206,MID(C206,22,2)=B206)),CONCATENATE(REPLACE($C206,SEARCH($B206,$C206,1),3,""),"-",$B206),IF(LEN(C206)=23,CONCATENATE(C206,"-",B206),IF(AND(LEN(C206)=20,OR(MID(C206,1,2)=B206,MID(C206,4,2)=B206,MID(C206,7,2)=B206,MID(C206,10,2)=B206,MID(C206,13,2)=B206,MID(C206,16,2)=B206,MID(C206,19,2)=B206)),CONCATENATE(REPLACE($C206,SEARCH($B206,$C206,1),3,""),"-",$B206),IF(LEN(C206)=20,CONCATENATE(C206,"-",B206),IF(AND(LEN(C206)=17,OR(MID(C206,1,2)=B206,MID(C206,4,2)=B206,MID(C206,7,2)=B206,MID(C206,10,2)=B206,MID(C206,13,2)=B206,MID(C206,16,2)=B206)),CONCATENATE(REPLACE($C206,SEARCH($B206,$C206,1),3,""),"-",$B206),IF(LEN(C206)=17,CONCATENATE(C206,"-",B206),IF(AND(LEN(C206)=14,OR(MID(C206,1,2)=B206,MID(C206,4,2)=B206,MID(C206,7,2)=B206,MID(C206,10,2)=B206,MID(C206,13,2)=B206)),CONCATENATE(REPLACE($C206,SEARCH($B206,$C206,1),3,""),"-",$B206),IF(LEN(C206)=14,CONCATENATE(C206,"-",B206),IF(AND(LEN(C206)=11,OR(MID(C206,1,2)=B206,MID(C206,4,2)=B206,MID(C206,7,2)=B206,MID(C206,10,2)=B206)),CONCATENATE(REPLACE($C206,SEARCH($B206,$C206,1),3,""),"-",$B206),IF(LEN(C206)=11,CONCATENATE(C206,"-",B206),IF(AND(LEN(C206)=8,OR(MID(C206,1,2)=B206,MID(C206,4,2)=B206,MID(C206,7,2)=B206)),CONCATENATE(REPLACE($C206,SEARCH($B206,$C206,1),3,""),"-",$B206),IF(B206=B204,C206,IF(AND(LEN(C206)=5,MID(C206,1,2)=B206),CONCATENATE(REPLACE(C206,SEARCH(B206,C206,1),3,""),"-",B206),CONCATENATE(C206,"-",B206)))))))))))))))))))))))</f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5"/>
        <v/>
      </c>
      <c r="I207" s="25" t="str">
        <f t="shared" si="57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6"/>
        <v>0</v>
      </c>
      <c r="N207" s="6">
        <f t="shared" si="48"/>
        <v>-414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7" t="str">
        <f t="shared" si="58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5"/>
        <v/>
      </c>
      <c r="I208" s="25" t="str">
        <f t="shared" si="57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6"/>
        <v>0</v>
      </c>
      <c r="N208" s="6">
        <f t="shared" si="48"/>
        <v>-414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7" t="str">
        <f t="shared" si="58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5"/>
        <v/>
      </c>
      <c r="I209" s="25" t="str">
        <f t="shared" si="57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6"/>
        <v>0</v>
      </c>
      <c r="N209" s="6">
        <f t="shared" si="48"/>
        <v>-414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7" t="str">
        <f t="shared" si="58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5"/>
        <v/>
      </c>
      <c r="I210" s="25" t="str">
        <f t="shared" si="57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6"/>
        <v>0</v>
      </c>
      <c r="N210" s="6">
        <f t="shared" si="48"/>
        <v>-414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7" t="str">
        <f t="shared" si="58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5"/>
        <v/>
      </c>
      <c r="I211" s="25" t="str">
        <f t="shared" si="57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6"/>
        <v>0</v>
      </c>
      <c r="N211" s="6">
        <f t="shared" si="48"/>
        <v>-414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7" t="str">
        <f t="shared" si="58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5"/>
        <v/>
      </c>
      <c r="I212" s="25" t="str">
        <f t="shared" si="57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6"/>
        <v>0</v>
      </c>
      <c r="N212" s="6">
        <f t="shared" si="48"/>
        <v>-414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7" t="str">
        <f t="shared" si="58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5"/>
        <v/>
      </c>
      <c r="I213" s="25" t="str">
        <f t="shared" si="57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6"/>
        <v>0</v>
      </c>
      <c r="N213" s="6">
        <f t="shared" si="48"/>
        <v>-414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7" t="str">
        <f t="shared" si="58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5"/>
        <v/>
      </c>
      <c r="I214" s="25" t="str">
        <f t="shared" si="57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6"/>
        <v>0</v>
      </c>
      <c r="N214" s="6">
        <f t="shared" si="48"/>
        <v>-414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7" t="str">
        <f t="shared" si="58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5"/>
        <v/>
      </c>
      <c r="I215" s="25" t="str">
        <f t="shared" si="57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6"/>
        <v>0</v>
      </c>
      <c r="N215" s="6">
        <f t="shared" ref="N215:N278" si="62">M215+N214</f>
        <v>-414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7" t="str">
        <f t="shared" si="58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5"/>
        <v/>
      </c>
      <c r="I216" s="25" t="str">
        <f t="shared" si="57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6"/>
        <v>0</v>
      </c>
      <c r="N216" s="6">
        <f t="shared" si="62"/>
        <v>-414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7" t="str">
        <f t="shared" si="58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5"/>
        <v/>
      </c>
      <c r="I217" s="25" t="str">
        <f t="shared" si="57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6"/>
        <v>0</v>
      </c>
      <c r="N217" s="6">
        <f t="shared" si="62"/>
        <v>-414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7" t="str">
        <f t="shared" si="58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5"/>
        <v/>
      </c>
      <c r="I218" s="25" t="str">
        <f t="shared" si="57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6"/>
        <v>0</v>
      </c>
      <c r="N218" s="6">
        <f t="shared" si="62"/>
        <v>-414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7" t="str">
        <f t="shared" si="58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5"/>
        <v/>
      </c>
      <c r="I219" s="25" t="str">
        <f t="shared" si="57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6"/>
        <v>0</v>
      </c>
      <c r="N219" s="6">
        <f t="shared" si="62"/>
        <v>-414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7" t="str">
        <f t="shared" si="58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5"/>
        <v/>
      </c>
      <c r="I220" s="25" t="str">
        <f t="shared" si="57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6"/>
        <v>0</v>
      </c>
      <c r="N220" s="6">
        <f t="shared" si="62"/>
        <v>-414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7" t="str">
        <f t="shared" si="58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5"/>
        <v/>
      </c>
      <c r="I221" s="25" t="str">
        <f t="shared" si="57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6"/>
        <v>0</v>
      </c>
      <c r="N221" s="6">
        <f t="shared" si="62"/>
        <v>-414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7" t="str">
        <f t="shared" si="58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5"/>
        <v/>
      </c>
      <c r="I222" s="25" t="str">
        <f t="shared" si="57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6"/>
        <v>0</v>
      </c>
      <c r="N222" s="6">
        <f t="shared" si="62"/>
        <v>-414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7" t="str">
        <f t="shared" si="58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5"/>
        <v/>
      </c>
      <c r="I223" s="25" t="str">
        <f t="shared" si="57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6"/>
        <v>0</v>
      </c>
      <c r="N223" s="6">
        <f t="shared" si="62"/>
        <v>-414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7" t="str">
        <f t="shared" si="58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5"/>
        <v/>
      </c>
      <c r="I224" s="25" t="str">
        <f t="shared" si="57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6"/>
        <v>0</v>
      </c>
      <c r="N224" s="6">
        <f t="shared" si="62"/>
        <v>-414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7" t="str">
        <f t="shared" si="58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5"/>
        <v/>
      </c>
      <c r="I225" s="25" t="str">
        <f t="shared" si="57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6"/>
        <v>0</v>
      </c>
      <c r="N225" s="6">
        <f t="shared" si="62"/>
        <v>-414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7" t="str">
        <f t="shared" si="58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5"/>
        <v/>
      </c>
      <c r="I226" s="25" t="str">
        <f t="shared" si="57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6"/>
        <v>0</v>
      </c>
      <c r="N226" s="6">
        <f t="shared" si="62"/>
        <v>-414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7" t="str">
        <f t="shared" si="58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5"/>
        <v/>
      </c>
      <c r="I227" s="25" t="str">
        <f t="shared" si="57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6"/>
        <v>0</v>
      </c>
      <c r="N227" s="6">
        <f t="shared" si="62"/>
        <v>-414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7" t="str">
        <f t="shared" si="58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5"/>
        <v/>
      </c>
      <c r="I228" s="25" t="str">
        <f t="shared" si="57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6"/>
        <v>0</v>
      </c>
      <c r="N228" s="6">
        <f t="shared" si="62"/>
        <v>-414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7" t="str">
        <f t="shared" si="58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5"/>
        <v/>
      </c>
      <c r="I229" s="25" t="str">
        <f t="shared" si="57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6"/>
        <v>0</v>
      </c>
      <c r="N229" s="6">
        <f t="shared" si="62"/>
        <v>-414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7" t="str">
        <f t="shared" si="58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5"/>
        <v/>
      </c>
      <c r="I230" s="25" t="str">
        <f t="shared" si="57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6"/>
        <v>0</v>
      </c>
      <c r="N230" s="6">
        <f t="shared" si="62"/>
        <v>-414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7" t="str">
        <f t="shared" si="58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5"/>
        <v/>
      </c>
      <c r="I231" s="25" t="str">
        <f t="shared" si="57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6"/>
        <v>0</v>
      </c>
      <c r="N231" s="6">
        <f t="shared" si="62"/>
        <v>-414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7" t="str">
        <f t="shared" si="58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5"/>
        <v/>
      </c>
      <c r="I232" s="25" t="str">
        <f t="shared" si="57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6"/>
        <v>0</v>
      </c>
      <c r="N232" s="6">
        <f t="shared" si="62"/>
        <v>-414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7" t="str">
        <f t="shared" si="58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5"/>
        <v/>
      </c>
      <c r="I233" s="25" t="str">
        <f t="shared" si="57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6"/>
        <v>0</v>
      </c>
      <c r="N233" s="6">
        <f t="shared" si="62"/>
        <v>-414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7" t="str">
        <f t="shared" si="58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5"/>
        <v/>
      </c>
      <c r="I234" s="25" t="str">
        <f t="shared" si="57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6"/>
        <v>0</v>
      </c>
      <c r="N234" s="6">
        <f t="shared" si="62"/>
        <v>-414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7" t="str">
        <f t="shared" si="58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5"/>
        <v/>
      </c>
      <c r="I235" s="25" t="str">
        <f t="shared" si="57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6"/>
        <v>0</v>
      </c>
      <c r="N235" s="6">
        <f t="shared" si="62"/>
        <v>-414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7" t="str">
        <f t="shared" si="58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5"/>
        <v/>
      </c>
      <c r="I236" s="25" t="str">
        <f t="shared" si="57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6"/>
        <v>0</v>
      </c>
      <c r="N236" s="6">
        <f t="shared" si="62"/>
        <v>-414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7" t="str">
        <f t="shared" si="58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5"/>
        <v/>
      </c>
      <c r="I237" s="25" t="str">
        <f t="shared" si="57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6"/>
        <v>0</v>
      </c>
      <c r="N237" s="6">
        <f t="shared" si="62"/>
        <v>-414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7" t="str">
        <f t="shared" si="58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5"/>
        <v/>
      </c>
      <c r="I238" s="25" t="str">
        <f t="shared" si="57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6"/>
        <v>0</v>
      </c>
      <c r="N238" s="6">
        <f t="shared" si="62"/>
        <v>-414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7" t="str">
        <f t="shared" si="58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5"/>
        <v/>
      </c>
      <c r="I239" s="25" t="str">
        <f t="shared" si="57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6"/>
        <v>0</v>
      </c>
      <c r="N239" s="6">
        <f t="shared" si="62"/>
        <v>-414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7" t="str">
        <f t="shared" si="58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5"/>
        <v/>
      </c>
      <c r="I240" s="25" t="str">
        <f t="shared" si="57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6"/>
        <v>0</v>
      </c>
      <c r="N240" s="6">
        <f t="shared" si="62"/>
        <v>-414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7" t="str">
        <f t="shared" si="58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5"/>
        <v/>
      </c>
      <c r="I241" s="25" t="str">
        <f t="shared" si="57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6"/>
        <v>0</v>
      </c>
      <c r="N241" s="6">
        <f t="shared" si="62"/>
        <v>-414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7" t="str">
        <f t="shared" si="58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5"/>
        <v/>
      </c>
      <c r="I242" s="25" t="str">
        <f t="shared" si="57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6"/>
        <v>0</v>
      </c>
      <c r="N242" s="6">
        <f t="shared" si="62"/>
        <v>-414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7" t="str">
        <f t="shared" si="58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5"/>
        <v/>
      </c>
      <c r="I243" s="25" t="str">
        <f t="shared" si="57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6"/>
        <v>0</v>
      </c>
      <c r="N243" s="6">
        <f t="shared" si="62"/>
        <v>-414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7" t="str">
        <f t="shared" si="58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5"/>
        <v/>
      </c>
      <c r="I244" s="25" t="str">
        <f t="shared" si="57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6"/>
        <v>0</v>
      </c>
      <c r="N244" s="6">
        <f t="shared" si="62"/>
        <v>-414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7" t="str">
        <f t="shared" si="58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5"/>
        <v/>
      </c>
      <c r="I245" s="25" t="str">
        <f t="shared" si="57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6"/>
        <v>0</v>
      </c>
      <c r="N245" s="6">
        <f t="shared" si="62"/>
        <v>-414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7" t="str">
        <f t="shared" si="58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5"/>
        <v/>
      </c>
      <c r="I246" s="25" t="str">
        <f t="shared" si="57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6"/>
        <v>0</v>
      </c>
      <c r="N246" s="6">
        <f t="shared" si="62"/>
        <v>-414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7" t="str">
        <f t="shared" si="58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5"/>
        <v/>
      </c>
      <c r="I247" s="25" t="str">
        <f t="shared" si="57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6"/>
        <v>0</v>
      </c>
      <c r="N247" s="6">
        <f t="shared" si="62"/>
        <v>-414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7" t="str">
        <f t="shared" si="58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5"/>
        <v/>
      </c>
      <c r="I248" s="25" t="str">
        <f t="shared" si="57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6"/>
        <v>0</v>
      </c>
      <c r="N248" s="6">
        <f t="shared" si="62"/>
        <v>-414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7" t="str">
        <f t="shared" si="58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5"/>
        <v/>
      </c>
      <c r="I249" s="25" t="str">
        <f t="shared" si="57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6"/>
        <v>0</v>
      </c>
      <c r="N249" s="6">
        <f t="shared" si="62"/>
        <v>-414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7" t="str">
        <f t="shared" si="58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5"/>
        <v/>
      </c>
      <c r="I250" s="25" t="str">
        <f t="shared" si="57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6"/>
        <v>0</v>
      </c>
      <c r="N250" s="6">
        <f t="shared" si="62"/>
        <v>-414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7" t="str">
        <f t="shared" si="58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5"/>
        <v/>
      </c>
      <c r="I251" s="25" t="str">
        <f t="shared" si="57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6"/>
        <v>0</v>
      </c>
      <c r="N251" s="6">
        <f t="shared" si="62"/>
        <v>-414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7" t="str">
        <f t="shared" si="58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5"/>
        <v/>
      </c>
      <c r="I252" s="25" t="str">
        <f t="shared" si="57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6"/>
        <v>0</v>
      </c>
      <c r="N252" s="6">
        <f t="shared" si="62"/>
        <v>-414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7" t="str">
        <f t="shared" si="58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5"/>
        <v/>
      </c>
      <c r="I253" s="25" t="str">
        <f t="shared" si="57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6"/>
        <v>0</v>
      </c>
      <c r="N253" s="6">
        <f t="shared" si="62"/>
        <v>-414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7" t="str">
        <f t="shared" si="58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5"/>
        <v/>
      </c>
      <c r="I254" s="25" t="str">
        <f t="shared" si="57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6"/>
        <v>0</v>
      </c>
      <c r="N254" s="6">
        <f t="shared" si="62"/>
        <v>-414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7" t="str">
        <f t="shared" si="58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5"/>
        <v/>
      </c>
      <c r="I255" s="25" t="str">
        <f t="shared" si="57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6"/>
        <v>0</v>
      </c>
      <c r="N255" s="6">
        <f t="shared" si="62"/>
        <v>-414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7" t="str">
        <f t="shared" si="58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5"/>
        <v/>
      </c>
      <c r="I256" s="25" t="str">
        <f t="shared" si="57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6"/>
        <v>0</v>
      </c>
      <c r="N256" s="6">
        <f t="shared" si="62"/>
        <v>-414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7" t="str">
        <f t="shared" si="58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5"/>
        <v/>
      </c>
      <c r="I257" s="25" t="str">
        <f t="shared" si="57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6"/>
        <v>0</v>
      </c>
      <c r="N257" s="6">
        <f t="shared" si="62"/>
        <v>-414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7" t="str">
        <f t="shared" si="58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5"/>
        <v/>
      </c>
      <c r="I258" s="25" t="str">
        <f t="shared" si="57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6"/>
        <v>0</v>
      </c>
      <c r="N258" s="6">
        <f t="shared" si="62"/>
        <v>-414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7" t="str">
        <f t="shared" si="58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5"/>
        <v/>
      </c>
      <c r="I259" s="25" t="str">
        <f t="shared" si="57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6"/>
        <v>0</v>
      </c>
      <c r="N259" s="6">
        <f t="shared" si="62"/>
        <v>-414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7" t="str">
        <f t="shared" si="58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5"/>
        <v/>
      </c>
      <c r="I260" s="25" t="str">
        <f t="shared" si="57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6"/>
        <v>0</v>
      </c>
      <c r="N260" s="6">
        <f t="shared" si="62"/>
        <v>-414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7" t="str">
        <f t="shared" si="58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5"/>
        <v/>
      </c>
      <c r="I261" s="25" t="str">
        <f t="shared" si="57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6"/>
        <v>0</v>
      </c>
      <c r="N261" s="6">
        <f t="shared" si="62"/>
        <v>-414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7" t="str">
        <f t="shared" si="58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5"/>
        <v/>
      </c>
      <c r="I262" s="25" t="str">
        <f t="shared" si="57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6"/>
        <v>0</v>
      </c>
      <c r="N262" s="6">
        <f t="shared" si="62"/>
        <v>-414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7" t="str">
        <f t="shared" si="58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5"/>
        <v/>
      </c>
      <c r="I263" s="25" t="str">
        <f t="shared" si="57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6"/>
        <v>0</v>
      </c>
      <c r="N263" s="6">
        <f t="shared" si="62"/>
        <v>-414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7" t="str">
        <f t="shared" si="58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5"/>
        <v/>
      </c>
      <c r="I264" s="25" t="str">
        <f t="shared" si="57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6"/>
        <v>0</v>
      </c>
      <c r="N264" s="6">
        <f t="shared" si="62"/>
        <v>-414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7" t="str">
        <f t="shared" si="58"/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69">IF(A264="","",IF(LEN(C265)=26,"b",""))</f>
        <v/>
      </c>
      <c r="I265" s="25" t="str">
        <f t="shared" si="57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0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-414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7" t="str">
        <f t="shared" si="58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69"/>
        <v/>
      </c>
      <c r="I266" s="25" t="str">
        <f t="shared" si="57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0"/>
        <v>0</v>
      </c>
      <c r="N266" s="6">
        <f t="shared" si="62"/>
        <v>-414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7" t="str">
        <f t="shared" si="58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69"/>
        <v/>
      </c>
      <c r="I267" s="25" t="str">
        <f t="shared" ref="I267:I330" si="71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0"/>
        <v>0</v>
      </c>
      <c r="N267" s="6">
        <f t="shared" si="62"/>
        <v>-414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7" t="str">
        <f t="shared" si="58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69"/>
        <v/>
      </c>
      <c r="I268" s="25" t="str">
        <f t="shared" si="71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0"/>
        <v>0</v>
      </c>
      <c r="N268" s="6">
        <f t="shared" si="62"/>
        <v>-414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7" t="str">
        <f t="shared" si="58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69"/>
        <v/>
      </c>
      <c r="I269" s="25" t="str">
        <f t="shared" si="71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0"/>
        <v>0</v>
      </c>
      <c r="N269" s="6">
        <f t="shared" si="62"/>
        <v>-414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7" t="str">
        <f t="shared" si="58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69"/>
        <v/>
      </c>
      <c r="I270" s="25" t="str">
        <f t="shared" si="71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0"/>
        <v>0</v>
      </c>
      <c r="N270" s="6">
        <f t="shared" si="62"/>
        <v>-414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7" t="str">
        <f t="shared" ref="C271:C334" si="72">IF(A270="","",(IF(B270=B269,C270,IF(B270=0,C270,IF(AND(B270=B268,B269=0),C270,IF(B270=B267,CONCATENATE(REPLACE($C270,SEARCH($B270,$C270,1),3,""),"-",$B270),IF(AND(LEN(C270)=26,OR(MID(C270,1,2)=B270,MID(C270,4,2)=B270,MID(C270,7,2)=B270,MID(C270,10,2)=B270,MID(C270,13,2)=B270,MID(C270,16,2)=B270,MID(C270,19,2)=B270,MID(C270,22,2)=B270)),CONCATENATE(REPLACE($C270,SEARCH($B270,$C270,1),3,""),"-",$B270),IF(RIGHT(C270,2)=B270,C270,IF(LEN(C270)=26,CONCATENATE(MID(C270,4,23),"-",B270),IF(AND(LEN(C270)=23,OR(MID(C270,1,2)=B270,MID(C270,4,2)=B270,MID(C270,7,2)=B270,MID(C270,10,2)=B270,MID(C270,13,2)=B270,MID(C270,16,2)=B270,MID(C270,19,2)=B270,MID(C270,22,2)=B270)),CONCATENATE(REPLACE($C270,SEARCH($B270,$C270,1),3,""),"-",$B270),IF(LEN(C270)=23,CONCATENATE(C270,"-",B270),IF(AND(LEN(C270)=20,OR(MID(C270,1,2)=B270,MID(C270,4,2)=B270,MID(C270,7,2)=B270,MID(C270,10,2)=B270,MID(C270,13,2)=B270,MID(C270,16,2)=B270,MID(C270,19,2)=B270)),CONCATENATE(REPLACE($C270,SEARCH($B270,$C270,1),3,""),"-",$B270),IF(LEN(C270)=20,CONCATENATE(C270,"-",B270),IF(AND(LEN(C270)=17,OR(MID(C270,1,2)=B270,MID(C270,4,2)=B270,MID(C270,7,2)=B270,MID(C270,10,2)=B270,MID(C270,13,2)=B270,MID(C270,16,2)=B270)),CONCATENATE(REPLACE($C270,SEARCH($B270,$C270,1),3,""),"-",$B270),IF(LEN(C270)=17,CONCATENATE(C270,"-",B270),IF(AND(LEN(C270)=14,OR(MID(C270,1,2)=B270,MID(C270,4,2)=B270,MID(C270,7,2)=B270,MID(C270,10,2)=B270,MID(C270,13,2)=B270)),CONCATENATE(REPLACE($C270,SEARCH($B270,$C270,1),3,""),"-",$B270),IF(LEN(C270)=14,CONCATENATE(C270,"-",B270),IF(AND(LEN(C270)=11,OR(MID(C270,1,2)=B270,MID(C270,4,2)=B270,MID(C270,7,2)=B270,MID(C270,10,2)=B270)),CONCATENATE(REPLACE($C270,SEARCH($B270,$C270,1),3,""),"-",$B270),IF(LEN(C270)=11,CONCATENATE(C270,"-",B270),IF(AND(LEN(C270)=8,OR(MID(C270,1,2)=B270,MID(C270,4,2)=B270,MID(C270,7,2)=B270)),CONCATENATE(REPLACE($C270,SEARCH($B270,$C270,1),3,""),"-",$B270),IF(B270=B268,C270,IF(AND(LEN(C270)=5,MID(C270,1,2)=B270),CONCATENATE(REPLACE(C270,SEARCH(B270,C270,1),3,""),"-",B270),CONCATENATE(C270,"-",B270)))))))))))))))))))))))</f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69"/>
        <v/>
      </c>
      <c r="I271" s="25" t="str">
        <f t="shared" si="71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0"/>
        <v>0</v>
      </c>
      <c r="N271" s="6">
        <f t="shared" si="62"/>
        <v>-414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7" t="str">
        <f t="shared" si="72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69"/>
        <v/>
      </c>
      <c r="I272" s="25" t="str">
        <f t="shared" si="71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0"/>
        <v>0</v>
      </c>
      <c r="N272" s="6">
        <f t="shared" si="62"/>
        <v>-414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7" t="str">
        <f t="shared" si="72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69"/>
        <v/>
      </c>
      <c r="I273" s="25" t="str">
        <f t="shared" si="71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0"/>
        <v>0</v>
      </c>
      <c r="N273" s="6">
        <f t="shared" si="62"/>
        <v>-414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7" t="str">
        <f t="shared" si="72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69"/>
        <v/>
      </c>
      <c r="I274" s="25" t="str">
        <f t="shared" si="71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0"/>
        <v>0</v>
      </c>
      <c r="N274" s="6">
        <f t="shared" si="62"/>
        <v>-414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7" t="str">
        <f t="shared" si="72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69"/>
        <v/>
      </c>
      <c r="I275" s="25" t="str">
        <f t="shared" si="71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0"/>
        <v>0</v>
      </c>
      <c r="N275" s="6">
        <f t="shared" si="62"/>
        <v>-414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7" t="str">
        <f t="shared" si="72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69"/>
        <v/>
      </c>
      <c r="I276" s="25" t="str">
        <f t="shared" si="71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0"/>
        <v>0</v>
      </c>
      <c r="N276" s="6">
        <f t="shared" si="62"/>
        <v>-414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7" t="str">
        <f t="shared" si="72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69"/>
        <v/>
      </c>
      <c r="I277" s="25" t="str">
        <f t="shared" si="71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0"/>
        <v>0</v>
      </c>
      <c r="N277" s="6">
        <f t="shared" si="62"/>
        <v>-414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7" t="str">
        <f t="shared" si="72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69"/>
        <v/>
      </c>
      <c r="I278" s="25" t="str">
        <f t="shared" si="71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0"/>
        <v>0</v>
      </c>
      <c r="N278" s="6">
        <f t="shared" si="62"/>
        <v>-414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7" t="str">
        <f t="shared" si="72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69"/>
        <v/>
      </c>
      <c r="I279" s="25" t="str">
        <f t="shared" si="71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0"/>
        <v>0</v>
      </c>
      <c r="N279" s="6">
        <f t="shared" ref="N279:N342" si="76">M279+N278</f>
        <v>-414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7" t="str">
        <f t="shared" si="72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69"/>
        <v/>
      </c>
      <c r="I280" s="25" t="str">
        <f t="shared" si="71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0"/>
        <v>0</v>
      </c>
      <c r="N280" s="6">
        <f t="shared" si="76"/>
        <v>-414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7" t="str">
        <f t="shared" si="72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69"/>
        <v/>
      </c>
      <c r="I281" s="25" t="str">
        <f t="shared" si="71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0"/>
        <v>0</v>
      </c>
      <c r="N281" s="6">
        <f t="shared" si="76"/>
        <v>-414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7" t="str">
        <f t="shared" si="72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69"/>
        <v/>
      </c>
      <c r="I282" s="25" t="str">
        <f t="shared" si="71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0"/>
        <v>0</v>
      </c>
      <c r="N282" s="6">
        <f t="shared" si="76"/>
        <v>-414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7" t="str">
        <f t="shared" si="72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69"/>
        <v/>
      </c>
      <c r="I283" s="25" t="str">
        <f t="shared" si="71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0"/>
        <v>0</v>
      </c>
      <c r="N283" s="6">
        <f t="shared" si="76"/>
        <v>-414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7" t="str">
        <f t="shared" si="72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69"/>
        <v/>
      </c>
      <c r="I284" s="25" t="str">
        <f t="shared" si="71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0"/>
        <v>0</v>
      </c>
      <c r="N284" s="6">
        <f t="shared" si="76"/>
        <v>-414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7" t="str">
        <f t="shared" si="72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69"/>
        <v/>
      </c>
      <c r="I285" s="25" t="str">
        <f t="shared" si="71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0"/>
        <v>0</v>
      </c>
      <c r="N285" s="6">
        <f t="shared" si="76"/>
        <v>-414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7" t="str">
        <f t="shared" si="72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69"/>
        <v/>
      </c>
      <c r="I286" s="25" t="str">
        <f t="shared" si="71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0"/>
        <v>0</v>
      </c>
      <c r="N286" s="6">
        <f t="shared" si="76"/>
        <v>-414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7" t="str">
        <f t="shared" si="72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69"/>
        <v/>
      </c>
      <c r="I287" s="25" t="str">
        <f t="shared" si="71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0"/>
        <v>0</v>
      </c>
      <c r="N287" s="6">
        <f t="shared" si="76"/>
        <v>-414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7" t="str">
        <f t="shared" si="72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69"/>
        <v/>
      </c>
      <c r="I288" s="25" t="str">
        <f t="shared" si="71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0"/>
        <v>0</v>
      </c>
      <c r="N288" s="6">
        <f t="shared" si="76"/>
        <v>-414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7" t="str">
        <f t="shared" si="72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69"/>
        <v/>
      </c>
      <c r="I289" s="25" t="str">
        <f t="shared" si="71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0"/>
        <v>0</v>
      </c>
      <c r="N289" s="6">
        <f t="shared" si="76"/>
        <v>-414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7" t="str">
        <f t="shared" si="72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69"/>
        <v/>
      </c>
      <c r="I290" s="25" t="str">
        <f t="shared" si="71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0"/>
        <v>0</v>
      </c>
      <c r="N290" s="6">
        <f t="shared" si="76"/>
        <v>-414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7" t="str">
        <f t="shared" si="72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69"/>
        <v/>
      </c>
      <c r="I291" s="25" t="str">
        <f t="shared" si="71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0"/>
        <v>0</v>
      </c>
      <c r="N291" s="6">
        <f t="shared" si="76"/>
        <v>-414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7" t="str">
        <f t="shared" si="72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69"/>
        <v/>
      </c>
      <c r="I292" s="25" t="str">
        <f t="shared" si="71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0"/>
        <v>0</v>
      </c>
      <c r="N292" s="6">
        <f t="shared" si="76"/>
        <v>-414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7" t="str">
        <f t="shared" si="72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69"/>
        <v/>
      </c>
      <c r="I293" s="25" t="str">
        <f t="shared" si="71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0"/>
        <v>0</v>
      </c>
      <c r="N293" s="6">
        <f t="shared" si="76"/>
        <v>-414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7" t="str">
        <f t="shared" si="72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69"/>
        <v/>
      </c>
      <c r="I294" s="25" t="str">
        <f t="shared" si="71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0"/>
        <v>0</v>
      </c>
      <c r="N294" s="6">
        <f t="shared" si="76"/>
        <v>-414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7" t="str">
        <f t="shared" si="72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69"/>
        <v/>
      </c>
      <c r="I295" s="25" t="str">
        <f t="shared" si="71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0"/>
        <v>0</v>
      </c>
      <c r="N295" s="6">
        <f t="shared" si="76"/>
        <v>-414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7" t="str">
        <f t="shared" si="72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69"/>
        <v/>
      </c>
      <c r="I296" s="25" t="str">
        <f t="shared" si="71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0"/>
        <v>0</v>
      </c>
      <c r="N296" s="6">
        <f t="shared" si="76"/>
        <v>-414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7" t="str">
        <f t="shared" si="72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69"/>
        <v/>
      </c>
      <c r="I297" s="25" t="str">
        <f t="shared" si="71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0"/>
        <v>0</v>
      </c>
      <c r="N297" s="6">
        <f t="shared" si="76"/>
        <v>-414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7" t="str">
        <f t="shared" si="72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69"/>
        <v/>
      </c>
      <c r="I298" s="25" t="str">
        <f t="shared" si="71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0"/>
        <v>0</v>
      </c>
      <c r="N298" s="6">
        <f t="shared" si="76"/>
        <v>-414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7" t="str">
        <f t="shared" si="72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69"/>
        <v/>
      </c>
      <c r="I299" s="25" t="str">
        <f t="shared" si="71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0"/>
        <v>0</v>
      </c>
      <c r="N299" s="6">
        <f t="shared" si="76"/>
        <v>-414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7" t="str">
        <f t="shared" si="72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69"/>
        <v/>
      </c>
      <c r="I300" s="25" t="str">
        <f t="shared" si="71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0"/>
        <v>0</v>
      </c>
      <c r="N300" s="6">
        <f t="shared" si="76"/>
        <v>-414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7" t="str">
        <f t="shared" si="72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69"/>
        <v/>
      </c>
      <c r="I301" s="25" t="str">
        <f t="shared" si="71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0"/>
        <v>0</v>
      </c>
      <c r="N301" s="6">
        <f t="shared" si="76"/>
        <v>-414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7" t="str">
        <f t="shared" si="72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69"/>
        <v/>
      </c>
      <c r="I302" s="25" t="str">
        <f t="shared" si="71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0"/>
        <v>0</v>
      </c>
      <c r="N302" s="6">
        <f t="shared" si="76"/>
        <v>-414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7" t="str">
        <f t="shared" si="72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69"/>
        <v/>
      </c>
      <c r="I303" s="25" t="str">
        <f t="shared" si="71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0"/>
        <v>0</v>
      </c>
      <c r="N303" s="6">
        <f t="shared" si="76"/>
        <v>-414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7" t="str">
        <f t="shared" si="72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69"/>
        <v/>
      </c>
      <c r="I304" s="25" t="str">
        <f t="shared" si="71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0"/>
        <v>0</v>
      </c>
      <c r="N304" s="6">
        <f t="shared" si="76"/>
        <v>-414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7" t="str">
        <f t="shared" si="72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69"/>
        <v/>
      </c>
      <c r="I305" s="25" t="str">
        <f t="shared" si="71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0"/>
        <v>0</v>
      </c>
      <c r="N305" s="6">
        <f t="shared" si="76"/>
        <v>-414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7" t="str">
        <f t="shared" si="72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69"/>
        <v/>
      </c>
      <c r="I306" s="25" t="str">
        <f t="shared" si="71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0"/>
        <v>0</v>
      </c>
      <c r="N306" s="6">
        <f t="shared" si="76"/>
        <v>-414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7" t="str">
        <f t="shared" si="72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69"/>
        <v/>
      </c>
      <c r="I307" s="25" t="str">
        <f t="shared" si="71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0"/>
        <v>0</v>
      </c>
      <c r="N307" s="6">
        <f t="shared" si="76"/>
        <v>-414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7" t="str">
        <f t="shared" si="72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69"/>
        <v/>
      </c>
      <c r="I308" s="25" t="str">
        <f t="shared" si="71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0"/>
        <v>0</v>
      </c>
      <c r="N308" s="6">
        <f t="shared" si="76"/>
        <v>-414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7" t="str">
        <f t="shared" si="72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69"/>
        <v/>
      </c>
      <c r="I309" s="25" t="str">
        <f t="shared" si="71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0"/>
        <v>0</v>
      </c>
      <c r="N309" s="6">
        <f t="shared" si="76"/>
        <v>-414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7" t="str">
        <f t="shared" si="72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69"/>
        <v/>
      </c>
      <c r="I310" s="25" t="str">
        <f t="shared" si="71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0"/>
        <v>0</v>
      </c>
      <c r="N310" s="6">
        <f t="shared" si="76"/>
        <v>-414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7" t="str">
        <f t="shared" si="72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69"/>
        <v/>
      </c>
      <c r="I311" s="25" t="str">
        <f t="shared" si="71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0"/>
        <v>0</v>
      </c>
      <c r="N311" s="6">
        <f t="shared" si="76"/>
        <v>-414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7" t="str">
        <f t="shared" si="72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69"/>
        <v/>
      </c>
      <c r="I312" s="25" t="str">
        <f t="shared" si="71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0"/>
        <v>0</v>
      </c>
      <c r="N312" s="6">
        <f t="shared" si="76"/>
        <v>-414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7" t="str">
        <f t="shared" si="72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69"/>
        <v/>
      </c>
      <c r="I313" s="25" t="str">
        <f t="shared" si="71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0"/>
        <v>0</v>
      </c>
      <c r="N313" s="6">
        <f t="shared" si="76"/>
        <v>-414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7" t="str">
        <f t="shared" si="72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69"/>
        <v/>
      </c>
      <c r="I314" s="25" t="str">
        <f t="shared" si="71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0"/>
        <v>0</v>
      </c>
      <c r="N314" s="6">
        <f t="shared" si="76"/>
        <v>-414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7" t="str">
        <f t="shared" si="72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69"/>
        <v/>
      </c>
      <c r="I315" s="25" t="str">
        <f t="shared" si="71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0"/>
        <v>0</v>
      </c>
      <c r="N315" s="6">
        <f t="shared" si="76"/>
        <v>-414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7" t="str">
        <f t="shared" si="72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69"/>
        <v/>
      </c>
      <c r="I316" s="25" t="str">
        <f t="shared" si="71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0"/>
        <v>0</v>
      </c>
      <c r="N316" s="6">
        <f t="shared" si="76"/>
        <v>-414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7" t="str">
        <f t="shared" si="72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69"/>
        <v/>
      </c>
      <c r="I317" s="25" t="str">
        <f t="shared" si="71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0"/>
        <v>0</v>
      </c>
      <c r="N317" s="6">
        <f t="shared" si="76"/>
        <v>-414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7" t="str">
        <f t="shared" si="72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69"/>
        <v/>
      </c>
      <c r="I318" s="25" t="str">
        <f t="shared" si="71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0"/>
        <v>0</v>
      </c>
      <c r="N318" s="6">
        <f t="shared" si="76"/>
        <v>-414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7" t="str">
        <f t="shared" si="72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69"/>
        <v/>
      </c>
      <c r="I319" s="25" t="str">
        <f t="shared" si="71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0"/>
        <v>0</v>
      </c>
      <c r="N319" s="6">
        <f t="shared" si="76"/>
        <v>-414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7" t="str">
        <f t="shared" si="72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69"/>
        <v/>
      </c>
      <c r="I320" s="25" t="str">
        <f t="shared" si="71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0"/>
        <v>0</v>
      </c>
      <c r="N320" s="6">
        <f t="shared" si="76"/>
        <v>-414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7" t="str">
        <f t="shared" si="72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69"/>
        <v/>
      </c>
      <c r="I321" s="25" t="str">
        <f t="shared" si="71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0"/>
        <v>0</v>
      </c>
      <c r="N321" s="6">
        <f t="shared" si="76"/>
        <v>-414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7" t="str">
        <f t="shared" si="72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69"/>
        <v/>
      </c>
      <c r="I322" s="25" t="str">
        <f t="shared" si="71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0"/>
        <v>0</v>
      </c>
      <c r="N322" s="6">
        <f t="shared" si="76"/>
        <v>-414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7" t="str">
        <f t="shared" si="72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69"/>
        <v/>
      </c>
      <c r="I323" s="25" t="str">
        <f t="shared" si="71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0"/>
        <v>0</v>
      </c>
      <c r="N323" s="6">
        <f t="shared" si="76"/>
        <v>-414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7" t="str">
        <f t="shared" si="72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69"/>
        <v/>
      </c>
      <c r="I324" s="25" t="str">
        <f t="shared" si="71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0"/>
        <v>0</v>
      </c>
      <c r="N324" s="6">
        <f t="shared" si="76"/>
        <v>-414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7" t="str">
        <f t="shared" si="72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69"/>
        <v/>
      </c>
      <c r="I325" s="25" t="str">
        <f t="shared" si="71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0"/>
        <v>0</v>
      </c>
      <c r="N325" s="6">
        <f t="shared" si="76"/>
        <v>-414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7" t="str">
        <f t="shared" si="72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69"/>
        <v/>
      </c>
      <c r="I326" s="25" t="str">
        <f t="shared" si="71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0"/>
        <v>0</v>
      </c>
      <c r="N326" s="6">
        <f t="shared" si="76"/>
        <v>-414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7" t="str">
        <f t="shared" si="72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69"/>
        <v/>
      </c>
      <c r="I327" s="25" t="str">
        <f t="shared" si="71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0"/>
        <v>0</v>
      </c>
      <c r="N327" s="6">
        <f t="shared" si="76"/>
        <v>-414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7" t="str">
        <f t="shared" si="72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69"/>
        <v/>
      </c>
      <c r="I328" s="25" t="str">
        <f t="shared" si="71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0"/>
        <v>0</v>
      </c>
      <c r="N328" s="6">
        <f t="shared" si="76"/>
        <v>-414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7" t="str">
        <f t="shared" si="72"/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3">IF(A328="","",IF(LEN(C329)=26,"b",""))</f>
        <v/>
      </c>
      <c r="I329" s="25" t="str">
        <f t="shared" si="71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4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-414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7" t="str">
        <f t="shared" si="72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3"/>
        <v/>
      </c>
      <c r="I330" s="25" t="str">
        <f t="shared" si="71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4"/>
        <v>0</v>
      </c>
      <c r="N330" s="6">
        <f t="shared" si="76"/>
        <v>-414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7" t="str">
        <f t="shared" si="72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3"/>
        <v/>
      </c>
      <c r="I331" s="25" t="str">
        <f t="shared" ref="I331:I394" si="85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4"/>
        <v>0</v>
      </c>
      <c r="N331" s="6">
        <f t="shared" si="76"/>
        <v>-414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7" t="str">
        <f t="shared" si="72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3"/>
        <v/>
      </c>
      <c r="I332" s="25" t="str">
        <f t="shared" si="85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4"/>
        <v>0</v>
      </c>
      <c r="N332" s="6">
        <f t="shared" si="76"/>
        <v>-414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7" t="str">
        <f t="shared" si="72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3"/>
        <v/>
      </c>
      <c r="I333" s="25" t="str">
        <f t="shared" si="85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4"/>
        <v>0</v>
      </c>
      <c r="N333" s="6">
        <f t="shared" si="76"/>
        <v>-414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7" t="str">
        <f t="shared" si="72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3"/>
        <v/>
      </c>
      <c r="I334" s="25" t="str">
        <f t="shared" si="85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4"/>
        <v>0</v>
      </c>
      <c r="N334" s="6">
        <f t="shared" si="76"/>
        <v>-414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7" t="str">
        <f t="shared" ref="C335:C398" si="86">IF(A334="","",(IF(B334=B333,C334,IF(B334=0,C334,IF(AND(B334=B332,B333=0),C334,IF(B334=B331,CONCATENATE(REPLACE($C334,SEARCH($B334,$C334,1),3,""),"-",$B334),IF(AND(LEN(C334)=26,OR(MID(C334,1,2)=B334,MID(C334,4,2)=B334,MID(C334,7,2)=B334,MID(C334,10,2)=B334,MID(C334,13,2)=B334,MID(C334,16,2)=B334,MID(C334,19,2)=B334,MID(C334,22,2)=B334)),CONCATENATE(REPLACE($C334,SEARCH($B334,$C334,1),3,""),"-",$B334),IF(RIGHT(C334,2)=B334,C334,IF(LEN(C334)=26,CONCATENATE(MID(C334,4,23),"-",B334),IF(AND(LEN(C334)=23,OR(MID(C334,1,2)=B334,MID(C334,4,2)=B334,MID(C334,7,2)=B334,MID(C334,10,2)=B334,MID(C334,13,2)=B334,MID(C334,16,2)=B334,MID(C334,19,2)=B334,MID(C334,22,2)=B334)),CONCATENATE(REPLACE($C334,SEARCH($B334,$C334,1),3,""),"-",$B334),IF(LEN(C334)=23,CONCATENATE(C334,"-",B334),IF(AND(LEN(C334)=20,OR(MID(C334,1,2)=B334,MID(C334,4,2)=B334,MID(C334,7,2)=B334,MID(C334,10,2)=B334,MID(C334,13,2)=B334,MID(C334,16,2)=B334,MID(C334,19,2)=B334)),CONCATENATE(REPLACE($C334,SEARCH($B334,$C334,1),3,""),"-",$B334),IF(LEN(C334)=20,CONCATENATE(C334,"-",B334),IF(AND(LEN(C334)=17,OR(MID(C334,1,2)=B334,MID(C334,4,2)=B334,MID(C334,7,2)=B334,MID(C334,10,2)=B334,MID(C334,13,2)=B334,MID(C334,16,2)=B334)),CONCATENATE(REPLACE($C334,SEARCH($B334,$C334,1),3,""),"-",$B334),IF(LEN(C334)=17,CONCATENATE(C334,"-",B334),IF(AND(LEN(C334)=14,OR(MID(C334,1,2)=B334,MID(C334,4,2)=B334,MID(C334,7,2)=B334,MID(C334,10,2)=B334,MID(C334,13,2)=B334)),CONCATENATE(REPLACE($C334,SEARCH($B334,$C334,1),3,""),"-",$B334),IF(LEN(C334)=14,CONCATENATE(C334,"-",B334),IF(AND(LEN(C334)=11,OR(MID(C334,1,2)=B334,MID(C334,4,2)=B334,MID(C334,7,2)=B334,MID(C334,10,2)=B334)),CONCATENATE(REPLACE($C334,SEARCH($B334,$C334,1),3,""),"-",$B334),IF(LEN(C334)=11,CONCATENATE(C334,"-",B334),IF(AND(LEN(C334)=8,OR(MID(C334,1,2)=B334,MID(C334,4,2)=B334,MID(C334,7,2)=B334)),CONCATENATE(REPLACE($C334,SEARCH($B334,$C334,1),3,""),"-",$B334),IF(B334=B332,C334,IF(AND(LEN(C334)=5,MID(C334,1,2)=B334),CONCATENATE(REPLACE(C334,SEARCH(B334,C334,1),3,""),"-",B334),CONCATENATE(C334,"-",B334)))))))))))))))))))))))</f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3"/>
        <v/>
      </c>
      <c r="I335" s="25" t="str">
        <f t="shared" si="85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4"/>
        <v>0</v>
      </c>
      <c r="N335" s="6">
        <f t="shared" si="76"/>
        <v>-414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7" t="str">
        <f t="shared" si="86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3"/>
        <v/>
      </c>
      <c r="I336" s="25" t="str">
        <f t="shared" si="85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4"/>
        <v>0</v>
      </c>
      <c r="N336" s="6">
        <f t="shared" si="76"/>
        <v>-414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7" t="str">
        <f t="shared" si="86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3"/>
        <v/>
      </c>
      <c r="I337" s="25" t="str">
        <f t="shared" si="85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4"/>
        <v>0</v>
      </c>
      <c r="N337" s="6">
        <f t="shared" si="76"/>
        <v>-414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7" t="str">
        <f t="shared" si="86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3"/>
        <v/>
      </c>
      <c r="I338" s="25" t="str">
        <f t="shared" si="85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4"/>
        <v>0</v>
      </c>
      <c r="N338" s="6">
        <f t="shared" si="76"/>
        <v>-414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7" t="str">
        <f t="shared" si="86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3"/>
        <v/>
      </c>
      <c r="I339" s="25" t="str">
        <f t="shared" si="85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4"/>
        <v>0</v>
      </c>
      <c r="N339" s="6">
        <f t="shared" si="76"/>
        <v>-414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7" t="str">
        <f t="shared" si="86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3"/>
        <v/>
      </c>
      <c r="I340" s="25" t="str">
        <f t="shared" si="85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4"/>
        <v>0</v>
      </c>
      <c r="N340" s="6">
        <f t="shared" si="76"/>
        <v>-414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7" t="str">
        <f t="shared" si="86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3"/>
        <v/>
      </c>
      <c r="I341" s="25" t="str">
        <f t="shared" si="85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4"/>
        <v>0</v>
      </c>
      <c r="N341" s="6">
        <f t="shared" si="76"/>
        <v>-414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7" t="str">
        <f t="shared" si="86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3"/>
        <v/>
      </c>
      <c r="I342" s="25" t="str">
        <f t="shared" si="85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4"/>
        <v>0</v>
      </c>
      <c r="N342" s="6">
        <f t="shared" si="76"/>
        <v>-414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7" t="str">
        <f t="shared" si="86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3"/>
        <v/>
      </c>
      <c r="I343" s="25" t="str">
        <f t="shared" si="85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4"/>
        <v>0</v>
      </c>
      <c r="N343" s="6">
        <f t="shared" ref="N343:N406" si="90">M343+N342</f>
        <v>-414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7" t="str">
        <f t="shared" si="86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3"/>
        <v/>
      </c>
      <c r="I344" s="25" t="str">
        <f t="shared" si="85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4"/>
        <v>0</v>
      </c>
      <c r="N344" s="6">
        <f t="shared" si="90"/>
        <v>-414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7" t="str">
        <f t="shared" si="86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3"/>
        <v/>
      </c>
      <c r="I345" s="25" t="str">
        <f t="shared" si="85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4"/>
        <v>0</v>
      </c>
      <c r="N345" s="6">
        <f t="shared" si="90"/>
        <v>-414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7" t="str">
        <f t="shared" si="86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3"/>
        <v/>
      </c>
      <c r="I346" s="25" t="str">
        <f t="shared" si="85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4"/>
        <v>0</v>
      </c>
      <c r="N346" s="6">
        <f t="shared" si="90"/>
        <v>-414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7" t="str">
        <f t="shared" si="86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3"/>
        <v/>
      </c>
      <c r="I347" s="25" t="str">
        <f t="shared" si="85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4"/>
        <v>0</v>
      </c>
      <c r="N347" s="6">
        <f t="shared" si="90"/>
        <v>-414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7" t="str">
        <f t="shared" si="86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3"/>
        <v/>
      </c>
      <c r="I348" s="25" t="str">
        <f t="shared" si="85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4"/>
        <v>0</v>
      </c>
      <c r="N348" s="6">
        <f t="shared" si="90"/>
        <v>-414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7" t="str">
        <f t="shared" si="86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3"/>
        <v/>
      </c>
      <c r="I349" s="25" t="str">
        <f t="shared" si="85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4"/>
        <v>0</v>
      </c>
      <c r="N349" s="6">
        <f t="shared" si="90"/>
        <v>-414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7" t="str">
        <f t="shared" si="86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3"/>
        <v/>
      </c>
      <c r="I350" s="25" t="str">
        <f t="shared" si="85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4"/>
        <v>0</v>
      </c>
      <c r="N350" s="6">
        <f t="shared" si="90"/>
        <v>-414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7" t="str">
        <f t="shared" si="86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3"/>
        <v/>
      </c>
      <c r="I351" s="25" t="str">
        <f t="shared" si="85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4"/>
        <v>0</v>
      </c>
      <c r="N351" s="6">
        <f t="shared" si="90"/>
        <v>-414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7" t="str">
        <f t="shared" si="86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3"/>
        <v/>
      </c>
      <c r="I352" s="25" t="str">
        <f t="shared" si="85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4"/>
        <v>0</v>
      </c>
      <c r="N352" s="6">
        <f t="shared" si="90"/>
        <v>-414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7" t="str">
        <f t="shared" si="86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3"/>
        <v/>
      </c>
      <c r="I353" s="25" t="str">
        <f t="shared" si="85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4"/>
        <v>0</v>
      </c>
      <c r="N353" s="6">
        <f t="shared" si="90"/>
        <v>-414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7" t="str">
        <f t="shared" si="86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3"/>
        <v/>
      </c>
      <c r="I354" s="25" t="str">
        <f t="shared" si="85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4"/>
        <v>0</v>
      </c>
      <c r="N354" s="6">
        <f t="shared" si="90"/>
        <v>-414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7" t="str">
        <f t="shared" si="86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3"/>
        <v/>
      </c>
      <c r="I355" s="25" t="str">
        <f t="shared" si="85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4"/>
        <v>0</v>
      </c>
      <c r="N355" s="6">
        <f t="shared" si="90"/>
        <v>-414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7" t="str">
        <f t="shared" si="86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3"/>
        <v/>
      </c>
      <c r="I356" s="25" t="str">
        <f t="shared" si="85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4"/>
        <v>0</v>
      </c>
      <c r="N356" s="6">
        <f t="shared" si="90"/>
        <v>-414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7" t="str">
        <f t="shared" si="86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3"/>
        <v/>
      </c>
      <c r="I357" s="25" t="str">
        <f t="shared" si="85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4"/>
        <v>0</v>
      </c>
      <c r="N357" s="6">
        <f t="shared" si="90"/>
        <v>-414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7" t="str">
        <f t="shared" si="86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3"/>
        <v/>
      </c>
      <c r="I358" s="25" t="str">
        <f t="shared" si="85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4"/>
        <v>0</v>
      </c>
      <c r="N358" s="6">
        <f t="shared" si="90"/>
        <v>-414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7" t="str">
        <f t="shared" si="86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3"/>
        <v/>
      </c>
      <c r="I359" s="25" t="str">
        <f t="shared" si="85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4"/>
        <v>0</v>
      </c>
      <c r="N359" s="6">
        <f t="shared" si="90"/>
        <v>-414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7" t="str">
        <f t="shared" si="86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3"/>
        <v/>
      </c>
      <c r="I360" s="25" t="str">
        <f t="shared" si="85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4"/>
        <v>0</v>
      </c>
      <c r="N360" s="6">
        <f t="shared" si="90"/>
        <v>-414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7" t="str">
        <f t="shared" si="86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3"/>
        <v/>
      </c>
      <c r="I361" s="25" t="str">
        <f t="shared" si="85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4"/>
        <v>0</v>
      </c>
      <c r="N361" s="6">
        <f t="shared" si="90"/>
        <v>-414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7" t="str">
        <f t="shared" si="86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3"/>
        <v/>
      </c>
      <c r="I362" s="25" t="str">
        <f t="shared" si="85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4"/>
        <v>0</v>
      </c>
      <c r="N362" s="6">
        <f t="shared" si="90"/>
        <v>-414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7" t="str">
        <f t="shared" si="86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3"/>
        <v/>
      </c>
      <c r="I363" s="25" t="str">
        <f t="shared" si="85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4"/>
        <v>0</v>
      </c>
      <c r="N363" s="6">
        <f t="shared" si="90"/>
        <v>-414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7" t="str">
        <f t="shared" si="86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3"/>
        <v/>
      </c>
      <c r="I364" s="25" t="str">
        <f t="shared" si="85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4"/>
        <v>0</v>
      </c>
      <c r="N364" s="6">
        <f t="shared" si="90"/>
        <v>-414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7" t="str">
        <f t="shared" si="86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3"/>
        <v/>
      </c>
      <c r="I365" s="25" t="str">
        <f t="shared" si="85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4"/>
        <v>0</v>
      </c>
      <c r="N365" s="6">
        <f t="shared" si="90"/>
        <v>-414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7" t="str">
        <f t="shared" si="86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3"/>
        <v/>
      </c>
      <c r="I366" s="25" t="str">
        <f t="shared" si="85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4"/>
        <v>0</v>
      </c>
      <c r="N366" s="6">
        <f t="shared" si="90"/>
        <v>-414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7" t="str">
        <f t="shared" si="86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3"/>
        <v/>
      </c>
      <c r="I367" s="25" t="str">
        <f t="shared" si="85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4"/>
        <v>0</v>
      </c>
      <c r="N367" s="6">
        <f t="shared" si="90"/>
        <v>-414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7" t="str">
        <f t="shared" si="86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3"/>
        <v/>
      </c>
      <c r="I368" s="25" t="str">
        <f t="shared" si="85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4"/>
        <v>0</v>
      </c>
      <c r="N368" s="6">
        <f t="shared" si="90"/>
        <v>-414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7" t="str">
        <f t="shared" si="86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3"/>
        <v/>
      </c>
      <c r="I369" s="25" t="str">
        <f t="shared" si="85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4"/>
        <v>0</v>
      </c>
      <c r="N369" s="6">
        <f t="shared" si="90"/>
        <v>-414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7" t="str">
        <f t="shared" si="86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3"/>
        <v/>
      </c>
      <c r="I370" s="25" t="str">
        <f t="shared" si="85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4"/>
        <v>0</v>
      </c>
      <c r="N370" s="6">
        <f t="shared" si="90"/>
        <v>-414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7" t="str">
        <f t="shared" si="86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3"/>
        <v/>
      </c>
      <c r="I371" s="25" t="str">
        <f t="shared" si="85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4"/>
        <v>0</v>
      </c>
      <c r="N371" s="6">
        <f t="shared" si="90"/>
        <v>-414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7" t="str">
        <f t="shared" si="86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3"/>
        <v/>
      </c>
      <c r="I372" s="25" t="str">
        <f t="shared" si="85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4"/>
        <v>0</v>
      </c>
      <c r="N372" s="6">
        <f t="shared" si="90"/>
        <v>-414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7" t="str">
        <f t="shared" si="86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3"/>
        <v/>
      </c>
      <c r="I373" s="25" t="str">
        <f t="shared" si="85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4"/>
        <v>0</v>
      </c>
      <c r="N373" s="6">
        <f t="shared" si="90"/>
        <v>-414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7" t="str">
        <f t="shared" si="86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3"/>
        <v/>
      </c>
      <c r="I374" s="25" t="str">
        <f t="shared" si="85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4"/>
        <v>0</v>
      </c>
      <c r="N374" s="6">
        <f t="shared" si="90"/>
        <v>-414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7" t="str">
        <f t="shared" si="86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3"/>
        <v/>
      </c>
      <c r="I375" s="25" t="str">
        <f t="shared" si="85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4"/>
        <v>0</v>
      </c>
      <c r="N375" s="6">
        <f t="shared" si="90"/>
        <v>-414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7" t="str">
        <f t="shared" si="86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3"/>
        <v/>
      </c>
      <c r="I376" s="25" t="str">
        <f t="shared" si="85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4"/>
        <v>0</v>
      </c>
      <c r="N376" s="6">
        <f t="shared" si="90"/>
        <v>-414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7" t="str">
        <f t="shared" si="86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3"/>
        <v/>
      </c>
      <c r="I377" s="25" t="str">
        <f t="shared" si="85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4"/>
        <v>0</v>
      </c>
      <c r="N377" s="6">
        <f t="shared" si="90"/>
        <v>-414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7" t="str">
        <f t="shared" si="86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3"/>
        <v/>
      </c>
      <c r="I378" s="25" t="str">
        <f t="shared" si="85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4"/>
        <v>0</v>
      </c>
      <c r="N378" s="6">
        <f t="shared" si="90"/>
        <v>-414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7" t="str">
        <f t="shared" si="86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3"/>
        <v/>
      </c>
      <c r="I379" s="25" t="str">
        <f t="shared" si="85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4"/>
        <v>0</v>
      </c>
      <c r="N379" s="6">
        <f t="shared" si="90"/>
        <v>-414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7" t="str">
        <f t="shared" si="86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3"/>
        <v/>
      </c>
      <c r="I380" s="25" t="str">
        <f t="shared" si="85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4"/>
        <v>0</v>
      </c>
      <c r="N380" s="6">
        <f t="shared" si="90"/>
        <v>-414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7" t="str">
        <f t="shared" si="86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3"/>
        <v/>
      </c>
      <c r="I381" s="25" t="str">
        <f t="shared" si="85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4"/>
        <v>0</v>
      </c>
      <c r="N381" s="6">
        <f t="shared" si="90"/>
        <v>-414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7" t="str">
        <f t="shared" si="86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3"/>
        <v/>
      </c>
      <c r="I382" s="25" t="str">
        <f t="shared" si="85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4"/>
        <v>0</v>
      </c>
      <c r="N382" s="6">
        <f t="shared" si="90"/>
        <v>-414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7" t="str">
        <f t="shared" si="86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3"/>
        <v/>
      </c>
      <c r="I383" s="25" t="str">
        <f t="shared" si="85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4"/>
        <v>0</v>
      </c>
      <c r="N383" s="6">
        <f t="shared" si="90"/>
        <v>-414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7" t="str">
        <f t="shared" si="86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3"/>
        <v/>
      </c>
      <c r="I384" s="25" t="str">
        <f t="shared" si="85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4"/>
        <v>0</v>
      </c>
      <c r="N384" s="6">
        <f t="shared" si="90"/>
        <v>-414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7" t="str">
        <f t="shared" si="86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3"/>
        <v/>
      </c>
      <c r="I385" s="25" t="str">
        <f t="shared" si="85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4"/>
        <v>0</v>
      </c>
      <c r="N385" s="6">
        <f t="shared" si="90"/>
        <v>-414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7" t="str">
        <f t="shared" si="86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3"/>
        <v/>
      </c>
      <c r="I386" s="25" t="str">
        <f t="shared" si="85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4"/>
        <v>0</v>
      </c>
      <c r="N386" s="6">
        <f t="shared" si="90"/>
        <v>-414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7" t="str">
        <f t="shared" si="86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3"/>
        <v/>
      </c>
      <c r="I387" s="25" t="str">
        <f t="shared" si="85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4"/>
        <v>0</v>
      </c>
      <c r="N387" s="6">
        <f t="shared" si="90"/>
        <v>-414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7" t="str">
        <f t="shared" si="86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3"/>
        <v/>
      </c>
      <c r="I388" s="25" t="str">
        <f t="shared" si="85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4"/>
        <v>0</v>
      </c>
      <c r="N388" s="6">
        <f t="shared" si="90"/>
        <v>-414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7" t="str">
        <f t="shared" si="86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3"/>
        <v/>
      </c>
      <c r="I389" s="25" t="str">
        <f t="shared" si="85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4"/>
        <v>0</v>
      </c>
      <c r="N389" s="6">
        <f t="shared" si="90"/>
        <v>-414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7" t="str">
        <f t="shared" si="86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3"/>
        <v/>
      </c>
      <c r="I390" s="25" t="str">
        <f t="shared" si="85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4"/>
        <v>0</v>
      </c>
      <c r="N390" s="6">
        <f t="shared" si="90"/>
        <v>-414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7" t="str">
        <f t="shared" si="86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3"/>
        <v/>
      </c>
      <c r="I391" s="25" t="str">
        <f t="shared" si="85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4"/>
        <v>0</v>
      </c>
      <c r="N391" s="6">
        <f t="shared" si="90"/>
        <v>-414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7" t="str">
        <f t="shared" si="86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3"/>
        <v/>
      </c>
      <c r="I392" s="25" t="str">
        <f t="shared" si="85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4"/>
        <v>0</v>
      </c>
      <c r="N392" s="6">
        <f t="shared" si="90"/>
        <v>-414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7" t="str">
        <f t="shared" si="86"/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7">IF(A392="","",IF(LEN(C393)=26,"b",""))</f>
        <v/>
      </c>
      <c r="I393" s="25" t="str">
        <f t="shared" si="85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8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-414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7" t="str">
        <f t="shared" si="86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7"/>
        <v/>
      </c>
      <c r="I394" s="25" t="str">
        <f t="shared" si="85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8"/>
        <v>0</v>
      </c>
      <c r="N394" s="6">
        <f t="shared" si="90"/>
        <v>-414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7" t="str">
        <f t="shared" si="86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7"/>
        <v/>
      </c>
      <c r="I395" s="25" t="str">
        <f t="shared" ref="I395:I458" si="99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8"/>
        <v>0</v>
      </c>
      <c r="N395" s="6">
        <f t="shared" si="90"/>
        <v>-414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7" t="str">
        <f t="shared" si="86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7"/>
        <v/>
      </c>
      <c r="I396" s="25" t="str">
        <f t="shared" si="99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8"/>
        <v>0</v>
      </c>
      <c r="N396" s="6">
        <f t="shared" si="90"/>
        <v>-414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7" t="str">
        <f t="shared" si="86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7"/>
        <v/>
      </c>
      <c r="I397" s="25" t="str">
        <f t="shared" si="99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8"/>
        <v>0</v>
      </c>
      <c r="N397" s="6">
        <f t="shared" si="90"/>
        <v>-414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7" t="str">
        <f t="shared" si="86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7"/>
        <v/>
      </c>
      <c r="I398" s="25" t="str">
        <f t="shared" si="99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8"/>
        <v>0</v>
      </c>
      <c r="N398" s="6">
        <f t="shared" si="90"/>
        <v>-414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7" t="str">
        <f t="shared" ref="C399:C462" si="100">IF(A398="","",(IF(B398=B397,C398,IF(B398=0,C398,IF(AND(B398=B396,B397=0),C398,IF(B398=B395,CONCATENATE(REPLACE($C398,SEARCH($B398,$C398,1),3,""),"-",$B398),IF(AND(LEN(C398)=26,OR(MID(C398,1,2)=B398,MID(C398,4,2)=B398,MID(C398,7,2)=B398,MID(C398,10,2)=B398,MID(C398,13,2)=B398,MID(C398,16,2)=B398,MID(C398,19,2)=B398,MID(C398,22,2)=B398)),CONCATENATE(REPLACE($C398,SEARCH($B398,$C398,1),3,""),"-",$B398),IF(RIGHT(C398,2)=B398,C398,IF(LEN(C398)=26,CONCATENATE(MID(C398,4,23),"-",B398),IF(AND(LEN(C398)=23,OR(MID(C398,1,2)=B398,MID(C398,4,2)=B398,MID(C398,7,2)=B398,MID(C398,10,2)=B398,MID(C398,13,2)=B398,MID(C398,16,2)=B398,MID(C398,19,2)=B398,MID(C398,22,2)=B398)),CONCATENATE(REPLACE($C398,SEARCH($B398,$C398,1),3,""),"-",$B398),IF(LEN(C398)=23,CONCATENATE(C398,"-",B398),IF(AND(LEN(C398)=20,OR(MID(C398,1,2)=B398,MID(C398,4,2)=B398,MID(C398,7,2)=B398,MID(C398,10,2)=B398,MID(C398,13,2)=B398,MID(C398,16,2)=B398,MID(C398,19,2)=B398)),CONCATENATE(REPLACE($C398,SEARCH($B398,$C398,1),3,""),"-",$B398),IF(LEN(C398)=20,CONCATENATE(C398,"-",B398),IF(AND(LEN(C398)=17,OR(MID(C398,1,2)=B398,MID(C398,4,2)=B398,MID(C398,7,2)=B398,MID(C398,10,2)=B398,MID(C398,13,2)=B398,MID(C398,16,2)=B398)),CONCATENATE(REPLACE($C398,SEARCH($B398,$C398,1),3,""),"-",$B398),IF(LEN(C398)=17,CONCATENATE(C398,"-",B398),IF(AND(LEN(C398)=14,OR(MID(C398,1,2)=B398,MID(C398,4,2)=B398,MID(C398,7,2)=B398,MID(C398,10,2)=B398,MID(C398,13,2)=B398)),CONCATENATE(REPLACE($C398,SEARCH($B398,$C398,1),3,""),"-",$B398),IF(LEN(C398)=14,CONCATENATE(C398,"-",B398),IF(AND(LEN(C398)=11,OR(MID(C398,1,2)=B398,MID(C398,4,2)=B398,MID(C398,7,2)=B398,MID(C398,10,2)=B398)),CONCATENATE(REPLACE($C398,SEARCH($B398,$C398,1),3,""),"-",$B398),IF(LEN(C398)=11,CONCATENATE(C398,"-",B398),IF(AND(LEN(C398)=8,OR(MID(C398,1,2)=B398,MID(C398,4,2)=B398,MID(C398,7,2)=B398)),CONCATENATE(REPLACE($C398,SEARCH($B398,$C398,1),3,""),"-",$B398),IF(B398=B396,C398,IF(AND(LEN(C398)=5,MID(C398,1,2)=B398),CONCATENATE(REPLACE(C398,SEARCH(B398,C398,1),3,""),"-",B398),CONCATENATE(C398,"-",B398)))))))))))))))))))))))</f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7"/>
        <v/>
      </c>
      <c r="I399" s="25" t="str">
        <f t="shared" si="99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8"/>
        <v>0</v>
      </c>
      <c r="N399" s="6">
        <f t="shared" si="90"/>
        <v>-414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7" t="str">
        <f t="shared" si="100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7"/>
        <v/>
      </c>
      <c r="I400" s="25" t="str">
        <f t="shared" si="99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8"/>
        <v>0</v>
      </c>
      <c r="N400" s="6">
        <f t="shared" si="90"/>
        <v>-414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7" t="str">
        <f t="shared" si="100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7"/>
        <v/>
      </c>
      <c r="I401" s="25" t="str">
        <f t="shared" si="99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8"/>
        <v>0</v>
      </c>
      <c r="N401" s="6">
        <f t="shared" si="90"/>
        <v>-414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7" t="str">
        <f t="shared" si="100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7"/>
        <v/>
      </c>
      <c r="I402" s="25" t="str">
        <f t="shared" si="99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8"/>
        <v>0</v>
      </c>
      <c r="N402" s="6">
        <f t="shared" si="90"/>
        <v>-414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7" t="str">
        <f t="shared" si="100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7"/>
        <v/>
      </c>
      <c r="I403" s="25" t="str">
        <f t="shared" si="99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8"/>
        <v>0</v>
      </c>
      <c r="N403" s="6">
        <f t="shared" si="90"/>
        <v>-414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7" t="str">
        <f t="shared" si="100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7"/>
        <v/>
      </c>
      <c r="I404" s="25" t="str">
        <f t="shared" si="99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8"/>
        <v>0</v>
      </c>
      <c r="N404" s="6">
        <f t="shared" si="90"/>
        <v>-414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7" t="str">
        <f t="shared" si="100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7"/>
        <v/>
      </c>
      <c r="I405" s="25" t="str">
        <f t="shared" si="99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8"/>
        <v>0</v>
      </c>
      <c r="N405" s="6">
        <f t="shared" si="90"/>
        <v>-414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7" t="str">
        <f t="shared" si="100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7"/>
        <v/>
      </c>
      <c r="I406" s="25" t="str">
        <f t="shared" si="99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8"/>
        <v>0</v>
      </c>
      <c r="N406" s="6">
        <f t="shared" si="90"/>
        <v>-414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7" t="str">
        <f t="shared" si="100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7"/>
        <v/>
      </c>
      <c r="I407" s="25" t="str">
        <f t="shared" si="99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8"/>
        <v>0</v>
      </c>
      <c r="N407" s="6">
        <f t="shared" ref="N407:N470" si="104">M407+N406</f>
        <v>-414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7" t="str">
        <f t="shared" si="100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7"/>
        <v/>
      </c>
      <c r="I408" s="25" t="str">
        <f t="shared" si="99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8"/>
        <v>0</v>
      </c>
      <c r="N408" s="6">
        <f t="shared" si="104"/>
        <v>-414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7" t="str">
        <f t="shared" si="100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7"/>
        <v/>
      </c>
      <c r="I409" s="25" t="str">
        <f t="shared" si="99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8"/>
        <v>0</v>
      </c>
      <c r="N409" s="6">
        <f t="shared" si="104"/>
        <v>-414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7" t="str">
        <f t="shared" si="100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7"/>
        <v/>
      </c>
      <c r="I410" s="25" t="str">
        <f t="shared" si="99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8"/>
        <v>0</v>
      </c>
      <c r="N410" s="6">
        <f t="shared" si="104"/>
        <v>-414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7" t="str">
        <f t="shared" si="100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7"/>
        <v/>
      </c>
      <c r="I411" s="25" t="str">
        <f t="shared" si="99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8"/>
        <v>0</v>
      </c>
      <c r="N411" s="6">
        <f t="shared" si="104"/>
        <v>-414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7" t="str">
        <f t="shared" si="100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7"/>
        <v/>
      </c>
      <c r="I412" s="25" t="str">
        <f t="shared" si="99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8"/>
        <v>0</v>
      </c>
      <c r="N412" s="6">
        <f t="shared" si="104"/>
        <v>-414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7" t="str">
        <f t="shared" si="100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7"/>
        <v/>
      </c>
      <c r="I413" s="25" t="str">
        <f t="shared" si="99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8"/>
        <v>0</v>
      </c>
      <c r="N413" s="6">
        <f t="shared" si="104"/>
        <v>-414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7" t="str">
        <f t="shared" si="100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7"/>
        <v/>
      </c>
      <c r="I414" s="25" t="str">
        <f t="shared" si="99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8"/>
        <v>0</v>
      </c>
      <c r="N414" s="6">
        <f t="shared" si="104"/>
        <v>-414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7" t="str">
        <f t="shared" si="100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7"/>
        <v/>
      </c>
      <c r="I415" s="25" t="str">
        <f t="shared" si="99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8"/>
        <v>0</v>
      </c>
      <c r="N415" s="6">
        <f t="shared" si="104"/>
        <v>-414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7" t="str">
        <f t="shared" si="100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7"/>
        <v/>
      </c>
      <c r="I416" s="25" t="str">
        <f t="shared" si="99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8"/>
        <v>0</v>
      </c>
      <c r="N416" s="6">
        <f t="shared" si="104"/>
        <v>-414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7" t="str">
        <f t="shared" si="100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7"/>
        <v/>
      </c>
      <c r="I417" s="25" t="str">
        <f t="shared" si="99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8"/>
        <v>0</v>
      </c>
      <c r="N417" s="6">
        <f t="shared" si="104"/>
        <v>-414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7" t="str">
        <f t="shared" si="100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7"/>
        <v/>
      </c>
      <c r="I418" s="25" t="str">
        <f t="shared" si="99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8"/>
        <v>0</v>
      </c>
      <c r="N418" s="6">
        <f t="shared" si="104"/>
        <v>-414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7" t="str">
        <f t="shared" si="100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7"/>
        <v/>
      </c>
      <c r="I419" s="25" t="str">
        <f t="shared" si="99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8"/>
        <v>0</v>
      </c>
      <c r="N419" s="6">
        <f t="shared" si="104"/>
        <v>-414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7" t="str">
        <f t="shared" si="100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7"/>
        <v/>
      </c>
      <c r="I420" s="25" t="str">
        <f t="shared" si="99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8"/>
        <v>0</v>
      </c>
      <c r="N420" s="6">
        <f t="shared" si="104"/>
        <v>-414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7" t="str">
        <f t="shared" si="100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7"/>
        <v/>
      </c>
      <c r="I421" s="25" t="str">
        <f t="shared" si="99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8"/>
        <v>0</v>
      </c>
      <c r="N421" s="6">
        <f t="shared" si="104"/>
        <v>-414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7" t="str">
        <f t="shared" si="100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7"/>
        <v/>
      </c>
      <c r="I422" s="25" t="str">
        <f t="shared" si="99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8"/>
        <v>0</v>
      </c>
      <c r="N422" s="6">
        <f t="shared" si="104"/>
        <v>-414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7" t="str">
        <f t="shared" si="100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7"/>
        <v/>
      </c>
      <c r="I423" s="25" t="str">
        <f t="shared" si="99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8"/>
        <v>0</v>
      </c>
      <c r="N423" s="6">
        <f t="shared" si="104"/>
        <v>-414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7" t="str">
        <f t="shared" si="100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7"/>
        <v/>
      </c>
      <c r="I424" s="25" t="str">
        <f t="shared" si="99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8"/>
        <v>0</v>
      </c>
      <c r="N424" s="6">
        <f t="shared" si="104"/>
        <v>-414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7" t="str">
        <f t="shared" si="100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7"/>
        <v/>
      </c>
      <c r="I425" s="25" t="str">
        <f t="shared" si="99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8"/>
        <v>0</v>
      </c>
      <c r="N425" s="6">
        <f t="shared" si="104"/>
        <v>-414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7" t="str">
        <f t="shared" si="100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7"/>
        <v/>
      </c>
      <c r="I426" s="25" t="str">
        <f t="shared" si="99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8"/>
        <v>0</v>
      </c>
      <c r="N426" s="6">
        <f t="shared" si="104"/>
        <v>-414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7" t="str">
        <f t="shared" si="100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7"/>
        <v/>
      </c>
      <c r="I427" s="25" t="str">
        <f t="shared" si="99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8"/>
        <v>0</v>
      </c>
      <c r="N427" s="6">
        <f t="shared" si="104"/>
        <v>-414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7" t="str">
        <f t="shared" si="100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7"/>
        <v/>
      </c>
      <c r="I428" s="25" t="str">
        <f t="shared" si="99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8"/>
        <v>0</v>
      </c>
      <c r="N428" s="6">
        <f t="shared" si="104"/>
        <v>-414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7" t="str">
        <f t="shared" si="100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7"/>
        <v/>
      </c>
      <c r="I429" s="25" t="str">
        <f t="shared" si="99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8"/>
        <v>0</v>
      </c>
      <c r="N429" s="6">
        <f t="shared" si="104"/>
        <v>-414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7" t="str">
        <f t="shared" si="100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7"/>
        <v/>
      </c>
      <c r="I430" s="25" t="str">
        <f t="shared" si="99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8"/>
        <v>0</v>
      </c>
      <c r="N430" s="6">
        <f t="shared" si="104"/>
        <v>-414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7" t="str">
        <f t="shared" si="100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7"/>
        <v/>
      </c>
      <c r="I431" s="25" t="str">
        <f t="shared" si="99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8"/>
        <v>0</v>
      </c>
      <c r="N431" s="6">
        <f t="shared" si="104"/>
        <v>-414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7" t="str">
        <f t="shared" si="100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7"/>
        <v/>
      </c>
      <c r="I432" s="25" t="str">
        <f t="shared" si="99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8"/>
        <v>0</v>
      </c>
      <c r="N432" s="6">
        <f t="shared" si="104"/>
        <v>-414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7" t="str">
        <f t="shared" si="100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7"/>
        <v/>
      </c>
      <c r="I433" s="25" t="str">
        <f t="shared" si="99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8"/>
        <v>0</v>
      </c>
      <c r="N433" s="6">
        <f t="shared" si="104"/>
        <v>-414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7" t="str">
        <f t="shared" si="100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7"/>
        <v/>
      </c>
      <c r="I434" s="25" t="str">
        <f t="shared" si="99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8"/>
        <v>0</v>
      </c>
      <c r="N434" s="6">
        <f t="shared" si="104"/>
        <v>-414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7" t="str">
        <f t="shared" si="100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7"/>
        <v/>
      </c>
      <c r="I435" s="25" t="str">
        <f t="shared" si="99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8"/>
        <v>0</v>
      </c>
      <c r="N435" s="6">
        <f t="shared" si="104"/>
        <v>-414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7" t="str">
        <f t="shared" si="100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7"/>
        <v/>
      </c>
      <c r="I436" s="25" t="str">
        <f t="shared" si="99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8"/>
        <v>0</v>
      </c>
      <c r="N436" s="6">
        <f t="shared" si="104"/>
        <v>-414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7" t="str">
        <f t="shared" si="100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7"/>
        <v/>
      </c>
      <c r="I437" s="25" t="str">
        <f t="shared" si="99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8"/>
        <v>0</v>
      </c>
      <c r="N437" s="6">
        <f t="shared" si="104"/>
        <v>-414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7" t="str">
        <f t="shared" si="100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7"/>
        <v/>
      </c>
      <c r="I438" s="25" t="str">
        <f t="shared" si="99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8"/>
        <v>0</v>
      </c>
      <c r="N438" s="6">
        <f t="shared" si="104"/>
        <v>-414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7" t="str">
        <f t="shared" si="100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7"/>
        <v/>
      </c>
      <c r="I439" s="25" t="str">
        <f t="shared" si="99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8"/>
        <v>0</v>
      </c>
      <c r="N439" s="6">
        <f t="shared" si="104"/>
        <v>-414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7" t="str">
        <f t="shared" si="100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7"/>
        <v/>
      </c>
      <c r="I440" s="25" t="str">
        <f t="shared" si="99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8"/>
        <v>0</v>
      </c>
      <c r="N440" s="6">
        <f t="shared" si="104"/>
        <v>-414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7" t="str">
        <f t="shared" si="100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7"/>
        <v/>
      </c>
      <c r="I441" s="25" t="str">
        <f t="shared" si="99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8"/>
        <v>0</v>
      </c>
      <c r="N441" s="6">
        <f t="shared" si="104"/>
        <v>-414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7" t="str">
        <f t="shared" si="100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7"/>
        <v/>
      </c>
      <c r="I442" s="25" t="str">
        <f t="shared" si="99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8"/>
        <v>0</v>
      </c>
      <c r="N442" s="6">
        <f t="shared" si="104"/>
        <v>-414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7" t="str">
        <f t="shared" si="100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7"/>
        <v/>
      </c>
      <c r="I443" s="25" t="str">
        <f t="shared" si="99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8"/>
        <v>0</v>
      </c>
      <c r="N443" s="6">
        <f t="shared" si="104"/>
        <v>-414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7" t="str">
        <f t="shared" si="100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7"/>
        <v/>
      </c>
      <c r="I444" s="25" t="str">
        <f t="shared" si="99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8"/>
        <v>0</v>
      </c>
      <c r="N444" s="6">
        <f t="shared" si="104"/>
        <v>-414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7" t="str">
        <f t="shared" si="100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7"/>
        <v/>
      </c>
      <c r="I445" s="25" t="str">
        <f t="shared" si="99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8"/>
        <v>0</v>
      </c>
      <c r="N445" s="6">
        <f t="shared" si="104"/>
        <v>-414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7" t="str">
        <f t="shared" si="100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7"/>
        <v/>
      </c>
      <c r="I446" s="25" t="str">
        <f t="shared" si="99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8"/>
        <v>0</v>
      </c>
      <c r="N446" s="6">
        <f t="shared" si="104"/>
        <v>-414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7" t="str">
        <f t="shared" si="100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7"/>
        <v/>
      </c>
      <c r="I447" s="25" t="str">
        <f t="shared" si="99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8"/>
        <v>0</v>
      </c>
      <c r="N447" s="6">
        <f t="shared" si="104"/>
        <v>-414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7" t="str">
        <f t="shared" si="100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7"/>
        <v/>
      </c>
      <c r="I448" s="25" t="str">
        <f t="shared" si="99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8"/>
        <v>0</v>
      </c>
      <c r="N448" s="6">
        <f t="shared" si="104"/>
        <v>-414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7" t="str">
        <f t="shared" si="100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7"/>
        <v/>
      </c>
      <c r="I449" s="25" t="str">
        <f t="shared" si="99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8"/>
        <v>0</v>
      </c>
      <c r="N449" s="6">
        <f t="shared" si="104"/>
        <v>-414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7" t="str">
        <f t="shared" si="100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7"/>
        <v/>
      </c>
      <c r="I450" s="25" t="str">
        <f t="shared" si="99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8"/>
        <v>0</v>
      </c>
      <c r="N450" s="6">
        <f t="shared" si="104"/>
        <v>-414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7" t="str">
        <f t="shared" si="100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7"/>
        <v/>
      </c>
      <c r="I451" s="25" t="str">
        <f t="shared" si="99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8"/>
        <v>0</v>
      </c>
      <c r="N451" s="6">
        <f t="shared" si="104"/>
        <v>-414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7" t="str">
        <f t="shared" si="100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7"/>
        <v/>
      </c>
      <c r="I452" s="25" t="str">
        <f t="shared" si="99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8"/>
        <v>0</v>
      </c>
      <c r="N452" s="6">
        <f t="shared" si="104"/>
        <v>-414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7" t="str">
        <f t="shared" si="100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7"/>
        <v/>
      </c>
      <c r="I453" s="25" t="str">
        <f t="shared" si="99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8"/>
        <v>0</v>
      </c>
      <c r="N453" s="6">
        <f t="shared" si="104"/>
        <v>-414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7" t="str">
        <f t="shared" si="100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7"/>
        <v/>
      </c>
      <c r="I454" s="25" t="str">
        <f t="shared" si="99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8"/>
        <v>0</v>
      </c>
      <c r="N454" s="6">
        <f t="shared" si="104"/>
        <v>-414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7" t="str">
        <f t="shared" si="100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7"/>
        <v/>
      </c>
      <c r="I455" s="25" t="str">
        <f t="shared" si="99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8"/>
        <v>0</v>
      </c>
      <c r="N455" s="6">
        <f t="shared" si="104"/>
        <v>-414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7" t="str">
        <f t="shared" si="100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7"/>
        <v/>
      </c>
      <c r="I456" s="25" t="str">
        <f t="shared" si="99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8"/>
        <v>0</v>
      </c>
      <c r="N456" s="6">
        <f t="shared" si="104"/>
        <v>-414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7" t="str">
        <f t="shared" si="100"/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1">IF(A456="","",IF(LEN(C457)=26,"b",""))</f>
        <v/>
      </c>
      <c r="I457" s="25" t="str">
        <f t="shared" si="99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2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-414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7" t="str">
        <f t="shared" si="100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1"/>
        <v/>
      </c>
      <c r="I458" s="25" t="str">
        <f t="shared" si="99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2"/>
        <v>0</v>
      </c>
      <c r="N458" s="6">
        <f t="shared" si="104"/>
        <v>-414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7" t="str">
        <f t="shared" si="100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1"/>
        <v/>
      </c>
      <c r="I459" s="25" t="str">
        <f t="shared" ref="I459:I500" si="113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2"/>
        <v>0</v>
      </c>
      <c r="N459" s="6">
        <f t="shared" si="104"/>
        <v>-414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7" t="str">
        <f t="shared" si="100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1"/>
        <v/>
      </c>
      <c r="I460" s="25" t="str">
        <f t="shared" si="113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2"/>
        <v>0</v>
      </c>
      <c r="N460" s="6">
        <f t="shared" si="104"/>
        <v>-414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7" t="str">
        <f t="shared" si="100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1"/>
        <v/>
      </c>
      <c r="I461" s="25" t="str">
        <f t="shared" si="113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2"/>
        <v>0</v>
      </c>
      <c r="N461" s="6">
        <f t="shared" si="104"/>
        <v>-414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7" t="str">
        <f t="shared" si="100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1"/>
        <v/>
      </c>
      <c r="I462" s="25" t="str">
        <f t="shared" si="113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2"/>
        <v>0</v>
      </c>
      <c r="N462" s="6">
        <f t="shared" si="104"/>
        <v>-414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7" t="str">
        <f t="shared" ref="C463:C500" si="114">IF(A462="","",(IF(B462=B461,C462,IF(B462=0,C462,IF(AND(B462=B460,B461=0),C462,IF(B462=B459,CONCATENATE(REPLACE($C462,SEARCH($B462,$C462,1),3,""),"-",$B462),IF(AND(LEN(C462)=26,OR(MID(C462,1,2)=B462,MID(C462,4,2)=B462,MID(C462,7,2)=B462,MID(C462,10,2)=B462,MID(C462,13,2)=B462,MID(C462,16,2)=B462,MID(C462,19,2)=B462,MID(C462,22,2)=B462)),CONCATENATE(REPLACE($C462,SEARCH($B462,$C462,1),3,""),"-",$B462),IF(RIGHT(C462,2)=B462,C462,IF(LEN(C462)=26,CONCATENATE(MID(C462,4,23),"-",B462),IF(AND(LEN(C462)=23,OR(MID(C462,1,2)=B462,MID(C462,4,2)=B462,MID(C462,7,2)=B462,MID(C462,10,2)=B462,MID(C462,13,2)=B462,MID(C462,16,2)=B462,MID(C462,19,2)=B462,MID(C462,22,2)=B462)),CONCATENATE(REPLACE($C462,SEARCH($B462,$C462,1),3,""),"-",$B462),IF(LEN(C462)=23,CONCATENATE(C462,"-",B462),IF(AND(LEN(C462)=20,OR(MID(C462,1,2)=B462,MID(C462,4,2)=B462,MID(C462,7,2)=B462,MID(C462,10,2)=B462,MID(C462,13,2)=B462,MID(C462,16,2)=B462,MID(C462,19,2)=B462)),CONCATENATE(REPLACE($C462,SEARCH($B462,$C462,1),3,""),"-",$B462),IF(LEN(C462)=20,CONCATENATE(C462,"-",B462),IF(AND(LEN(C462)=17,OR(MID(C462,1,2)=B462,MID(C462,4,2)=B462,MID(C462,7,2)=B462,MID(C462,10,2)=B462,MID(C462,13,2)=B462,MID(C462,16,2)=B462)),CONCATENATE(REPLACE($C462,SEARCH($B462,$C462,1),3,""),"-",$B462),IF(LEN(C462)=17,CONCATENATE(C462,"-",B462),IF(AND(LEN(C462)=14,OR(MID(C462,1,2)=B462,MID(C462,4,2)=B462,MID(C462,7,2)=B462,MID(C462,10,2)=B462,MID(C462,13,2)=B462)),CONCATENATE(REPLACE($C462,SEARCH($B462,$C462,1),3,""),"-",$B462),IF(LEN(C462)=14,CONCATENATE(C462,"-",B462),IF(AND(LEN(C462)=11,OR(MID(C462,1,2)=B462,MID(C462,4,2)=B462,MID(C462,7,2)=B462,MID(C462,10,2)=B462)),CONCATENATE(REPLACE($C462,SEARCH($B462,$C462,1),3,""),"-",$B462),IF(LEN(C462)=11,CONCATENATE(C462,"-",B462),IF(AND(LEN(C462)=8,OR(MID(C462,1,2)=B462,MID(C462,4,2)=B462,MID(C462,7,2)=B462)),CONCATENATE(REPLACE($C462,SEARCH($B462,$C462,1),3,""),"-",$B462),IF(B462=B460,C462,IF(AND(LEN(C462)=5,MID(C462,1,2)=B462),CONCATENATE(REPLACE(C462,SEARCH(B462,C462,1),3,""),"-",B462),CONCATENATE(C462,"-",B462)))))))))))))))))))))))</f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1"/>
        <v/>
      </c>
      <c r="I463" s="25" t="str">
        <f t="shared" si="113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2"/>
        <v>0</v>
      </c>
      <c r="N463" s="6">
        <f t="shared" si="104"/>
        <v>-414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7" t="str">
        <f t="shared" si="114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1"/>
        <v/>
      </c>
      <c r="I464" s="25" t="str">
        <f t="shared" si="113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2"/>
        <v>0</v>
      </c>
      <c r="N464" s="6">
        <f t="shared" si="104"/>
        <v>-414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7" t="str">
        <f t="shared" si="114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1"/>
        <v/>
      </c>
      <c r="I465" s="25" t="str">
        <f t="shared" si="113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2"/>
        <v>0</v>
      </c>
      <c r="N465" s="6">
        <f t="shared" si="104"/>
        <v>-414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7" t="str">
        <f t="shared" si="114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1"/>
        <v/>
      </c>
      <c r="I466" s="25" t="str">
        <f t="shared" si="113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2"/>
        <v>0</v>
      </c>
      <c r="N466" s="6">
        <f t="shared" si="104"/>
        <v>-414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7" t="str">
        <f t="shared" si="114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1"/>
        <v/>
      </c>
      <c r="I467" s="25" t="str">
        <f t="shared" si="113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2"/>
        <v>0</v>
      </c>
      <c r="N467" s="6">
        <f t="shared" si="104"/>
        <v>-414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7" t="str">
        <f t="shared" si="114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1"/>
        <v/>
      </c>
      <c r="I468" s="25" t="str">
        <f t="shared" si="113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2"/>
        <v>0</v>
      </c>
      <c r="N468" s="6">
        <f t="shared" si="104"/>
        <v>-414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7" t="str">
        <f t="shared" si="114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1"/>
        <v/>
      </c>
      <c r="I469" s="25" t="str">
        <f t="shared" si="113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2"/>
        <v>0</v>
      </c>
      <c r="N469" s="6">
        <f t="shared" si="104"/>
        <v>-414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7" t="str">
        <f t="shared" si="114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1"/>
        <v/>
      </c>
      <c r="I470" s="25" t="str">
        <f t="shared" si="113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2"/>
        <v>0</v>
      </c>
      <c r="N470" s="6">
        <f t="shared" si="104"/>
        <v>-414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7" t="str">
        <f t="shared" si="114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1"/>
        <v/>
      </c>
      <c r="I471" s="25" t="str">
        <f t="shared" si="113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2"/>
        <v>0</v>
      </c>
      <c r="N471" s="6">
        <f t="shared" ref="N471:N500" si="118">M471+N470</f>
        <v>-414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7" t="str">
        <f t="shared" si="114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1"/>
        <v/>
      </c>
      <c r="I472" s="25" t="str">
        <f t="shared" si="113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2"/>
        <v>0</v>
      </c>
      <c r="N472" s="6">
        <f t="shared" si="118"/>
        <v>-414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7" t="str">
        <f t="shared" si="114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1"/>
        <v/>
      </c>
      <c r="I473" s="25" t="str">
        <f t="shared" si="113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2"/>
        <v>0</v>
      </c>
      <c r="N473" s="6">
        <f t="shared" si="118"/>
        <v>-414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7" t="str">
        <f t="shared" si="114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1"/>
        <v/>
      </c>
      <c r="I474" s="25" t="str">
        <f t="shared" si="113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2"/>
        <v>0</v>
      </c>
      <c r="N474" s="6">
        <f t="shared" si="118"/>
        <v>-414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7" t="str">
        <f t="shared" si="114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1"/>
        <v/>
      </c>
      <c r="I475" s="25" t="str">
        <f t="shared" si="113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2"/>
        <v>0</v>
      </c>
      <c r="N475" s="6">
        <f t="shared" si="118"/>
        <v>-414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7" t="str">
        <f t="shared" si="114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1"/>
        <v/>
      </c>
      <c r="I476" s="25" t="str">
        <f t="shared" si="113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2"/>
        <v>0</v>
      </c>
      <c r="N476" s="6">
        <f t="shared" si="118"/>
        <v>-414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7" t="str">
        <f t="shared" si="114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1"/>
        <v/>
      </c>
      <c r="I477" s="25" t="str">
        <f t="shared" si="113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2"/>
        <v>0</v>
      </c>
      <c r="N477" s="6">
        <f t="shared" si="118"/>
        <v>-414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7" t="str">
        <f t="shared" si="114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1"/>
        <v/>
      </c>
      <c r="I478" s="25" t="str">
        <f t="shared" si="113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2"/>
        <v>0</v>
      </c>
      <c r="N478" s="6">
        <f t="shared" si="118"/>
        <v>-414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7" t="str">
        <f t="shared" si="114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1"/>
        <v/>
      </c>
      <c r="I479" s="25" t="str">
        <f t="shared" si="113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2"/>
        <v>0</v>
      </c>
      <c r="N479" s="6">
        <f t="shared" si="118"/>
        <v>-414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7" t="str">
        <f t="shared" si="114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1"/>
        <v/>
      </c>
      <c r="I480" s="25" t="str">
        <f t="shared" si="113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2"/>
        <v>0</v>
      </c>
      <c r="N480" s="6">
        <f t="shared" si="118"/>
        <v>-414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7" t="str">
        <f t="shared" si="114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1"/>
        <v/>
      </c>
      <c r="I481" s="25" t="str">
        <f t="shared" si="113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2"/>
        <v>0</v>
      </c>
      <c r="N481" s="6">
        <f t="shared" si="118"/>
        <v>-414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7" t="str">
        <f t="shared" si="114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1"/>
        <v/>
      </c>
      <c r="I482" s="25" t="str">
        <f t="shared" si="113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2"/>
        <v>0</v>
      </c>
      <c r="N482" s="6">
        <f t="shared" si="118"/>
        <v>-414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7" t="str">
        <f t="shared" si="114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1"/>
        <v/>
      </c>
      <c r="I483" s="25" t="str">
        <f t="shared" si="113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2"/>
        <v>0</v>
      </c>
      <c r="N483" s="6">
        <f t="shared" si="118"/>
        <v>-414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7" t="str">
        <f t="shared" si="114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1"/>
        <v/>
      </c>
      <c r="I484" s="25" t="str">
        <f t="shared" si="113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2"/>
        <v>0</v>
      </c>
      <c r="N484" s="6">
        <f t="shared" si="118"/>
        <v>-414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7" t="str">
        <f t="shared" si="114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1"/>
        <v/>
      </c>
      <c r="I485" s="25" t="str">
        <f t="shared" si="113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2"/>
        <v>0</v>
      </c>
      <c r="N485" s="6">
        <f t="shared" si="118"/>
        <v>-414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7" t="str">
        <f t="shared" si="114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1"/>
        <v/>
      </c>
      <c r="I486" s="25" t="str">
        <f t="shared" si="113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2"/>
        <v>0</v>
      </c>
      <c r="N486" s="6">
        <f t="shared" si="118"/>
        <v>-414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7" t="str">
        <f t="shared" si="114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1"/>
        <v/>
      </c>
      <c r="I487" s="25" t="str">
        <f t="shared" si="113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2"/>
        <v>0</v>
      </c>
      <c r="N487" s="6">
        <f t="shared" si="118"/>
        <v>-414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7" t="str">
        <f t="shared" si="114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1"/>
        <v/>
      </c>
      <c r="I488" s="25" t="str">
        <f t="shared" si="113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2"/>
        <v>0</v>
      </c>
      <c r="N488" s="6">
        <f t="shared" si="118"/>
        <v>-414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7" t="str">
        <f t="shared" si="114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1"/>
        <v/>
      </c>
      <c r="I489" s="25" t="str">
        <f t="shared" si="113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2"/>
        <v>0</v>
      </c>
      <c r="N489" s="6">
        <f t="shared" si="118"/>
        <v>-414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7" t="str">
        <f t="shared" si="114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1"/>
        <v/>
      </c>
      <c r="I490" s="25" t="str">
        <f t="shared" si="113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2"/>
        <v>0</v>
      </c>
      <c r="N490" s="6">
        <f t="shared" si="118"/>
        <v>-414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7" t="str">
        <f t="shared" si="114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1"/>
        <v/>
      </c>
      <c r="I491" s="25" t="str">
        <f t="shared" si="113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2"/>
        <v>0</v>
      </c>
      <c r="N491" s="6">
        <f t="shared" si="118"/>
        <v>-414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7" t="str">
        <f t="shared" si="114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1"/>
        <v/>
      </c>
      <c r="I492" s="25" t="str">
        <f t="shared" si="113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2"/>
        <v>0</v>
      </c>
      <c r="N492" s="6">
        <f t="shared" si="118"/>
        <v>-414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7" t="str">
        <f t="shared" si="114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1"/>
        <v/>
      </c>
      <c r="I493" s="25" t="str">
        <f t="shared" si="113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2"/>
        <v>0</v>
      </c>
      <c r="N493" s="6">
        <f t="shared" si="118"/>
        <v>-414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7" t="str">
        <f t="shared" si="114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1"/>
        <v/>
      </c>
      <c r="I494" s="25" t="str">
        <f t="shared" si="113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2"/>
        <v>0</v>
      </c>
      <c r="N494" s="6">
        <f t="shared" si="118"/>
        <v>-414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7" t="str">
        <f t="shared" si="114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1"/>
        <v/>
      </c>
      <c r="I495" s="25" t="str">
        <f t="shared" si="113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2"/>
        <v>0</v>
      </c>
      <c r="N495" s="6">
        <f t="shared" si="118"/>
        <v>-414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7" t="str">
        <f t="shared" si="114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1"/>
        <v/>
      </c>
      <c r="I496" s="25" t="str">
        <f t="shared" si="113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2"/>
        <v>0</v>
      </c>
      <c r="N496" s="6">
        <f t="shared" si="118"/>
        <v>-414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7" t="str">
        <f t="shared" si="114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1"/>
        <v/>
      </c>
      <c r="I497" s="25" t="str">
        <f t="shared" si="113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2"/>
        <v>0</v>
      </c>
      <c r="N497" s="6">
        <f t="shared" si="118"/>
        <v>-414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7" t="str">
        <f t="shared" si="114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1"/>
        <v/>
      </c>
      <c r="I498" s="25" t="str">
        <f t="shared" si="113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2"/>
        <v>0</v>
      </c>
      <c r="N498" s="6">
        <f t="shared" si="118"/>
        <v>-414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7" t="str">
        <f t="shared" si="114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1"/>
        <v/>
      </c>
      <c r="I499" s="25" t="str">
        <f t="shared" si="113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2"/>
        <v>0</v>
      </c>
      <c r="N499" s="6">
        <f t="shared" si="118"/>
        <v>-414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7" t="str">
        <f t="shared" si="114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1"/>
        <v/>
      </c>
      <c r="I500" s="25" t="str">
        <f t="shared" si="113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2"/>
        <v>0</v>
      </c>
      <c r="N500" s="6">
        <f t="shared" si="118"/>
        <v>-414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2013-01-14T11:31:47Z</dcterms:modified>
</cp:coreProperties>
</file>