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8" windowWidth="6900" windowHeight="6660" activeTab="1"/>
  </bookViews>
  <sheets>
    <sheet name="Permanenzen_SBWB_2013-01-24" sheetId="1" r:id="rId1"/>
    <sheet name="Blad1" sheetId="4" r:id="rId2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W13" i="4" l="1"/>
  <c r="W12" i="4"/>
  <c r="N500" i="4"/>
  <c r="Q500" i="4" s="1"/>
  <c r="J500" i="4"/>
  <c r="K500" i="4" s="1"/>
  <c r="F500" i="4"/>
  <c r="E500" i="4"/>
  <c r="D500" i="4"/>
  <c r="N499" i="4"/>
  <c r="Q499" i="4" s="1"/>
  <c r="J499" i="4"/>
  <c r="L499" i="4" s="1"/>
  <c r="F499" i="4"/>
  <c r="E499" i="4"/>
  <c r="D499" i="4"/>
  <c r="N498" i="4"/>
  <c r="O498" i="4" s="1"/>
  <c r="J498" i="4"/>
  <c r="F498" i="4"/>
  <c r="E498" i="4"/>
  <c r="D498" i="4"/>
  <c r="N497" i="4"/>
  <c r="Q497" i="4" s="1"/>
  <c r="J497" i="4"/>
  <c r="L497" i="4" s="1"/>
  <c r="F497" i="4"/>
  <c r="E497" i="4"/>
  <c r="D497" i="4"/>
  <c r="N496" i="4"/>
  <c r="Q496" i="4" s="1"/>
  <c r="J496" i="4"/>
  <c r="F496" i="4"/>
  <c r="E496" i="4"/>
  <c r="D496" i="4"/>
  <c r="N495" i="4"/>
  <c r="Q495" i="4" s="1"/>
  <c r="J495" i="4"/>
  <c r="M495" i="4" s="1"/>
  <c r="F495" i="4"/>
  <c r="E495" i="4"/>
  <c r="D495" i="4"/>
  <c r="N494" i="4"/>
  <c r="Q494" i="4" s="1"/>
  <c r="J494" i="4"/>
  <c r="F494" i="4"/>
  <c r="E494" i="4"/>
  <c r="D494" i="4"/>
  <c r="N493" i="4"/>
  <c r="J493" i="4"/>
  <c r="F493" i="4"/>
  <c r="E493" i="4"/>
  <c r="D493" i="4"/>
  <c r="N492" i="4"/>
  <c r="Q492" i="4" s="1"/>
  <c r="J492" i="4"/>
  <c r="F492" i="4"/>
  <c r="E492" i="4"/>
  <c r="D492" i="4"/>
  <c r="N491" i="4"/>
  <c r="J491" i="4"/>
  <c r="F491" i="4"/>
  <c r="E491" i="4"/>
  <c r="D491" i="4"/>
  <c r="N490" i="4"/>
  <c r="Q490" i="4" s="1"/>
  <c r="J490" i="4"/>
  <c r="L490" i="4" s="1"/>
  <c r="F490" i="4"/>
  <c r="E490" i="4"/>
  <c r="D490" i="4"/>
  <c r="N489" i="4"/>
  <c r="J489" i="4"/>
  <c r="F489" i="4"/>
  <c r="E489" i="4"/>
  <c r="D489" i="4"/>
  <c r="N488" i="4"/>
  <c r="O488" i="4" s="1"/>
  <c r="J488" i="4"/>
  <c r="F488" i="4"/>
  <c r="E488" i="4"/>
  <c r="D488" i="4"/>
  <c r="N487" i="4"/>
  <c r="J487" i="4"/>
  <c r="F487" i="4"/>
  <c r="E487" i="4"/>
  <c r="D487" i="4"/>
  <c r="N486" i="4"/>
  <c r="O486" i="4" s="1"/>
  <c r="J486" i="4"/>
  <c r="K486" i="4" s="1"/>
  <c r="F486" i="4"/>
  <c r="E486" i="4"/>
  <c r="D486" i="4"/>
  <c r="N485" i="4"/>
  <c r="J485" i="4"/>
  <c r="M485" i="4" s="1"/>
  <c r="F485" i="4"/>
  <c r="E485" i="4"/>
  <c r="D485" i="4"/>
  <c r="N484" i="4"/>
  <c r="J484" i="4"/>
  <c r="K484" i="4" s="1"/>
  <c r="F484" i="4"/>
  <c r="E484" i="4"/>
  <c r="D484" i="4"/>
  <c r="N483" i="4"/>
  <c r="J483" i="4"/>
  <c r="M483" i="4" s="1"/>
  <c r="F483" i="4"/>
  <c r="E483" i="4"/>
  <c r="D483" i="4"/>
  <c r="N482" i="4"/>
  <c r="Q482" i="4" s="1"/>
  <c r="J482" i="4"/>
  <c r="L482" i="4" s="1"/>
  <c r="F482" i="4"/>
  <c r="E482" i="4"/>
  <c r="D482" i="4"/>
  <c r="N481" i="4"/>
  <c r="J481" i="4"/>
  <c r="M481" i="4" s="1"/>
  <c r="F481" i="4"/>
  <c r="E481" i="4"/>
  <c r="D481" i="4"/>
  <c r="N480" i="4"/>
  <c r="O480" i="4" s="1"/>
  <c r="J480" i="4"/>
  <c r="K480" i="4" s="1"/>
  <c r="F480" i="4"/>
  <c r="E480" i="4"/>
  <c r="D480" i="4"/>
  <c r="N479" i="4"/>
  <c r="O479" i="4" s="1"/>
  <c r="J479" i="4"/>
  <c r="K479" i="4" s="1"/>
  <c r="F479" i="4"/>
  <c r="E479" i="4"/>
  <c r="D479" i="4"/>
  <c r="N478" i="4"/>
  <c r="Q478" i="4" s="1"/>
  <c r="J478" i="4"/>
  <c r="F478" i="4"/>
  <c r="E478" i="4"/>
  <c r="D478" i="4"/>
  <c r="N477" i="4"/>
  <c r="J477" i="4"/>
  <c r="F477" i="4"/>
  <c r="E477" i="4"/>
  <c r="D477" i="4"/>
  <c r="N476" i="4"/>
  <c r="Q476" i="4" s="1"/>
  <c r="J476" i="4"/>
  <c r="F476" i="4"/>
  <c r="E476" i="4"/>
  <c r="D476" i="4"/>
  <c r="N475" i="4"/>
  <c r="J475" i="4"/>
  <c r="F475" i="4"/>
  <c r="E475" i="4"/>
  <c r="D475" i="4"/>
  <c r="N474" i="4"/>
  <c r="Q474" i="4" s="1"/>
  <c r="J474" i="4"/>
  <c r="K474" i="4" s="1"/>
  <c r="F474" i="4"/>
  <c r="E474" i="4"/>
  <c r="D474" i="4"/>
  <c r="N473" i="4"/>
  <c r="Q473" i="4" s="1"/>
  <c r="J473" i="4"/>
  <c r="L473" i="4" s="1"/>
  <c r="F473" i="4"/>
  <c r="E473" i="4"/>
  <c r="D473" i="4"/>
  <c r="N472" i="4"/>
  <c r="J472" i="4"/>
  <c r="F472" i="4"/>
  <c r="E472" i="4"/>
  <c r="D472" i="4"/>
  <c r="N471" i="4"/>
  <c r="O471" i="4" s="1"/>
  <c r="J471" i="4"/>
  <c r="K471" i="4" s="1"/>
  <c r="F471" i="4"/>
  <c r="E471" i="4"/>
  <c r="D471" i="4"/>
  <c r="N470" i="4"/>
  <c r="J470" i="4"/>
  <c r="K470" i="4" s="1"/>
  <c r="F470" i="4"/>
  <c r="E470" i="4"/>
  <c r="D470" i="4"/>
  <c r="N469" i="4"/>
  <c r="J469" i="4"/>
  <c r="M469" i="4" s="1"/>
  <c r="F469" i="4"/>
  <c r="E469" i="4"/>
  <c r="D469" i="4"/>
  <c r="N468" i="4"/>
  <c r="O468" i="4" s="1"/>
  <c r="J468" i="4"/>
  <c r="K468" i="4" s="1"/>
  <c r="F468" i="4"/>
  <c r="E468" i="4"/>
  <c r="D468" i="4"/>
  <c r="N467" i="4"/>
  <c r="J467" i="4"/>
  <c r="M467" i="4" s="1"/>
  <c r="F467" i="4"/>
  <c r="E467" i="4"/>
  <c r="D467" i="4"/>
  <c r="N466" i="4"/>
  <c r="Q466" i="4" s="1"/>
  <c r="J466" i="4"/>
  <c r="F466" i="4"/>
  <c r="E466" i="4"/>
  <c r="D466" i="4"/>
  <c r="N465" i="4"/>
  <c r="J465" i="4"/>
  <c r="M465" i="4" s="1"/>
  <c r="F465" i="4"/>
  <c r="E465" i="4"/>
  <c r="D465" i="4"/>
  <c r="N464" i="4"/>
  <c r="J464" i="4"/>
  <c r="K464" i="4" s="1"/>
  <c r="F464" i="4"/>
  <c r="E464" i="4"/>
  <c r="D464" i="4"/>
  <c r="N463" i="4"/>
  <c r="J463" i="4"/>
  <c r="M463" i="4" s="1"/>
  <c r="F463" i="4"/>
  <c r="E463" i="4"/>
  <c r="D463" i="4"/>
  <c r="N462" i="4"/>
  <c r="Q462" i="4" s="1"/>
  <c r="J462" i="4"/>
  <c r="L462" i="4" s="1"/>
  <c r="F462" i="4"/>
  <c r="E462" i="4"/>
  <c r="D462" i="4"/>
  <c r="N461" i="4"/>
  <c r="J461" i="4"/>
  <c r="F461" i="4"/>
  <c r="E461" i="4"/>
  <c r="D461" i="4"/>
  <c r="N460" i="4"/>
  <c r="Q460" i="4" s="1"/>
  <c r="J460" i="4"/>
  <c r="F460" i="4"/>
  <c r="E460" i="4"/>
  <c r="D460" i="4"/>
  <c r="N459" i="4"/>
  <c r="J459" i="4"/>
  <c r="F459" i="4"/>
  <c r="E459" i="4"/>
  <c r="D459" i="4"/>
  <c r="N458" i="4"/>
  <c r="J458" i="4"/>
  <c r="F458" i="4"/>
  <c r="E458" i="4"/>
  <c r="D458" i="4"/>
  <c r="N457" i="4"/>
  <c r="J457" i="4"/>
  <c r="F457" i="4"/>
  <c r="E457" i="4"/>
  <c r="D457" i="4"/>
  <c r="N456" i="4"/>
  <c r="Q456" i="4" s="1"/>
  <c r="J456" i="4"/>
  <c r="L456" i="4" s="1"/>
  <c r="F456" i="4"/>
  <c r="E456" i="4"/>
  <c r="D456" i="4"/>
  <c r="N455" i="4"/>
  <c r="J455" i="4"/>
  <c r="F455" i="4"/>
  <c r="E455" i="4"/>
  <c r="D455" i="4"/>
  <c r="N454" i="4"/>
  <c r="J454" i="4"/>
  <c r="L454" i="4" s="1"/>
  <c r="F454" i="4"/>
  <c r="E454" i="4"/>
  <c r="D454" i="4"/>
  <c r="N453" i="4"/>
  <c r="J453" i="4"/>
  <c r="F453" i="4"/>
  <c r="E453" i="4"/>
  <c r="D453" i="4"/>
  <c r="N452" i="4"/>
  <c r="O452" i="4" s="1"/>
  <c r="J452" i="4"/>
  <c r="F452" i="4"/>
  <c r="E452" i="4"/>
  <c r="D452" i="4"/>
  <c r="N451" i="4"/>
  <c r="O451" i="4" s="1"/>
  <c r="J451" i="4"/>
  <c r="K451" i="4" s="1"/>
  <c r="F451" i="4"/>
  <c r="E451" i="4"/>
  <c r="D451" i="4"/>
  <c r="N450" i="4"/>
  <c r="J450" i="4"/>
  <c r="M450" i="4" s="1"/>
  <c r="F450" i="4"/>
  <c r="E450" i="4"/>
  <c r="D450" i="4"/>
  <c r="N449" i="4"/>
  <c r="J449" i="4"/>
  <c r="F449" i="4"/>
  <c r="E449" i="4"/>
  <c r="D449" i="4"/>
  <c r="N448" i="4"/>
  <c r="Q448" i="4" s="1"/>
  <c r="J448" i="4"/>
  <c r="F448" i="4"/>
  <c r="E448" i="4"/>
  <c r="D448" i="4"/>
  <c r="N447" i="4"/>
  <c r="Q447" i="4" s="1"/>
  <c r="J447" i="4"/>
  <c r="K447" i="4" s="1"/>
  <c r="F447" i="4"/>
  <c r="E447" i="4"/>
  <c r="D447" i="4"/>
  <c r="N446" i="4"/>
  <c r="J446" i="4"/>
  <c r="K446" i="4" s="1"/>
  <c r="F446" i="4"/>
  <c r="E446" i="4"/>
  <c r="D446" i="4"/>
  <c r="N445" i="4"/>
  <c r="Q445" i="4" s="1"/>
  <c r="J445" i="4"/>
  <c r="L445" i="4" s="1"/>
  <c r="F445" i="4"/>
  <c r="E445" i="4"/>
  <c r="D445" i="4"/>
  <c r="N444" i="4"/>
  <c r="J444" i="4"/>
  <c r="M444" i="4" s="1"/>
  <c r="F444" i="4"/>
  <c r="E444" i="4"/>
  <c r="D444" i="4"/>
  <c r="N443" i="4"/>
  <c r="J443" i="4"/>
  <c r="K443" i="4" s="1"/>
  <c r="F443" i="4"/>
  <c r="E443" i="4"/>
  <c r="D443" i="4"/>
  <c r="N442" i="4"/>
  <c r="Q442" i="4" s="1"/>
  <c r="J442" i="4"/>
  <c r="M442" i="4" s="1"/>
  <c r="F442" i="4"/>
  <c r="E442" i="4"/>
  <c r="D442" i="4"/>
  <c r="N441" i="4"/>
  <c r="J441" i="4"/>
  <c r="F441" i="4"/>
  <c r="E441" i="4"/>
  <c r="D441" i="4"/>
  <c r="N440" i="4"/>
  <c r="J440" i="4"/>
  <c r="F440" i="4"/>
  <c r="E440" i="4"/>
  <c r="D440" i="4"/>
  <c r="N439" i="4"/>
  <c r="J439" i="4"/>
  <c r="K439" i="4" s="1"/>
  <c r="F439" i="4"/>
  <c r="E439" i="4"/>
  <c r="D439" i="4"/>
  <c r="N438" i="4"/>
  <c r="J438" i="4"/>
  <c r="K438" i="4" s="1"/>
  <c r="F438" i="4"/>
  <c r="E438" i="4"/>
  <c r="D438" i="4"/>
  <c r="N437" i="4"/>
  <c r="J437" i="4"/>
  <c r="M437" i="4" s="1"/>
  <c r="F437" i="4"/>
  <c r="E437" i="4"/>
  <c r="D437" i="4"/>
  <c r="N436" i="4"/>
  <c r="J436" i="4"/>
  <c r="F436" i="4"/>
  <c r="E436" i="4"/>
  <c r="D436" i="4"/>
  <c r="N435" i="4"/>
  <c r="J435" i="4"/>
  <c r="M435" i="4" s="1"/>
  <c r="F435" i="4"/>
  <c r="E435" i="4"/>
  <c r="D435" i="4"/>
  <c r="N434" i="4"/>
  <c r="Q434" i="4" s="1"/>
  <c r="J434" i="4"/>
  <c r="F434" i="4"/>
  <c r="E434" i="4"/>
  <c r="D434" i="4"/>
  <c r="N433" i="4"/>
  <c r="J433" i="4"/>
  <c r="F433" i="4"/>
  <c r="E433" i="4"/>
  <c r="D433" i="4"/>
  <c r="N432" i="4"/>
  <c r="J432" i="4"/>
  <c r="L432" i="4" s="1"/>
  <c r="F432" i="4"/>
  <c r="E432" i="4"/>
  <c r="D432" i="4"/>
  <c r="N431" i="4"/>
  <c r="J431" i="4"/>
  <c r="K431" i="4" s="1"/>
  <c r="F431" i="4"/>
  <c r="E431" i="4"/>
  <c r="D431" i="4"/>
  <c r="N430" i="4"/>
  <c r="J430" i="4"/>
  <c r="F430" i="4"/>
  <c r="E430" i="4"/>
  <c r="D430" i="4"/>
  <c r="N429" i="4"/>
  <c r="J429" i="4"/>
  <c r="F429" i="4"/>
  <c r="E429" i="4"/>
  <c r="D429" i="4"/>
  <c r="N428" i="4"/>
  <c r="J428" i="4"/>
  <c r="F428" i="4"/>
  <c r="E428" i="4"/>
  <c r="D428" i="4"/>
  <c r="N427" i="4"/>
  <c r="J427" i="4"/>
  <c r="M427" i="4" s="1"/>
  <c r="F427" i="4"/>
  <c r="E427" i="4"/>
  <c r="D427" i="4"/>
  <c r="N426" i="4"/>
  <c r="J426" i="4"/>
  <c r="L426" i="4" s="1"/>
  <c r="F426" i="4"/>
  <c r="E426" i="4"/>
  <c r="D426" i="4"/>
  <c r="N425" i="4"/>
  <c r="J425" i="4"/>
  <c r="F425" i="4"/>
  <c r="E425" i="4"/>
  <c r="D425" i="4"/>
  <c r="N424" i="4"/>
  <c r="J424" i="4"/>
  <c r="M424" i="4" s="1"/>
  <c r="F424" i="4"/>
  <c r="E424" i="4"/>
  <c r="D424" i="4"/>
  <c r="N423" i="4"/>
  <c r="O423" i="4" s="1"/>
  <c r="J423" i="4"/>
  <c r="K423" i="4" s="1"/>
  <c r="F423" i="4"/>
  <c r="E423" i="4"/>
  <c r="D423" i="4"/>
  <c r="N422" i="4"/>
  <c r="Q422" i="4" s="1"/>
  <c r="J422" i="4"/>
  <c r="L422" i="4" s="1"/>
  <c r="F422" i="4"/>
  <c r="E422" i="4"/>
  <c r="D422" i="4"/>
  <c r="N421" i="4"/>
  <c r="J421" i="4"/>
  <c r="K421" i="4" s="1"/>
  <c r="F421" i="4"/>
  <c r="E421" i="4"/>
  <c r="D421" i="4"/>
  <c r="N420" i="4"/>
  <c r="Q420" i="4" s="1"/>
  <c r="J420" i="4"/>
  <c r="F420" i="4"/>
  <c r="E420" i="4"/>
  <c r="D420" i="4"/>
  <c r="N419" i="4"/>
  <c r="J419" i="4"/>
  <c r="F419" i="4"/>
  <c r="E419" i="4"/>
  <c r="D419" i="4"/>
  <c r="N418" i="4"/>
  <c r="O418" i="4" s="1"/>
  <c r="J418" i="4"/>
  <c r="M418" i="4" s="1"/>
  <c r="F418" i="4"/>
  <c r="E418" i="4"/>
  <c r="D418" i="4"/>
  <c r="N417" i="4"/>
  <c r="J417" i="4"/>
  <c r="F417" i="4"/>
  <c r="E417" i="4"/>
  <c r="D417" i="4"/>
  <c r="N416" i="4"/>
  <c r="J416" i="4"/>
  <c r="F416" i="4"/>
  <c r="E416" i="4"/>
  <c r="D416" i="4"/>
  <c r="N415" i="4"/>
  <c r="Q415" i="4" s="1"/>
  <c r="J415" i="4"/>
  <c r="L415" i="4" s="1"/>
  <c r="F415" i="4"/>
  <c r="E415" i="4"/>
  <c r="D415" i="4"/>
  <c r="N414" i="4"/>
  <c r="O414" i="4" s="1"/>
  <c r="J414" i="4"/>
  <c r="F414" i="4"/>
  <c r="E414" i="4"/>
  <c r="D414" i="4"/>
  <c r="N413" i="4"/>
  <c r="J413" i="4"/>
  <c r="L413" i="4" s="1"/>
  <c r="F413" i="4"/>
  <c r="E413" i="4"/>
  <c r="D413" i="4"/>
  <c r="N412" i="4"/>
  <c r="O412" i="4" s="1"/>
  <c r="J412" i="4"/>
  <c r="M412" i="4" s="1"/>
  <c r="F412" i="4"/>
  <c r="E412" i="4"/>
  <c r="D412" i="4"/>
  <c r="N411" i="4"/>
  <c r="Q411" i="4" s="1"/>
  <c r="J411" i="4"/>
  <c r="F411" i="4"/>
  <c r="E411" i="4"/>
  <c r="D411" i="4"/>
  <c r="N410" i="4"/>
  <c r="J410" i="4"/>
  <c r="F410" i="4"/>
  <c r="E410" i="4"/>
  <c r="D410" i="4"/>
  <c r="N409" i="4"/>
  <c r="J409" i="4"/>
  <c r="F409" i="4"/>
  <c r="E409" i="4"/>
  <c r="D409" i="4"/>
  <c r="N408" i="4"/>
  <c r="J408" i="4"/>
  <c r="K408" i="4" s="1"/>
  <c r="F408" i="4"/>
  <c r="E408" i="4"/>
  <c r="D408" i="4"/>
  <c r="N407" i="4"/>
  <c r="J407" i="4"/>
  <c r="L407" i="4" s="1"/>
  <c r="F407" i="4"/>
  <c r="E407" i="4"/>
  <c r="D407" i="4"/>
  <c r="N406" i="4"/>
  <c r="J406" i="4"/>
  <c r="F406" i="4"/>
  <c r="E406" i="4"/>
  <c r="D406" i="4"/>
  <c r="N405" i="4"/>
  <c r="Q405" i="4" s="1"/>
  <c r="J405" i="4"/>
  <c r="L405" i="4" s="1"/>
  <c r="F405" i="4"/>
  <c r="E405" i="4"/>
  <c r="D405" i="4"/>
  <c r="N404" i="4"/>
  <c r="J404" i="4"/>
  <c r="K404" i="4" s="1"/>
  <c r="F404" i="4"/>
  <c r="E404" i="4"/>
  <c r="D404" i="4"/>
  <c r="N403" i="4"/>
  <c r="J403" i="4"/>
  <c r="F403" i="4"/>
  <c r="E403" i="4"/>
  <c r="D403" i="4"/>
  <c r="N402" i="4"/>
  <c r="J402" i="4"/>
  <c r="K402" i="4" s="1"/>
  <c r="F402" i="4"/>
  <c r="E402" i="4"/>
  <c r="D402" i="4"/>
  <c r="N401" i="4"/>
  <c r="J401" i="4"/>
  <c r="F401" i="4"/>
  <c r="E401" i="4"/>
  <c r="D401" i="4"/>
  <c r="N400" i="4"/>
  <c r="J400" i="4"/>
  <c r="M400" i="4" s="1"/>
  <c r="F400" i="4"/>
  <c r="E400" i="4"/>
  <c r="D400" i="4"/>
  <c r="N399" i="4"/>
  <c r="Q399" i="4" s="1"/>
  <c r="J399" i="4"/>
  <c r="L399" i="4" s="1"/>
  <c r="F399" i="4"/>
  <c r="E399" i="4"/>
  <c r="D399" i="4"/>
  <c r="N398" i="4"/>
  <c r="J398" i="4"/>
  <c r="F398" i="4"/>
  <c r="E398" i="4"/>
  <c r="D398" i="4"/>
  <c r="N397" i="4"/>
  <c r="Q397" i="4" s="1"/>
  <c r="J397" i="4"/>
  <c r="F397" i="4"/>
  <c r="E397" i="4"/>
  <c r="D397" i="4"/>
  <c r="N396" i="4"/>
  <c r="J396" i="4"/>
  <c r="M396" i="4" s="1"/>
  <c r="F396" i="4"/>
  <c r="E396" i="4"/>
  <c r="D396" i="4"/>
  <c r="N395" i="4"/>
  <c r="Q395" i="4" s="1"/>
  <c r="J395" i="4"/>
  <c r="F395" i="4"/>
  <c r="E395" i="4"/>
  <c r="D395" i="4"/>
  <c r="N394" i="4"/>
  <c r="J394" i="4"/>
  <c r="F394" i="4"/>
  <c r="E394" i="4"/>
  <c r="D394" i="4"/>
  <c r="N393" i="4"/>
  <c r="Q393" i="4" s="1"/>
  <c r="J393" i="4"/>
  <c r="L393" i="4" s="1"/>
  <c r="F393" i="4"/>
  <c r="E393" i="4"/>
  <c r="D393" i="4"/>
  <c r="N392" i="4"/>
  <c r="J392" i="4"/>
  <c r="M392" i="4" s="1"/>
  <c r="F392" i="4"/>
  <c r="E392" i="4"/>
  <c r="D392" i="4"/>
  <c r="N391" i="4"/>
  <c r="Q391" i="4" s="1"/>
  <c r="J391" i="4"/>
  <c r="L391" i="4" s="1"/>
  <c r="F391" i="4"/>
  <c r="E391" i="4"/>
  <c r="D391" i="4"/>
  <c r="N390" i="4"/>
  <c r="J390" i="4"/>
  <c r="K390" i="4" s="1"/>
  <c r="F390" i="4"/>
  <c r="E390" i="4"/>
  <c r="D390" i="4"/>
  <c r="N389" i="4"/>
  <c r="J389" i="4"/>
  <c r="L389" i="4" s="1"/>
  <c r="F389" i="4"/>
  <c r="E389" i="4"/>
  <c r="D389" i="4"/>
  <c r="N388" i="4"/>
  <c r="J388" i="4"/>
  <c r="F388" i="4"/>
  <c r="E388" i="4"/>
  <c r="D388" i="4"/>
  <c r="N387" i="4"/>
  <c r="J387" i="4"/>
  <c r="F387" i="4"/>
  <c r="E387" i="4"/>
  <c r="D387" i="4"/>
  <c r="N386" i="4"/>
  <c r="J386" i="4"/>
  <c r="L386" i="4" s="1"/>
  <c r="F386" i="4"/>
  <c r="E386" i="4"/>
  <c r="D386" i="4"/>
  <c r="N385" i="4"/>
  <c r="Q385" i="4" s="1"/>
  <c r="J385" i="4"/>
  <c r="L385" i="4" s="1"/>
  <c r="F385" i="4"/>
  <c r="E385" i="4"/>
  <c r="D385" i="4"/>
  <c r="N384" i="4"/>
  <c r="J384" i="4"/>
  <c r="F384" i="4"/>
  <c r="E384" i="4"/>
  <c r="D384" i="4"/>
  <c r="N383" i="4"/>
  <c r="Q383" i="4" s="1"/>
  <c r="J383" i="4"/>
  <c r="F383" i="4"/>
  <c r="E383" i="4"/>
  <c r="D383" i="4"/>
  <c r="N382" i="4"/>
  <c r="J382" i="4"/>
  <c r="L382" i="4" s="1"/>
  <c r="F382" i="4"/>
  <c r="E382" i="4"/>
  <c r="D382" i="4"/>
  <c r="N381" i="4"/>
  <c r="J381" i="4"/>
  <c r="F381" i="4"/>
  <c r="E381" i="4"/>
  <c r="D381" i="4"/>
  <c r="N380" i="4"/>
  <c r="J380" i="4"/>
  <c r="F380" i="4"/>
  <c r="E380" i="4"/>
  <c r="D380" i="4"/>
  <c r="N379" i="4"/>
  <c r="J379" i="4"/>
  <c r="K379" i="4" s="1"/>
  <c r="F379" i="4"/>
  <c r="E379" i="4"/>
  <c r="D379" i="4"/>
  <c r="N378" i="4"/>
  <c r="O378" i="4" s="1"/>
  <c r="J378" i="4"/>
  <c r="M378" i="4" s="1"/>
  <c r="F378" i="4"/>
  <c r="E378" i="4"/>
  <c r="D378" i="4"/>
  <c r="N377" i="4"/>
  <c r="J377" i="4"/>
  <c r="F377" i="4"/>
  <c r="E377" i="4"/>
  <c r="D377" i="4"/>
  <c r="N376" i="4"/>
  <c r="J376" i="4"/>
  <c r="F376" i="4"/>
  <c r="E376" i="4"/>
  <c r="D376" i="4"/>
  <c r="N375" i="4"/>
  <c r="J375" i="4"/>
  <c r="F375" i="4"/>
  <c r="E375" i="4"/>
  <c r="D375" i="4"/>
  <c r="N374" i="4"/>
  <c r="O374" i="4" s="1"/>
  <c r="J374" i="4"/>
  <c r="L374" i="4" s="1"/>
  <c r="F374" i="4"/>
  <c r="E374" i="4"/>
  <c r="D374" i="4"/>
  <c r="N373" i="4"/>
  <c r="J373" i="4"/>
  <c r="F373" i="4"/>
  <c r="E373" i="4"/>
  <c r="D373" i="4"/>
  <c r="N372" i="4"/>
  <c r="J372" i="4"/>
  <c r="F372" i="4"/>
  <c r="E372" i="4"/>
  <c r="D372" i="4"/>
  <c r="N371" i="4"/>
  <c r="J371" i="4"/>
  <c r="L371" i="4" s="1"/>
  <c r="F371" i="4"/>
  <c r="E371" i="4"/>
  <c r="D371" i="4"/>
  <c r="N370" i="4"/>
  <c r="J370" i="4"/>
  <c r="M370" i="4" s="1"/>
  <c r="F370" i="4"/>
  <c r="E370" i="4"/>
  <c r="D370" i="4"/>
  <c r="N369" i="4"/>
  <c r="J369" i="4"/>
  <c r="F369" i="4"/>
  <c r="E369" i="4"/>
  <c r="D369" i="4"/>
  <c r="N368" i="4"/>
  <c r="J368" i="4"/>
  <c r="F368" i="4"/>
  <c r="E368" i="4"/>
  <c r="D368" i="4"/>
  <c r="N367" i="4"/>
  <c r="J367" i="4"/>
  <c r="K367" i="4" s="1"/>
  <c r="F367" i="4"/>
  <c r="E367" i="4"/>
  <c r="D367" i="4"/>
  <c r="N366" i="4"/>
  <c r="O366" i="4" s="1"/>
  <c r="J366" i="4"/>
  <c r="L366" i="4" s="1"/>
  <c r="F366" i="4"/>
  <c r="E366" i="4"/>
  <c r="D366" i="4"/>
  <c r="N365" i="4"/>
  <c r="J365" i="4"/>
  <c r="F365" i="4"/>
  <c r="E365" i="4"/>
  <c r="D365" i="4"/>
  <c r="N364" i="4"/>
  <c r="J364" i="4"/>
  <c r="F364" i="4"/>
  <c r="E364" i="4"/>
  <c r="D364" i="4"/>
  <c r="N363" i="4"/>
  <c r="J363" i="4"/>
  <c r="L363" i="4" s="1"/>
  <c r="F363" i="4"/>
  <c r="E363" i="4"/>
  <c r="D363" i="4"/>
  <c r="N362" i="4"/>
  <c r="O362" i="4" s="1"/>
  <c r="J362" i="4"/>
  <c r="F362" i="4"/>
  <c r="E362" i="4"/>
  <c r="D362" i="4"/>
  <c r="N361" i="4"/>
  <c r="J361" i="4"/>
  <c r="F361" i="4"/>
  <c r="E361" i="4"/>
  <c r="D361" i="4"/>
  <c r="N360" i="4"/>
  <c r="J360" i="4"/>
  <c r="F360" i="4"/>
  <c r="E360" i="4"/>
  <c r="D360" i="4"/>
  <c r="N359" i="4"/>
  <c r="J359" i="4"/>
  <c r="F359" i="4"/>
  <c r="E359" i="4"/>
  <c r="D359" i="4"/>
  <c r="N358" i="4"/>
  <c r="O358" i="4" s="1"/>
  <c r="J358" i="4"/>
  <c r="L358" i="4" s="1"/>
  <c r="F358" i="4"/>
  <c r="E358" i="4"/>
  <c r="D358" i="4"/>
  <c r="N357" i="4"/>
  <c r="J357" i="4"/>
  <c r="F357" i="4"/>
  <c r="E357" i="4"/>
  <c r="D357" i="4"/>
  <c r="N356" i="4"/>
  <c r="O356" i="4" s="1"/>
  <c r="J356" i="4"/>
  <c r="M356" i="4" s="1"/>
  <c r="F356" i="4"/>
  <c r="E356" i="4"/>
  <c r="D356" i="4"/>
  <c r="N355" i="4"/>
  <c r="J355" i="4"/>
  <c r="L355" i="4" s="1"/>
  <c r="F355" i="4"/>
  <c r="E355" i="4"/>
  <c r="D355" i="4"/>
  <c r="N354" i="4"/>
  <c r="J354" i="4"/>
  <c r="M354" i="4" s="1"/>
  <c r="F354" i="4"/>
  <c r="E354" i="4"/>
  <c r="D354" i="4"/>
  <c r="N353" i="4"/>
  <c r="J353" i="4"/>
  <c r="L353" i="4" s="1"/>
  <c r="F353" i="4"/>
  <c r="E353" i="4"/>
  <c r="D353" i="4"/>
  <c r="N352" i="4"/>
  <c r="J352" i="4"/>
  <c r="L352" i="4" s="1"/>
  <c r="F352" i="4"/>
  <c r="E352" i="4"/>
  <c r="D352" i="4"/>
  <c r="N351" i="4"/>
  <c r="J351" i="4"/>
  <c r="L351" i="4" s="1"/>
  <c r="F351" i="4"/>
  <c r="E351" i="4"/>
  <c r="D351" i="4"/>
  <c r="N350" i="4"/>
  <c r="J350" i="4"/>
  <c r="L350" i="4" s="1"/>
  <c r="F350" i="4"/>
  <c r="E350" i="4"/>
  <c r="D350" i="4"/>
  <c r="N349" i="4"/>
  <c r="J349" i="4"/>
  <c r="L349" i="4" s="1"/>
  <c r="F349" i="4"/>
  <c r="E349" i="4"/>
  <c r="D349" i="4"/>
  <c r="N348" i="4"/>
  <c r="J348" i="4"/>
  <c r="L348" i="4" s="1"/>
  <c r="F348" i="4"/>
  <c r="E348" i="4"/>
  <c r="D348" i="4"/>
  <c r="N347" i="4"/>
  <c r="J347" i="4"/>
  <c r="L347" i="4" s="1"/>
  <c r="F347" i="4"/>
  <c r="E347" i="4"/>
  <c r="D347" i="4"/>
  <c r="N346" i="4"/>
  <c r="J346" i="4"/>
  <c r="L346" i="4" s="1"/>
  <c r="F346" i="4"/>
  <c r="E346" i="4"/>
  <c r="D346" i="4"/>
  <c r="N345" i="4"/>
  <c r="J345" i="4"/>
  <c r="L345" i="4" s="1"/>
  <c r="F345" i="4"/>
  <c r="E345" i="4"/>
  <c r="D345" i="4"/>
  <c r="N344" i="4"/>
  <c r="J344" i="4"/>
  <c r="L344" i="4" s="1"/>
  <c r="F344" i="4"/>
  <c r="E344" i="4"/>
  <c r="D344" i="4"/>
  <c r="N343" i="4"/>
  <c r="J343" i="4"/>
  <c r="L343" i="4" s="1"/>
  <c r="F343" i="4"/>
  <c r="E343" i="4"/>
  <c r="D343" i="4"/>
  <c r="N342" i="4"/>
  <c r="J342" i="4"/>
  <c r="L342" i="4" s="1"/>
  <c r="F342" i="4"/>
  <c r="E342" i="4"/>
  <c r="D342" i="4"/>
  <c r="N341" i="4"/>
  <c r="J341" i="4"/>
  <c r="L341" i="4" s="1"/>
  <c r="F341" i="4"/>
  <c r="E341" i="4"/>
  <c r="D341" i="4"/>
  <c r="N340" i="4"/>
  <c r="J340" i="4"/>
  <c r="L340" i="4" s="1"/>
  <c r="F340" i="4"/>
  <c r="E340" i="4"/>
  <c r="D340" i="4"/>
  <c r="N339" i="4"/>
  <c r="J339" i="4"/>
  <c r="L339" i="4" s="1"/>
  <c r="F339" i="4"/>
  <c r="E339" i="4"/>
  <c r="D339" i="4"/>
  <c r="N338" i="4"/>
  <c r="J338" i="4"/>
  <c r="L338" i="4" s="1"/>
  <c r="F338" i="4"/>
  <c r="E338" i="4"/>
  <c r="D338" i="4"/>
  <c r="N337" i="4"/>
  <c r="J337" i="4"/>
  <c r="L337" i="4" s="1"/>
  <c r="F337" i="4"/>
  <c r="E337" i="4"/>
  <c r="D337" i="4"/>
  <c r="N336" i="4"/>
  <c r="J336" i="4"/>
  <c r="L336" i="4" s="1"/>
  <c r="F336" i="4"/>
  <c r="E336" i="4"/>
  <c r="D336" i="4"/>
  <c r="N335" i="4"/>
  <c r="J335" i="4"/>
  <c r="L335" i="4" s="1"/>
  <c r="F335" i="4"/>
  <c r="E335" i="4"/>
  <c r="D335" i="4"/>
  <c r="N334" i="4"/>
  <c r="J334" i="4"/>
  <c r="L334" i="4" s="1"/>
  <c r="F334" i="4"/>
  <c r="E334" i="4"/>
  <c r="D334" i="4"/>
  <c r="N333" i="4"/>
  <c r="J333" i="4"/>
  <c r="L333" i="4" s="1"/>
  <c r="F333" i="4"/>
  <c r="E333" i="4"/>
  <c r="D333" i="4"/>
  <c r="N332" i="4"/>
  <c r="J332" i="4"/>
  <c r="L332" i="4" s="1"/>
  <c r="F332" i="4"/>
  <c r="E332" i="4"/>
  <c r="D332" i="4"/>
  <c r="N331" i="4"/>
  <c r="J331" i="4"/>
  <c r="L331" i="4" s="1"/>
  <c r="F331" i="4"/>
  <c r="E331" i="4"/>
  <c r="D331" i="4"/>
  <c r="N330" i="4"/>
  <c r="J330" i="4"/>
  <c r="L330" i="4" s="1"/>
  <c r="F330" i="4"/>
  <c r="E330" i="4"/>
  <c r="D330" i="4"/>
  <c r="N329" i="4"/>
  <c r="J329" i="4"/>
  <c r="L329" i="4" s="1"/>
  <c r="F329" i="4"/>
  <c r="E329" i="4"/>
  <c r="D329" i="4"/>
  <c r="N328" i="4"/>
  <c r="J328" i="4"/>
  <c r="L328" i="4" s="1"/>
  <c r="F328" i="4"/>
  <c r="E328" i="4"/>
  <c r="D328" i="4"/>
  <c r="N327" i="4"/>
  <c r="J327" i="4"/>
  <c r="L327" i="4" s="1"/>
  <c r="F327" i="4"/>
  <c r="E327" i="4"/>
  <c r="D327" i="4"/>
  <c r="N326" i="4"/>
  <c r="J326" i="4"/>
  <c r="L326" i="4" s="1"/>
  <c r="F326" i="4"/>
  <c r="E326" i="4"/>
  <c r="D326" i="4"/>
  <c r="N325" i="4"/>
  <c r="J325" i="4"/>
  <c r="L325" i="4" s="1"/>
  <c r="F325" i="4"/>
  <c r="E325" i="4"/>
  <c r="D325" i="4"/>
  <c r="N324" i="4"/>
  <c r="J324" i="4"/>
  <c r="L324" i="4" s="1"/>
  <c r="F324" i="4"/>
  <c r="E324" i="4"/>
  <c r="D324" i="4"/>
  <c r="N323" i="4"/>
  <c r="J323" i="4"/>
  <c r="L323" i="4" s="1"/>
  <c r="F323" i="4"/>
  <c r="E323" i="4"/>
  <c r="D323" i="4"/>
  <c r="N322" i="4"/>
  <c r="J322" i="4"/>
  <c r="L322" i="4" s="1"/>
  <c r="F322" i="4"/>
  <c r="E322" i="4"/>
  <c r="D322" i="4"/>
  <c r="N321" i="4"/>
  <c r="J321" i="4"/>
  <c r="L321" i="4" s="1"/>
  <c r="F321" i="4"/>
  <c r="E321" i="4"/>
  <c r="D321" i="4"/>
  <c r="N320" i="4"/>
  <c r="J320" i="4"/>
  <c r="L320" i="4" s="1"/>
  <c r="F320" i="4"/>
  <c r="E320" i="4"/>
  <c r="D320" i="4"/>
  <c r="N319" i="4"/>
  <c r="J319" i="4"/>
  <c r="L319" i="4" s="1"/>
  <c r="F319" i="4"/>
  <c r="E319" i="4"/>
  <c r="D319" i="4"/>
  <c r="N318" i="4"/>
  <c r="J318" i="4"/>
  <c r="L318" i="4" s="1"/>
  <c r="F318" i="4"/>
  <c r="E318" i="4"/>
  <c r="D318" i="4"/>
  <c r="N317" i="4"/>
  <c r="J317" i="4"/>
  <c r="L317" i="4" s="1"/>
  <c r="F317" i="4"/>
  <c r="E317" i="4"/>
  <c r="D317" i="4"/>
  <c r="N316" i="4"/>
  <c r="J316" i="4"/>
  <c r="L316" i="4" s="1"/>
  <c r="F316" i="4"/>
  <c r="E316" i="4"/>
  <c r="D316" i="4"/>
  <c r="N315" i="4"/>
  <c r="J315" i="4"/>
  <c r="F315" i="4"/>
  <c r="E315" i="4"/>
  <c r="D315" i="4"/>
  <c r="N314" i="4"/>
  <c r="J314" i="4"/>
  <c r="K314" i="4" s="1"/>
  <c r="F314" i="4"/>
  <c r="E314" i="4"/>
  <c r="D314" i="4"/>
  <c r="N313" i="4"/>
  <c r="J313" i="4"/>
  <c r="F313" i="4"/>
  <c r="E313" i="4"/>
  <c r="D313" i="4"/>
  <c r="N312" i="4"/>
  <c r="J312" i="4"/>
  <c r="F312" i="4"/>
  <c r="E312" i="4"/>
  <c r="D312" i="4"/>
  <c r="N311" i="4"/>
  <c r="J311" i="4"/>
  <c r="F311" i="4"/>
  <c r="E311" i="4"/>
  <c r="D311" i="4"/>
  <c r="N310" i="4"/>
  <c r="O310" i="4" s="1"/>
  <c r="J310" i="4"/>
  <c r="F310" i="4"/>
  <c r="E310" i="4"/>
  <c r="D310" i="4"/>
  <c r="N309" i="4"/>
  <c r="J309" i="4"/>
  <c r="F309" i="4"/>
  <c r="E309" i="4"/>
  <c r="D309" i="4"/>
  <c r="N308" i="4"/>
  <c r="O308" i="4" s="1"/>
  <c r="J308" i="4"/>
  <c r="F308" i="4"/>
  <c r="E308" i="4"/>
  <c r="D308" i="4"/>
  <c r="N307" i="4"/>
  <c r="Q307" i="4" s="1"/>
  <c r="J307" i="4"/>
  <c r="F307" i="4"/>
  <c r="E307" i="4"/>
  <c r="D307" i="4"/>
  <c r="N306" i="4"/>
  <c r="O306" i="4" s="1"/>
  <c r="J306" i="4"/>
  <c r="M306" i="4" s="1"/>
  <c r="F306" i="4"/>
  <c r="E306" i="4"/>
  <c r="D306" i="4"/>
  <c r="N305" i="4"/>
  <c r="Q305" i="4" s="1"/>
  <c r="J305" i="4"/>
  <c r="F305" i="4"/>
  <c r="E305" i="4"/>
  <c r="D305" i="4"/>
  <c r="N304" i="4"/>
  <c r="J304" i="4"/>
  <c r="F304" i="4"/>
  <c r="E304" i="4"/>
  <c r="D304" i="4"/>
  <c r="N303" i="4"/>
  <c r="J303" i="4"/>
  <c r="F303" i="4"/>
  <c r="E303" i="4"/>
  <c r="D303" i="4"/>
  <c r="N302" i="4"/>
  <c r="O302" i="4" s="1"/>
  <c r="J302" i="4"/>
  <c r="F302" i="4"/>
  <c r="E302" i="4"/>
  <c r="D302" i="4"/>
  <c r="N301" i="4"/>
  <c r="J301" i="4"/>
  <c r="F301" i="4"/>
  <c r="E301" i="4"/>
  <c r="D301" i="4"/>
  <c r="N300" i="4"/>
  <c r="O300" i="4" s="1"/>
  <c r="J300" i="4"/>
  <c r="L300" i="4" s="1"/>
  <c r="F300" i="4"/>
  <c r="E300" i="4"/>
  <c r="D300" i="4"/>
  <c r="N299" i="4"/>
  <c r="J299" i="4"/>
  <c r="F299" i="4"/>
  <c r="E299" i="4"/>
  <c r="D299" i="4"/>
  <c r="N298" i="4"/>
  <c r="J298" i="4"/>
  <c r="F298" i="4"/>
  <c r="E298" i="4"/>
  <c r="D298" i="4"/>
  <c r="N297" i="4"/>
  <c r="J297" i="4"/>
  <c r="L297" i="4" s="1"/>
  <c r="F297" i="4"/>
  <c r="E297" i="4"/>
  <c r="D297" i="4"/>
  <c r="N296" i="4"/>
  <c r="D296" i="4"/>
  <c r="D295" i="4"/>
  <c r="D294" i="4"/>
  <c r="D293" i="4"/>
  <c r="D292" i="4"/>
  <c r="D291" i="4"/>
  <c r="D290" i="4"/>
  <c r="D289" i="4"/>
  <c r="E290" i="4" s="1"/>
  <c r="D288" i="4"/>
  <c r="D287" i="4"/>
  <c r="J286" i="4"/>
  <c r="E286" i="4"/>
  <c r="D286" i="4"/>
  <c r="E287" i="4" s="1"/>
  <c r="N285" i="4"/>
  <c r="D285" i="4"/>
  <c r="D284" i="4"/>
  <c r="D283" i="4"/>
  <c r="D282" i="4"/>
  <c r="D281" i="4"/>
  <c r="D280" i="4"/>
  <c r="D279" i="4"/>
  <c r="D278" i="4"/>
  <c r="E279" i="4" s="1"/>
  <c r="D277" i="4"/>
  <c r="E278" i="4" s="1"/>
  <c r="J278" i="4" s="1"/>
  <c r="D276" i="4"/>
  <c r="E277" i="4" s="1"/>
  <c r="F278" i="4" s="1"/>
  <c r="D275" i="4"/>
  <c r="D274" i="4"/>
  <c r="D273" i="4"/>
  <c r="D272" i="4"/>
  <c r="D271" i="4"/>
  <c r="D270" i="4"/>
  <c r="E271" i="4" s="1"/>
  <c r="E269" i="4"/>
  <c r="D269" i="4"/>
  <c r="E270" i="4" s="1"/>
  <c r="D268" i="4"/>
  <c r="N268" i="4" s="1"/>
  <c r="D267" i="4"/>
  <c r="D266" i="4"/>
  <c r="D265" i="4"/>
  <c r="D264" i="4"/>
  <c r="D263" i="4"/>
  <c r="D262" i="4"/>
  <c r="D261" i="4"/>
  <c r="D260" i="4"/>
  <c r="D259" i="4"/>
  <c r="E260" i="4" s="1"/>
  <c r="D258" i="4"/>
  <c r="E259" i="4" s="1"/>
  <c r="D257" i="4"/>
  <c r="D256" i="4"/>
  <c r="D255" i="4"/>
  <c r="D254" i="4"/>
  <c r="D253" i="4"/>
  <c r="D252" i="4"/>
  <c r="D251" i="4"/>
  <c r="D250" i="4"/>
  <c r="D249" i="4"/>
  <c r="D248" i="4"/>
  <c r="D247" i="4"/>
  <c r="D246" i="4"/>
  <c r="E247" i="4" s="1"/>
  <c r="F248" i="4" s="1"/>
  <c r="D245" i="4"/>
  <c r="E246" i="4" s="1"/>
  <c r="D244" i="4"/>
  <c r="D243" i="4"/>
  <c r="D242" i="4"/>
  <c r="D241" i="4"/>
  <c r="E242" i="4" s="1"/>
  <c r="J242" i="4" s="1"/>
  <c r="D240" i="4"/>
  <c r="E241" i="4" s="1"/>
  <c r="D239" i="4"/>
  <c r="D238" i="4"/>
  <c r="D237" i="4"/>
  <c r="D236" i="4"/>
  <c r="D235" i="4"/>
  <c r="D234" i="4"/>
  <c r="D233" i="4"/>
  <c r="D232" i="4"/>
  <c r="D231" i="4"/>
  <c r="D230" i="4"/>
  <c r="D229" i="4"/>
  <c r="D228" i="4"/>
  <c r="E229" i="4" s="1"/>
  <c r="D227" i="4"/>
  <c r="D226" i="4"/>
  <c r="D225" i="4"/>
  <c r="E224" i="4"/>
  <c r="D224" i="4"/>
  <c r="D223" i="4"/>
  <c r="N223" i="4" s="1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E207" i="4" s="1"/>
  <c r="D205" i="4"/>
  <c r="E206" i="4" s="1"/>
  <c r="J206" i="4" s="1"/>
  <c r="D204" i="4"/>
  <c r="D203" i="4"/>
  <c r="D202" i="4"/>
  <c r="D201" i="4"/>
  <c r="E202" i="4" s="1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N187" i="4" s="1"/>
  <c r="D186" i="4"/>
  <c r="D185" i="4"/>
  <c r="D184" i="4"/>
  <c r="D183" i="4"/>
  <c r="D182" i="4"/>
  <c r="D181" i="4"/>
  <c r="D180" i="4"/>
  <c r="E179" i="4"/>
  <c r="D179" i="4"/>
  <c r="D178" i="4"/>
  <c r="E180" i="4" s="1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N160" i="4" s="1"/>
  <c r="D159" i="4"/>
  <c r="D158" i="4"/>
  <c r="D157" i="4"/>
  <c r="D156" i="4"/>
  <c r="D155" i="4"/>
  <c r="D154" i="4"/>
  <c r="D153" i="4"/>
  <c r="E152" i="4"/>
  <c r="D152" i="4"/>
  <c r="D151" i="4"/>
  <c r="N151" i="4" s="1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E135" i="4" s="1"/>
  <c r="D133" i="4"/>
  <c r="E134" i="4" s="1"/>
  <c r="J134" i="4" s="1"/>
  <c r="D132" i="4"/>
  <c r="D131" i="4"/>
  <c r="D130" i="4"/>
  <c r="D129" i="4"/>
  <c r="D128" i="4"/>
  <c r="D127" i="4"/>
  <c r="D126" i="4"/>
  <c r="D125" i="4"/>
  <c r="D124" i="4"/>
  <c r="N124" i="4" s="1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E108" i="4" s="1"/>
  <c r="D105" i="4"/>
  <c r="D104" i="4"/>
  <c r="D103" i="4"/>
  <c r="D102" i="4"/>
  <c r="D101" i="4"/>
  <c r="E102" i="4" s="1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E88" i="4" s="1"/>
  <c r="D86" i="4"/>
  <c r="E87" i="4" s="1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E73" i="4" s="1"/>
  <c r="D70" i="4"/>
  <c r="E71" i="4" s="1"/>
  <c r="J71" i="4" s="1"/>
  <c r="E69" i="4"/>
  <c r="D69" i="4"/>
  <c r="E70" i="4" s="1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E35" i="4" s="1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O7" i="4"/>
  <c r="D7" i="4"/>
  <c r="O6" i="4"/>
  <c r="D6" i="4"/>
  <c r="D5" i="4"/>
  <c r="D4" i="4"/>
  <c r="D3" i="4"/>
  <c r="F4" i="4" s="1"/>
  <c r="E293" i="4" l="1"/>
  <c r="E294" i="4"/>
  <c r="E291" i="4"/>
  <c r="E295" i="4"/>
  <c r="J291" i="4"/>
  <c r="F296" i="4"/>
  <c r="J295" i="4"/>
  <c r="N295" i="4" s="1"/>
  <c r="Q295" i="4" s="1"/>
  <c r="J293" i="4"/>
  <c r="J287" i="4"/>
  <c r="E288" i="4"/>
  <c r="J290" i="4"/>
  <c r="F295" i="4"/>
  <c r="J294" i="4"/>
  <c r="N294" i="4" s="1"/>
  <c r="Q294" i="4" s="1"/>
  <c r="E292" i="4"/>
  <c r="E296" i="4"/>
  <c r="J296" i="4" s="1"/>
  <c r="L296" i="4" s="1"/>
  <c r="J279" i="4"/>
  <c r="F279" i="4"/>
  <c r="E280" i="4"/>
  <c r="E281" i="4"/>
  <c r="J270" i="4"/>
  <c r="E274" i="4"/>
  <c r="J271" i="4"/>
  <c r="E272" i="4"/>
  <c r="E275" i="4"/>
  <c r="E273" i="4"/>
  <c r="J269" i="4"/>
  <c r="J277" i="4"/>
  <c r="J260" i="4"/>
  <c r="F261" i="4"/>
  <c r="E261" i="4"/>
  <c r="E262" i="4"/>
  <c r="F260" i="4"/>
  <c r="J259" i="4"/>
  <c r="N259" i="4" s="1"/>
  <c r="J246" i="4"/>
  <c r="E251" i="4"/>
  <c r="E252" i="4" s="1"/>
  <c r="E243" i="4"/>
  <c r="E244" i="4" s="1"/>
  <c r="E248" i="4"/>
  <c r="G249" i="4" s="1"/>
  <c r="J247" i="4"/>
  <c r="J241" i="4"/>
  <c r="E231" i="4"/>
  <c r="J231" i="4" s="1"/>
  <c r="E230" i="4"/>
  <c r="J230" i="4" s="1"/>
  <c r="F225" i="4"/>
  <c r="F224" i="4"/>
  <c r="E225" i="4"/>
  <c r="J224" i="4"/>
  <c r="K224" i="4" s="1"/>
  <c r="J229" i="4"/>
  <c r="J207" i="4"/>
  <c r="E208" i="4"/>
  <c r="E209" i="4"/>
  <c r="E210" i="4" s="1"/>
  <c r="E203" i="4"/>
  <c r="J203" i="4" s="1"/>
  <c r="E205" i="4"/>
  <c r="J202" i="4"/>
  <c r="J205" i="4"/>
  <c r="E204" i="4"/>
  <c r="F188" i="4"/>
  <c r="E189" i="4"/>
  <c r="E190" i="4" s="1"/>
  <c r="E188" i="4"/>
  <c r="J190" i="4"/>
  <c r="J180" i="4"/>
  <c r="N178" i="4"/>
  <c r="J179" i="4"/>
  <c r="E181" i="4"/>
  <c r="E163" i="4"/>
  <c r="J163" i="4" s="1"/>
  <c r="F161" i="4"/>
  <c r="E162" i="4"/>
  <c r="E164" i="4"/>
  <c r="E165" i="4" s="1"/>
  <c r="E161" i="4"/>
  <c r="E154" i="4"/>
  <c r="F152" i="4"/>
  <c r="E153" i="4"/>
  <c r="J152" i="4"/>
  <c r="K152" i="4" s="1"/>
  <c r="E139" i="4"/>
  <c r="E140" i="4" s="1"/>
  <c r="J135" i="4"/>
  <c r="E136" i="4"/>
  <c r="E131" i="4"/>
  <c r="F134" i="4"/>
  <c r="G135" i="4" s="1"/>
  <c r="F135" i="4" s="1"/>
  <c r="J131" i="4"/>
  <c r="E125" i="4"/>
  <c r="F125" i="4"/>
  <c r="E126" i="4"/>
  <c r="E130" i="4"/>
  <c r="E109" i="4"/>
  <c r="J109" i="4" s="1"/>
  <c r="J108" i="4"/>
  <c r="E103" i="4"/>
  <c r="J103" i="4"/>
  <c r="J102" i="4"/>
  <c r="E90" i="4"/>
  <c r="E92" i="4"/>
  <c r="E93" i="4" s="1"/>
  <c r="J87" i="4"/>
  <c r="E89" i="4"/>
  <c r="J88" i="4"/>
  <c r="N88" i="4" s="1"/>
  <c r="E74" i="4"/>
  <c r="E75" i="4" s="1"/>
  <c r="J73" i="4"/>
  <c r="J74" i="4"/>
  <c r="E72" i="4"/>
  <c r="J70" i="4"/>
  <c r="N70" i="4" s="1"/>
  <c r="J69" i="4"/>
  <c r="E54" i="4"/>
  <c r="E55" i="4" s="1"/>
  <c r="K277" i="4"/>
  <c r="G463" i="4"/>
  <c r="G487" i="4"/>
  <c r="E39" i="4"/>
  <c r="E40" i="4" s="1"/>
  <c r="G465" i="4"/>
  <c r="Q488" i="4"/>
  <c r="J35" i="4"/>
  <c r="K355" i="4"/>
  <c r="M451" i="4"/>
  <c r="F35" i="4"/>
  <c r="F36" i="4" s="1"/>
  <c r="G37" i="4" s="1"/>
  <c r="E36" i="4"/>
  <c r="E37" i="4" s="1"/>
  <c r="N34" i="4"/>
  <c r="E38" i="4"/>
  <c r="O411" i="4"/>
  <c r="G438" i="4"/>
  <c r="G435" i="4"/>
  <c r="G450" i="4"/>
  <c r="Q452" i="4"/>
  <c r="Q471" i="4"/>
  <c r="O482" i="4"/>
  <c r="G493" i="4"/>
  <c r="K497" i="4"/>
  <c r="Q498" i="4"/>
  <c r="M497" i="4"/>
  <c r="G126" i="4"/>
  <c r="G162" i="4"/>
  <c r="Q374" i="4"/>
  <c r="L378" i="4"/>
  <c r="G436" i="4"/>
  <c r="G452" i="4"/>
  <c r="G315" i="4"/>
  <c r="O385" i="4"/>
  <c r="G391" i="4"/>
  <c r="M432" i="4"/>
  <c r="O434" i="4"/>
  <c r="K442" i="4"/>
  <c r="O442" i="4"/>
  <c r="G444" i="4"/>
  <c r="K450" i="4"/>
  <c r="O456" i="4"/>
  <c r="M462" i="4"/>
  <c r="G464" i="4"/>
  <c r="O474" i="4"/>
  <c r="Q480" i="4"/>
  <c r="O494" i="4"/>
  <c r="O495" i="4"/>
  <c r="G359" i="4"/>
  <c r="Q366" i="4"/>
  <c r="G384" i="4"/>
  <c r="O383" i="4"/>
  <c r="O395" i="4"/>
  <c r="G405" i="4"/>
  <c r="G409" i="4"/>
  <c r="O422" i="4"/>
  <c r="M426" i="4"/>
  <c r="G428" i="4"/>
  <c r="L442" i="4"/>
  <c r="O447" i="4"/>
  <c r="O460" i="4"/>
  <c r="L479" i="4"/>
  <c r="M490" i="4"/>
  <c r="G492" i="4"/>
  <c r="O492" i="4"/>
  <c r="K495" i="4"/>
  <c r="O499" i="4"/>
  <c r="G306" i="4"/>
  <c r="O420" i="4"/>
  <c r="O445" i="4"/>
  <c r="G471" i="4"/>
  <c r="O473" i="4"/>
  <c r="G484" i="4"/>
  <c r="G491" i="4"/>
  <c r="L495" i="4"/>
  <c r="Q306" i="4"/>
  <c r="L314" i="4"/>
  <c r="Q358" i="4"/>
  <c r="K371" i="4"/>
  <c r="M374" i="4"/>
  <c r="G379" i="4"/>
  <c r="Q378" i="4"/>
  <c r="L404" i="4"/>
  <c r="O415" i="4"/>
  <c r="Q423" i="4"/>
  <c r="K435" i="4"/>
  <c r="L438" i="4"/>
  <c r="M443" i="4"/>
  <c r="K445" i="4"/>
  <c r="Q451" i="4"/>
  <c r="M456" i="4"/>
  <c r="O462" i="4"/>
  <c r="L471" i="4"/>
  <c r="K473" i="4"/>
  <c r="Q486" i="4"/>
  <c r="O490" i="4"/>
  <c r="G499" i="4"/>
  <c r="K499" i="4"/>
  <c r="Q300" i="4"/>
  <c r="G304" i="4"/>
  <c r="K363" i="4"/>
  <c r="M366" i="4"/>
  <c r="L379" i="4"/>
  <c r="G387" i="4"/>
  <c r="L390" i="4"/>
  <c r="O391" i="4"/>
  <c r="L408" i="4"/>
  <c r="K427" i="4"/>
  <c r="G430" i="4"/>
  <c r="M438" i="4"/>
  <c r="M445" i="4"/>
  <c r="G449" i="4"/>
  <c r="O448" i="4"/>
  <c r="G451" i="4"/>
  <c r="M454" i="4"/>
  <c r="G467" i="4"/>
  <c r="O466" i="4"/>
  <c r="G468" i="4"/>
  <c r="G469" i="4"/>
  <c r="Q468" i="4"/>
  <c r="M473" i="4"/>
  <c r="G475" i="4"/>
  <c r="O476" i="4"/>
  <c r="G479" i="4"/>
  <c r="O478" i="4"/>
  <c r="Q479" i="4"/>
  <c r="M482" i="4"/>
  <c r="G496" i="4"/>
  <c r="O497" i="4"/>
  <c r="M499" i="4"/>
  <c r="E4" i="4"/>
  <c r="F5" i="4" s="1"/>
  <c r="G355" i="4"/>
  <c r="G357" i="4"/>
  <c r="G396" i="4"/>
  <c r="G412" i="4"/>
  <c r="G425" i="4"/>
  <c r="G453" i="4"/>
  <c r="G483" i="4"/>
  <c r="G485" i="4"/>
  <c r="G495" i="4"/>
  <c r="O500" i="4"/>
  <c r="Q446" i="4"/>
  <c r="O446" i="4"/>
  <c r="M487" i="4"/>
  <c r="L487" i="4"/>
  <c r="K487" i="4"/>
  <c r="K293" i="4"/>
  <c r="K388" i="4"/>
  <c r="M388" i="4"/>
  <c r="L388" i="4"/>
  <c r="O424" i="4"/>
  <c r="Q424" i="4"/>
  <c r="Q430" i="4"/>
  <c r="O430" i="4"/>
  <c r="K436" i="4"/>
  <c r="L436" i="4"/>
  <c r="L460" i="4"/>
  <c r="M460" i="4"/>
  <c r="K460" i="4"/>
  <c r="Q484" i="4"/>
  <c r="O484" i="4"/>
  <c r="Q487" i="4"/>
  <c r="O487" i="4"/>
  <c r="K297" i="4"/>
  <c r="M300" i="4"/>
  <c r="O305" i="4"/>
  <c r="Q417" i="4"/>
  <c r="O417" i="4"/>
  <c r="M428" i="4"/>
  <c r="L428" i="4"/>
  <c r="K428" i="4"/>
  <c r="Q431" i="4"/>
  <c r="O431" i="4"/>
  <c r="Q464" i="4"/>
  <c r="O464" i="4"/>
  <c r="M475" i="4"/>
  <c r="L475" i="4"/>
  <c r="K475" i="4"/>
  <c r="K359" i="4"/>
  <c r="L359" i="4"/>
  <c r="K414" i="4"/>
  <c r="L414" i="4"/>
  <c r="M430" i="4"/>
  <c r="L430" i="4"/>
  <c r="K430" i="4"/>
  <c r="Q309" i="4"/>
  <c r="O309" i="4"/>
  <c r="M362" i="4"/>
  <c r="L362" i="4"/>
  <c r="O370" i="4"/>
  <c r="Q370" i="4"/>
  <c r="O396" i="4"/>
  <c r="Q396" i="4"/>
  <c r="Q409" i="4"/>
  <c r="O409" i="4"/>
  <c r="Q421" i="4"/>
  <c r="O421" i="4"/>
  <c r="Q428" i="4"/>
  <c r="O428" i="4"/>
  <c r="Q437" i="4"/>
  <c r="O437" i="4"/>
  <c r="O439" i="4"/>
  <c r="Q439" i="4"/>
  <c r="L458" i="4"/>
  <c r="M458" i="4"/>
  <c r="K458" i="4"/>
  <c r="L466" i="4"/>
  <c r="M466" i="4"/>
  <c r="K466" i="4"/>
  <c r="Q470" i="4"/>
  <c r="O470" i="4"/>
  <c r="Q475" i="4"/>
  <c r="O475" i="4"/>
  <c r="G301" i="4"/>
  <c r="G367" i="4"/>
  <c r="G371" i="4"/>
  <c r="G373" i="4"/>
  <c r="G383" i="4"/>
  <c r="G403" i="4"/>
  <c r="G407" i="4"/>
  <c r="G410" i="4"/>
  <c r="G414" i="4"/>
  <c r="G416" i="4"/>
  <c r="G418" i="4"/>
  <c r="G431" i="4"/>
  <c r="G443" i="4"/>
  <c r="G460" i="4"/>
  <c r="G472" i="4"/>
  <c r="M471" i="4"/>
  <c r="M479" i="4"/>
  <c r="G494" i="4"/>
  <c r="G498" i="4"/>
  <c r="G454" i="4"/>
  <c r="G309" i="4"/>
  <c r="G310" i="4"/>
  <c r="G313" i="4"/>
  <c r="G363" i="4"/>
  <c r="Q362" i="4"/>
  <c r="G365" i="4"/>
  <c r="L367" i="4"/>
  <c r="L370" i="4"/>
  <c r="G375" i="4"/>
  <c r="G381" i="4"/>
  <c r="O393" i="4"/>
  <c r="G398" i="4"/>
  <c r="O397" i="4"/>
  <c r="O399" i="4"/>
  <c r="L402" i="4"/>
  <c r="M404" i="4"/>
  <c r="O405" i="4"/>
  <c r="Q412" i="4"/>
  <c r="G415" i="4"/>
  <c r="Q414" i="4"/>
  <c r="Q418" i="4"/>
  <c r="M421" i="4"/>
  <c r="G423" i="4"/>
  <c r="G424" i="4"/>
  <c r="G426" i="4"/>
  <c r="K426" i="4"/>
  <c r="K432" i="4"/>
  <c r="K437" i="4"/>
  <c r="G441" i="4"/>
  <c r="G448" i="4"/>
  <c r="L451" i="4"/>
  <c r="K454" i="4"/>
  <c r="G456" i="4"/>
  <c r="K456" i="4"/>
  <c r="G462" i="4"/>
  <c r="K462" i="4"/>
  <c r="G478" i="4"/>
  <c r="K482" i="4"/>
  <c r="K490" i="4"/>
  <c r="O496" i="4"/>
  <c r="K309" i="4"/>
  <c r="L309" i="4"/>
  <c r="Q403" i="4"/>
  <c r="O403" i="4"/>
  <c r="Q407" i="4"/>
  <c r="O407" i="4"/>
  <c r="K410" i="4"/>
  <c r="L410" i="4"/>
  <c r="Q432" i="4"/>
  <c r="O432" i="4"/>
  <c r="M440" i="4"/>
  <c r="L440" i="4"/>
  <c r="K440" i="4"/>
  <c r="G36" i="4"/>
  <c r="K88" i="4"/>
  <c r="K229" i="4"/>
  <c r="G261" i="4"/>
  <c r="G279" i="4"/>
  <c r="K301" i="4"/>
  <c r="L301" i="4"/>
  <c r="K384" i="4"/>
  <c r="L384" i="4"/>
  <c r="M384" i="4"/>
  <c r="K424" i="4"/>
  <c r="L424" i="4"/>
  <c r="M429" i="4"/>
  <c r="K429" i="4"/>
  <c r="M434" i="4"/>
  <c r="K434" i="4"/>
  <c r="L434" i="4"/>
  <c r="Q472" i="4"/>
  <c r="O472" i="4"/>
  <c r="L477" i="4"/>
  <c r="K477" i="4"/>
  <c r="M477" i="4"/>
  <c r="L489" i="4"/>
  <c r="K489" i="4"/>
  <c r="M489" i="4"/>
  <c r="L496" i="4"/>
  <c r="M496" i="4"/>
  <c r="K496" i="4"/>
  <c r="L498" i="4"/>
  <c r="M498" i="4"/>
  <c r="K498" i="4"/>
  <c r="K310" i="4"/>
  <c r="L310" i="4"/>
  <c r="K375" i="4"/>
  <c r="L375" i="4"/>
  <c r="M419" i="4"/>
  <c r="K419" i="4"/>
  <c r="O429" i="4"/>
  <c r="Q429" i="4"/>
  <c r="Q453" i="4"/>
  <c r="O453" i="4"/>
  <c r="Q455" i="4"/>
  <c r="O455" i="4"/>
  <c r="Q461" i="4"/>
  <c r="O461" i="4"/>
  <c r="L476" i="4"/>
  <c r="M476" i="4"/>
  <c r="K476" i="4"/>
  <c r="Q477" i="4"/>
  <c r="O477" i="4"/>
  <c r="L478" i="4"/>
  <c r="M478" i="4"/>
  <c r="K478" i="4"/>
  <c r="L488" i="4"/>
  <c r="M488" i="4"/>
  <c r="K488" i="4"/>
  <c r="Q489" i="4"/>
  <c r="O489" i="4"/>
  <c r="K108" i="4"/>
  <c r="K180" i="4"/>
  <c r="K306" i="4"/>
  <c r="L306" i="4"/>
  <c r="M310" i="4"/>
  <c r="Q313" i="4"/>
  <c r="O313" i="4"/>
  <c r="M358" i="4"/>
  <c r="Q387" i="4"/>
  <c r="O387" i="4"/>
  <c r="O398" i="4"/>
  <c r="Q398" i="4"/>
  <c r="O404" i="4"/>
  <c r="Q404" i="4"/>
  <c r="O406" i="4"/>
  <c r="Q406" i="4"/>
  <c r="K412" i="4"/>
  <c r="L412" i="4"/>
  <c r="Q413" i="4"/>
  <c r="O413" i="4"/>
  <c r="M420" i="4"/>
  <c r="K420" i="4"/>
  <c r="L420" i="4"/>
  <c r="Q449" i="4"/>
  <c r="O449" i="4"/>
  <c r="M457" i="4"/>
  <c r="L457" i="4"/>
  <c r="K457" i="4"/>
  <c r="Q458" i="4"/>
  <c r="O458" i="4"/>
  <c r="M459" i="4"/>
  <c r="L459" i="4"/>
  <c r="K459" i="4"/>
  <c r="O296" i="4"/>
  <c r="Q296" i="4"/>
  <c r="K392" i="4"/>
  <c r="L392" i="4"/>
  <c r="K396" i="4"/>
  <c r="L396" i="4"/>
  <c r="Q401" i="4"/>
  <c r="O401" i="4"/>
  <c r="O436" i="4"/>
  <c r="Q436" i="4"/>
  <c r="O438" i="4"/>
  <c r="Q438" i="4"/>
  <c r="Q440" i="4"/>
  <c r="O440" i="4"/>
  <c r="Q457" i="4"/>
  <c r="O457" i="4"/>
  <c r="Q459" i="4"/>
  <c r="O459" i="4"/>
  <c r="L491" i="4"/>
  <c r="K491" i="4"/>
  <c r="M491" i="4"/>
  <c r="L493" i="4"/>
  <c r="K493" i="4"/>
  <c r="M493" i="4"/>
  <c r="G225" i="4"/>
  <c r="O314" i="4"/>
  <c r="Q314" i="4"/>
  <c r="O354" i="4"/>
  <c r="Q354" i="4"/>
  <c r="L357" i="4"/>
  <c r="K357" i="4"/>
  <c r="O386" i="4"/>
  <c r="Q386" i="4"/>
  <c r="O388" i="4"/>
  <c r="Q388" i="4"/>
  <c r="K394" i="4"/>
  <c r="L394" i="4"/>
  <c r="K398" i="4"/>
  <c r="L398" i="4"/>
  <c r="K400" i="4"/>
  <c r="L400" i="4"/>
  <c r="K406" i="4"/>
  <c r="L406" i="4"/>
  <c r="K416" i="4"/>
  <c r="M416" i="4"/>
  <c r="L416" i="4"/>
  <c r="M422" i="4"/>
  <c r="K422" i="4"/>
  <c r="Q426" i="4"/>
  <c r="O426" i="4"/>
  <c r="M449" i="4"/>
  <c r="L449" i="4"/>
  <c r="K449" i="4"/>
  <c r="M453" i="4"/>
  <c r="L453" i="4"/>
  <c r="K453" i="4"/>
  <c r="Q454" i="4"/>
  <c r="O454" i="4"/>
  <c r="M455" i="4"/>
  <c r="L455" i="4"/>
  <c r="K455" i="4"/>
  <c r="M461" i="4"/>
  <c r="L461" i="4"/>
  <c r="K461" i="4"/>
  <c r="Q491" i="4"/>
  <c r="O491" i="4"/>
  <c r="L492" i="4"/>
  <c r="M492" i="4"/>
  <c r="K492" i="4"/>
  <c r="Q493" i="4"/>
  <c r="O493" i="4"/>
  <c r="L494" i="4"/>
  <c r="M494" i="4"/>
  <c r="K494" i="4"/>
  <c r="G303" i="4"/>
  <c r="G314" i="4"/>
  <c r="G361" i="4"/>
  <c r="G377" i="4"/>
  <c r="G394" i="4"/>
  <c r="G395" i="4"/>
  <c r="G397" i="4"/>
  <c r="G399" i="4"/>
  <c r="G400" i="4"/>
  <c r="G406" i="4"/>
  <c r="G411" i="4"/>
  <c r="G413" i="4"/>
  <c r="G417" i="4"/>
  <c r="G421" i="4"/>
  <c r="G429" i="4"/>
  <c r="M436" i="4"/>
  <c r="G442" i="4"/>
  <c r="L444" i="4"/>
  <c r="K444" i="4"/>
  <c r="G457" i="4"/>
  <c r="G459" i="4"/>
  <c r="Q463" i="4"/>
  <c r="O463" i="4"/>
  <c r="L464" i="4"/>
  <c r="M464" i="4"/>
  <c r="L465" i="4"/>
  <c r="K465" i="4"/>
  <c r="L467" i="4"/>
  <c r="K467" i="4"/>
  <c r="G470" i="4"/>
  <c r="Q469" i="4"/>
  <c r="O469" i="4"/>
  <c r="L470" i="4"/>
  <c r="M470" i="4"/>
  <c r="L472" i="4"/>
  <c r="M472" i="4"/>
  <c r="K472" i="4"/>
  <c r="G474" i="4"/>
  <c r="L474" i="4"/>
  <c r="M474" i="4"/>
  <c r="L480" i="4"/>
  <c r="M480" i="4"/>
  <c r="L481" i="4"/>
  <c r="K481" i="4"/>
  <c r="L483" i="4"/>
  <c r="K483" i="4"/>
  <c r="G486" i="4"/>
  <c r="Q485" i="4"/>
  <c r="O485" i="4"/>
  <c r="L486" i="4"/>
  <c r="M486" i="4"/>
  <c r="G305" i="4"/>
  <c r="G307" i="4"/>
  <c r="G311" i="4"/>
  <c r="G312" i="4"/>
  <c r="M314" i="4"/>
  <c r="G369" i="4"/>
  <c r="G386" i="4"/>
  <c r="G392" i="4"/>
  <c r="G393" i="4"/>
  <c r="G401" i="4"/>
  <c r="G402" i="4"/>
  <c r="G404" i="4"/>
  <c r="G408" i="4"/>
  <c r="M408" i="4"/>
  <c r="G422" i="4"/>
  <c r="G427" i="4"/>
  <c r="G434" i="4"/>
  <c r="Q444" i="4"/>
  <c r="O444" i="4"/>
  <c r="M447" i="4"/>
  <c r="L447" i="4"/>
  <c r="G455" i="4"/>
  <c r="G461" i="4"/>
  <c r="L463" i="4"/>
  <c r="K463" i="4"/>
  <c r="Q465" i="4"/>
  <c r="O465" i="4"/>
  <c r="Q467" i="4"/>
  <c r="O467" i="4"/>
  <c r="L468" i="4"/>
  <c r="M468" i="4"/>
  <c r="L469" i="4"/>
  <c r="K469" i="4"/>
  <c r="Q481" i="4"/>
  <c r="O481" i="4"/>
  <c r="Q483" i="4"/>
  <c r="O483" i="4"/>
  <c r="L484" i="4"/>
  <c r="M484" i="4"/>
  <c r="L485" i="4"/>
  <c r="K485" i="4"/>
  <c r="L500" i="4"/>
  <c r="M500" i="4"/>
  <c r="G458" i="4"/>
  <c r="G473" i="4"/>
  <c r="G477" i="4"/>
  <c r="G481" i="4"/>
  <c r="G489" i="4"/>
  <c r="G497" i="4"/>
  <c r="G433" i="4"/>
  <c r="G437" i="4"/>
  <c r="G439" i="4"/>
  <c r="G440" i="4"/>
  <c r="G445" i="4"/>
  <c r="G447" i="4"/>
  <c r="G466" i="4"/>
  <c r="G476" i="4"/>
  <c r="G480" i="4"/>
  <c r="G482" i="4"/>
  <c r="G488" i="4"/>
  <c r="G490" i="4"/>
  <c r="G500" i="4"/>
  <c r="K35" i="4"/>
  <c r="K286" i="4"/>
  <c r="O390" i="4"/>
  <c r="Q390" i="4"/>
  <c r="O298" i="4"/>
  <c r="Q298" i="4"/>
  <c r="O304" i="4"/>
  <c r="Q304" i="4"/>
  <c r="K308" i="4"/>
  <c r="M308" i="4"/>
  <c r="L308" i="4"/>
  <c r="M311" i="4"/>
  <c r="K311" i="4"/>
  <c r="L311" i="4"/>
  <c r="Q441" i="4"/>
  <c r="O441" i="4"/>
  <c r="K247" i="4"/>
  <c r="E5" i="4"/>
  <c r="F6" i="4" s="1"/>
  <c r="K206" i="4"/>
  <c r="L295" i="4"/>
  <c r="K295" i="4"/>
  <c r="Q299" i="4"/>
  <c r="O299" i="4"/>
  <c r="K302" i="4"/>
  <c r="L302" i="4"/>
  <c r="M302" i="4"/>
  <c r="P6" i="4"/>
  <c r="P7" i="4" s="1"/>
  <c r="K71" i="4"/>
  <c r="K87" i="4"/>
  <c r="K135" i="4"/>
  <c r="K179" i="4"/>
  <c r="K207" i="4"/>
  <c r="K246" i="4"/>
  <c r="K278" i="4"/>
  <c r="M303" i="4"/>
  <c r="K303" i="4"/>
  <c r="L303" i="4"/>
  <c r="O312" i="4"/>
  <c r="Q312" i="4"/>
  <c r="Q425" i="4"/>
  <c r="O425" i="4"/>
  <c r="G280" i="4"/>
  <c r="F280" i="4" s="1"/>
  <c r="Q301" i="4"/>
  <c r="O301" i="4"/>
  <c r="G308" i="4"/>
  <c r="M307" i="4"/>
  <c r="K307" i="4"/>
  <c r="L307" i="4"/>
  <c r="G316" i="4"/>
  <c r="M315" i="4"/>
  <c r="K315" i="4"/>
  <c r="L315" i="4"/>
  <c r="K364" i="4"/>
  <c r="L364" i="4"/>
  <c r="M364" i="4"/>
  <c r="Q369" i="4"/>
  <c r="O369" i="4"/>
  <c r="O384" i="4"/>
  <c r="Q384" i="4"/>
  <c r="M397" i="4"/>
  <c r="K397" i="4"/>
  <c r="L397" i="4"/>
  <c r="K102" i="4"/>
  <c r="K103" i="4" s="1"/>
  <c r="K134" i="4"/>
  <c r="K242" i="4"/>
  <c r="G299" i="4"/>
  <c r="K298" i="4"/>
  <c r="L298" i="4"/>
  <c r="M299" i="4"/>
  <c r="L299" i="4"/>
  <c r="Q303" i="4"/>
  <c r="O303" i="4"/>
  <c r="K304" i="4"/>
  <c r="M304" i="4"/>
  <c r="M305" i="4"/>
  <c r="L305" i="4"/>
  <c r="Q311" i="4"/>
  <c r="O311" i="4"/>
  <c r="K312" i="4"/>
  <c r="M312" i="4"/>
  <c r="M313" i="4"/>
  <c r="L313" i="4"/>
  <c r="O315" i="4"/>
  <c r="Q315" i="4"/>
  <c r="Q316" i="4"/>
  <c r="O316" i="4"/>
  <c r="O317" i="4"/>
  <c r="Q317" i="4"/>
  <c r="Q318" i="4"/>
  <c r="O318" i="4"/>
  <c r="O319" i="4"/>
  <c r="Q319" i="4"/>
  <c r="Q320" i="4"/>
  <c r="O320" i="4"/>
  <c r="O321" i="4"/>
  <c r="Q321" i="4"/>
  <c r="Q322" i="4"/>
  <c r="O322" i="4"/>
  <c r="O323" i="4"/>
  <c r="Q323" i="4"/>
  <c r="Q324" i="4"/>
  <c r="O324" i="4"/>
  <c r="O325" i="4"/>
  <c r="Q325" i="4"/>
  <c r="Q326" i="4"/>
  <c r="O326" i="4"/>
  <c r="O327" i="4"/>
  <c r="Q327" i="4"/>
  <c r="Q328" i="4"/>
  <c r="O328" i="4"/>
  <c r="O329" i="4"/>
  <c r="Q329" i="4"/>
  <c r="Q330" i="4"/>
  <c r="O330" i="4"/>
  <c r="O331" i="4"/>
  <c r="Q331" i="4"/>
  <c r="Q332" i="4"/>
  <c r="O332" i="4"/>
  <c r="O333" i="4"/>
  <c r="Q333" i="4"/>
  <c r="Q334" i="4"/>
  <c r="O334" i="4"/>
  <c r="O335" i="4"/>
  <c r="Q335" i="4"/>
  <c r="Q336" i="4"/>
  <c r="O336" i="4"/>
  <c r="O337" i="4"/>
  <c r="Q337" i="4"/>
  <c r="Q338" i="4"/>
  <c r="O338" i="4"/>
  <c r="O339" i="4"/>
  <c r="Q339" i="4"/>
  <c r="Q340" i="4"/>
  <c r="O340" i="4"/>
  <c r="O341" i="4"/>
  <c r="Q341" i="4"/>
  <c r="Q342" i="4"/>
  <c r="O342" i="4"/>
  <c r="O343" i="4"/>
  <c r="Q343" i="4"/>
  <c r="Q344" i="4"/>
  <c r="O344" i="4"/>
  <c r="O345" i="4"/>
  <c r="Q345" i="4"/>
  <c r="Q346" i="4"/>
  <c r="O346" i="4"/>
  <c r="O347" i="4"/>
  <c r="Q347" i="4"/>
  <c r="Q348" i="4"/>
  <c r="O348" i="4"/>
  <c r="O349" i="4"/>
  <c r="Q349" i="4"/>
  <c r="Q350" i="4"/>
  <c r="O350" i="4"/>
  <c r="O351" i="4"/>
  <c r="Q351" i="4"/>
  <c r="Q352" i="4"/>
  <c r="O352" i="4"/>
  <c r="Q353" i="4"/>
  <c r="O353" i="4"/>
  <c r="O364" i="4"/>
  <c r="Q364" i="4"/>
  <c r="M365" i="4"/>
  <c r="L365" i="4"/>
  <c r="K365" i="4"/>
  <c r="Q381" i="4"/>
  <c r="O381" i="4"/>
  <c r="M387" i="4"/>
  <c r="K387" i="4"/>
  <c r="L387" i="4"/>
  <c r="Q389" i="4"/>
  <c r="O389" i="4"/>
  <c r="G153" i="4"/>
  <c r="F153" i="4" s="1"/>
  <c r="G154" i="4" s="1"/>
  <c r="K259" i="4"/>
  <c r="K260" i="4"/>
  <c r="Q297" i="4"/>
  <c r="O297" i="4"/>
  <c r="M298" i="4"/>
  <c r="G300" i="4"/>
  <c r="K299" i="4"/>
  <c r="K300" i="4"/>
  <c r="Q302" i="4"/>
  <c r="L304" i="4"/>
  <c r="K305" i="4"/>
  <c r="O307" i="4"/>
  <c r="Q308" i="4"/>
  <c r="Q310" i="4"/>
  <c r="L312" i="4"/>
  <c r="K313" i="4"/>
  <c r="O360" i="4"/>
  <c r="Q360" i="4"/>
  <c r="M361" i="4"/>
  <c r="L361" i="4"/>
  <c r="K361" i="4"/>
  <c r="Q365" i="4"/>
  <c r="O365" i="4"/>
  <c r="K368" i="4"/>
  <c r="L368" i="4"/>
  <c r="M368" i="4"/>
  <c r="O372" i="4"/>
  <c r="Q372" i="4"/>
  <c r="M373" i="4"/>
  <c r="L373" i="4"/>
  <c r="K373" i="4"/>
  <c r="K376" i="4"/>
  <c r="L376" i="4"/>
  <c r="M376" i="4"/>
  <c r="M383" i="4"/>
  <c r="K383" i="4"/>
  <c r="L383" i="4"/>
  <c r="G226" i="4"/>
  <c r="G262" i="4"/>
  <c r="G298" i="4"/>
  <c r="M297" i="4"/>
  <c r="G302" i="4"/>
  <c r="M301" i="4"/>
  <c r="M309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K356" i="4"/>
  <c r="L356" i="4"/>
  <c r="Q361" i="4"/>
  <c r="O361" i="4"/>
  <c r="Q373" i="4"/>
  <c r="O373" i="4"/>
  <c r="O376" i="4"/>
  <c r="Q376" i="4"/>
  <c r="M377" i="4"/>
  <c r="L377" i="4"/>
  <c r="K377" i="4"/>
  <c r="K380" i="4"/>
  <c r="L380" i="4"/>
  <c r="M380" i="4"/>
  <c r="G389" i="4"/>
  <c r="M316" i="4"/>
  <c r="K316" i="4"/>
  <c r="K317" i="4"/>
  <c r="M317" i="4"/>
  <c r="M318" i="4"/>
  <c r="K318" i="4"/>
  <c r="K319" i="4"/>
  <c r="M319" i="4"/>
  <c r="M320" i="4"/>
  <c r="K320" i="4"/>
  <c r="K321" i="4"/>
  <c r="M321" i="4"/>
  <c r="M322" i="4"/>
  <c r="K322" i="4"/>
  <c r="K323" i="4"/>
  <c r="M323" i="4"/>
  <c r="M324" i="4"/>
  <c r="K324" i="4"/>
  <c r="K325" i="4"/>
  <c r="M325" i="4"/>
  <c r="M326" i="4"/>
  <c r="K326" i="4"/>
  <c r="K327" i="4"/>
  <c r="M327" i="4"/>
  <c r="M328" i="4"/>
  <c r="K328" i="4"/>
  <c r="K329" i="4"/>
  <c r="M329" i="4"/>
  <c r="M330" i="4"/>
  <c r="K330" i="4"/>
  <c r="K331" i="4"/>
  <c r="M331" i="4"/>
  <c r="M332" i="4"/>
  <c r="K332" i="4"/>
  <c r="K333" i="4"/>
  <c r="M333" i="4"/>
  <c r="M334" i="4"/>
  <c r="K334" i="4"/>
  <c r="K335" i="4"/>
  <c r="M335" i="4"/>
  <c r="M336" i="4"/>
  <c r="K336" i="4"/>
  <c r="K337" i="4"/>
  <c r="M337" i="4"/>
  <c r="M338" i="4"/>
  <c r="K338" i="4"/>
  <c r="K339" i="4"/>
  <c r="M339" i="4"/>
  <c r="M340" i="4"/>
  <c r="K340" i="4"/>
  <c r="K341" i="4"/>
  <c r="M341" i="4"/>
  <c r="M342" i="4"/>
  <c r="K342" i="4"/>
  <c r="K343" i="4"/>
  <c r="M343" i="4"/>
  <c r="M344" i="4"/>
  <c r="K344" i="4"/>
  <c r="K345" i="4"/>
  <c r="M345" i="4"/>
  <c r="M346" i="4"/>
  <c r="K346" i="4"/>
  <c r="K347" i="4"/>
  <c r="M347" i="4"/>
  <c r="M348" i="4"/>
  <c r="K348" i="4"/>
  <c r="K349" i="4"/>
  <c r="M349" i="4"/>
  <c r="M350" i="4"/>
  <c r="K350" i="4"/>
  <c r="K351" i="4"/>
  <c r="M351" i="4"/>
  <c r="M352" i="4"/>
  <c r="K352" i="4"/>
  <c r="K353" i="4"/>
  <c r="M353" i="4"/>
  <c r="K354" i="4"/>
  <c r="L354" i="4"/>
  <c r="Q355" i="4"/>
  <c r="O355" i="4"/>
  <c r="Q357" i="4"/>
  <c r="O357" i="4"/>
  <c r="K360" i="4"/>
  <c r="L360" i="4"/>
  <c r="M360" i="4"/>
  <c r="O368" i="4"/>
  <c r="Q368" i="4"/>
  <c r="M369" i="4"/>
  <c r="L369" i="4"/>
  <c r="K369" i="4"/>
  <c r="K372" i="4"/>
  <c r="L372" i="4"/>
  <c r="M372" i="4"/>
  <c r="Q377" i="4"/>
  <c r="O377" i="4"/>
  <c r="O380" i="4"/>
  <c r="Q380" i="4"/>
  <c r="M381" i="4"/>
  <c r="L381" i="4"/>
  <c r="K381" i="4"/>
  <c r="G385" i="4"/>
  <c r="O394" i="4"/>
  <c r="Q394" i="4"/>
  <c r="M395" i="4"/>
  <c r="K395" i="4"/>
  <c r="L395" i="4"/>
  <c r="G419" i="4"/>
  <c r="G354" i="4"/>
  <c r="G356" i="4"/>
  <c r="M355" i="4"/>
  <c r="Q356" i="4"/>
  <c r="K358" i="4"/>
  <c r="Q363" i="4"/>
  <c r="O363" i="4"/>
  <c r="G366" i="4"/>
  <c r="K366" i="4"/>
  <c r="Q371" i="4"/>
  <c r="O371" i="4"/>
  <c r="G374" i="4"/>
  <c r="K374" i="4"/>
  <c r="Q379" i="4"/>
  <c r="O379" i="4"/>
  <c r="O392" i="4"/>
  <c r="Q392" i="4"/>
  <c r="M393" i="4"/>
  <c r="K393" i="4"/>
  <c r="O400" i="4"/>
  <c r="Q400" i="4"/>
  <c r="M401" i="4"/>
  <c r="K401" i="4"/>
  <c r="L401" i="4"/>
  <c r="O402" i="4"/>
  <c r="Q402" i="4"/>
  <c r="M403" i="4"/>
  <c r="K403" i="4"/>
  <c r="L403" i="4"/>
  <c r="O416" i="4"/>
  <c r="Q416" i="4"/>
  <c r="M417" i="4"/>
  <c r="K417" i="4"/>
  <c r="L417" i="4"/>
  <c r="G358" i="4"/>
  <c r="M357" i="4"/>
  <c r="Q359" i="4"/>
  <c r="O359" i="4"/>
  <c r="G362" i="4"/>
  <c r="K362" i="4"/>
  <c r="Q367" i="4"/>
  <c r="O367" i="4"/>
  <c r="G370" i="4"/>
  <c r="K370" i="4"/>
  <c r="Q375" i="4"/>
  <c r="O375" i="4"/>
  <c r="G378" i="4"/>
  <c r="K378" i="4"/>
  <c r="O382" i="4"/>
  <c r="Q382" i="4"/>
  <c r="M385" i="4"/>
  <c r="K385" i="4"/>
  <c r="K386" i="4"/>
  <c r="M386" i="4"/>
  <c r="O408" i="4"/>
  <c r="Q408" i="4"/>
  <c r="M409" i="4"/>
  <c r="K409" i="4"/>
  <c r="L409" i="4"/>
  <c r="O410" i="4"/>
  <c r="Q410" i="4"/>
  <c r="M411" i="4"/>
  <c r="K411" i="4"/>
  <c r="L411" i="4"/>
  <c r="L448" i="4"/>
  <c r="K448" i="4"/>
  <c r="M448" i="4"/>
  <c r="M399" i="4"/>
  <c r="K399" i="4"/>
  <c r="M413" i="4"/>
  <c r="K413" i="4"/>
  <c r="M415" i="4"/>
  <c r="K415" i="4"/>
  <c r="Q433" i="4"/>
  <c r="O433" i="4"/>
  <c r="G360" i="4"/>
  <c r="M359" i="4"/>
  <c r="G364" i="4"/>
  <c r="M363" i="4"/>
  <c r="G368" i="4"/>
  <c r="M367" i="4"/>
  <c r="G372" i="4"/>
  <c r="M371" i="4"/>
  <c r="G376" i="4"/>
  <c r="M375" i="4"/>
  <c r="G380" i="4"/>
  <c r="M379" i="4"/>
  <c r="K382" i="4"/>
  <c r="M382" i="4"/>
  <c r="G388" i="4"/>
  <c r="G390" i="4"/>
  <c r="M389" i="4"/>
  <c r="K389" i="4"/>
  <c r="M391" i="4"/>
  <c r="K391" i="4"/>
  <c r="M405" i="4"/>
  <c r="K405" i="4"/>
  <c r="M407" i="4"/>
  <c r="K407" i="4"/>
  <c r="G432" i="4"/>
  <c r="G382" i="4"/>
  <c r="M390" i="4"/>
  <c r="M394" i="4"/>
  <c r="M398" i="4"/>
  <c r="M402" i="4"/>
  <c r="M406" i="4"/>
  <c r="M410" i="4"/>
  <c r="M414" i="4"/>
  <c r="G420" i="4"/>
  <c r="Q427" i="4"/>
  <c r="O427" i="4"/>
  <c r="L431" i="4"/>
  <c r="M431" i="4"/>
  <c r="L433" i="4"/>
  <c r="M433" i="4"/>
  <c r="K433" i="4"/>
  <c r="Q443" i="4"/>
  <c r="O443" i="4"/>
  <c r="L418" i="4"/>
  <c r="K418" i="4"/>
  <c r="Q419" i="4"/>
  <c r="O419" i="4"/>
  <c r="L423" i="4"/>
  <c r="M423" i="4"/>
  <c r="L425" i="4"/>
  <c r="M425" i="4"/>
  <c r="K425" i="4"/>
  <c r="Q435" i="4"/>
  <c r="O435" i="4"/>
  <c r="L439" i="4"/>
  <c r="M439" i="4"/>
  <c r="L441" i="4"/>
  <c r="M441" i="4"/>
  <c r="K441" i="4"/>
  <c r="O450" i="4"/>
  <c r="Q450" i="4"/>
  <c r="L452" i="4"/>
  <c r="M452" i="4"/>
  <c r="K452" i="4"/>
  <c r="L419" i="4"/>
  <c r="L427" i="4"/>
  <c r="L435" i="4"/>
  <c r="L443" i="4"/>
  <c r="G446" i="4"/>
  <c r="L446" i="4"/>
  <c r="M446" i="4"/>
  <c r="L421" i="4"/>
  <c r="L429" i="4"/>
  <c r="L437" i="4"/>
  <c r="L450" i="4"/>
  <c r="M295" i="4" l="1"/>
  <c r="O295" i="4"/>
  <c r="G296" i="4"/>
  <c r="M296" i="4"/>
  <c r="K290" i="4"/>
  <c r="K296" i="4"/>
  <c r="G297" i="4"/>
  <c r="K291" i="4"/>
  <c r="J288" i="4"/>
  <c r="E289" i="4"/>
  <c r="O294" i="4"/>
  <c r="K287" i="4"/>
  <c r="K294" i="4"/>
  <c r="F293" i="4"/>
  <c r="J292" i="4"/>
  <c r="J281" i="4"/>
  <c r="F281" i="4"/>
  <c r="F282" i="4" s="1"/>
  <c r="F283" i="4" s="1"/>
  <c r="J280" i="4"/>
  <c r="G281" i="4"/>
  <c r="E282" i="4"/>
  <c r="K279" i="4"/>
  <c r="J275" i="4"/>
  <c r="J274" i="4"/>
  <c r="J273" i="4"/>
  <c r="J272" i="4"/>
  <c r="K269" i="4"/>
  <c r="N277" i="4"/>
  <c r="E276" i="4"/>
  <c r="J262" i="4"/>
  <c r="E263" i="4"/>
  <c r="F262" i="4"/>
  <c r="F263" i="4" s="1"/>
  <c r="J261" i="4"/>
  <c r="J252" i="4"/>
  <c r="E253" i="4"/>
  <c r="E249" i="4"/>
  <c r="J244" i="4"/>
  <c r="E245" i="4"/>
  <c r="F249" i="4"/>
  <c r="G250" i="4" s="1"/>
  <c r="J248" i="4"/>
  <c r="J251" i="4"/>
  <c r="J243" i="4"/>
  <c r="K241" i="4"/>
  <c r="N241" i="4"/>
  <c r="K230" i="4"/>
  <c r="K231" i="4"/>
  <c r="E232" i="4"/>
  <c r="J232" i="4" s="1"/>
  <c r="F233" i="4"/>
  <c r="F226" i="4"/>
  <c r="J225" i="4"/>
  <c r="E233" i="4"/>
  <c r="E226" i="4"/>
  <c r="J210" i="4"/>
  <c r="E211" i="4"/>
  <c r="J209" i="4"/>
  <c r="J208" i="4"/>
  <c r="K202" i="4"/>
  <c r="K203" i="4" s="1"/>
  <c r="J204" i="4"/>
  <c r="N205" i="4"/>
  <c r="E191" i="4"/>
  <c r="F189" i="4"/>
  <c r="G190" i="4" s="1"/>
  <c r="J188" i="4"/>
  <c r="F190" i="4"/>
  <c r="G191" i="4" s="1"/>
  <c r="J189" i="4"/>
  <c r="G189" i="4"/>
  <c r="J181" i="4"/>
  <c r="E182" i="4"/>
  <c r="E166" i="4"/>
  <c r="J165" i="4"/>
  <c r="J166" i="4"/>
  <c r="J162" i="4"/>
  <c r="F162" i="4"/>
  <c r="G163" i="4" s="1"/>
  <c r="J161" i="4"/>
  <c r="J164" i="4"/>
  <c r="F155" i="4"/>
  <c r="F156" i="4" s="1"/>
  <c r="J154" i="4"/>
  <c r="F154" i="4"/>
  <c r="G155" i="4" s="1"/>
  <c r="J153" i="4"/>
  <c r="E155" i="4"/>
  <c r="J140" i="4"/>
  <c r="E141" i="4"/>
  <c r="J139" i="4"/>
  <c r="F136" i="4"/>
  <c r="G137" i="4" s="1"/>
  <c r="G136" i="4"/>
  <c r="F137" i="4"/>
  <c r="J136" i="4"/>
  <c r="F143" i="4"/>
  <c r="E143" i="4"/>
  <c r="E137" i="4"/>
  <c r="E132" i="4"/>
  <c r="E133" i="4" s="1"/>
  <c r="J133" i="4" s="1"/>
  <c r="N133" i="4"/>
  <c r="J126" i="4"/>
  <c r="J130" i="4"/>
  <c r="F126" i="4"/>
  <c r="G127" i="4" s="1"/>
  <c r="F127" i="4" s="1"/>
  <c r="J125" i="4"/>
  <c r="E127" i="4"/>
  <c r="E110" i="4"/>
  <c r="K109" i="4"/>
  <c r="E104" i="4"/>
  <c r="E94" i="4"/>
  <c r="J93" i="4"/>
  <c r="E98" i="4"/>
  <c r="J90" i="4"/>
  <c r="J89" i="4"/>
  <c r="J92" i="4"/>
  <c r="E91" i="4"/>
  <c r="E76" i="4"/>
  <c r="J75" i="4"/>
  <c r="J76" i="4"/>
  <c r="E77" i="4"/>
  <c r="K73" i="4"/>
  <c r="K74" i="4" s="1"/>
  <c r="J72" i="4"/>
  <c r="K69" i="4"/>
  <c r="E56" i="4"/>
  <c r="J55" i="4"/>
  <c r="J54" i="4"/>
  <c r="J40" i="4"/>
  <c r="E41" i="4"/>
  <c r="J39" i="4"/>
  <c r="E44" i="4"/>
  <c r="F38" i="4"/>
  <c r="J37" i="4"/>
  <c r="J41" i="4"/>
  <c r="G39" i="4"/>
  <c r="F39" i="4"/>
  <c r="J38" i="4"/>
  <c r="F37" i="4"/>
  <c r="G38" i="4" s="1"/>
  <c r="J36" i="4"/>
  <c r="E6" i="4"/>
  <c r="G294" i="4" l="1"/>
  <c r="F294" i="4"/>
  <c r="G295" i="4" s="1"/>
  <c r="K292" i="4"/>
  <c r="F290" i="4"/>
  <c r="G291" i="4" s="1"/>
  <c r="F291" i="4" s="1"/>
  <c r="G292" i="4" s="1"/>
  <c r="F292" i="4" s="1"/>
  <c r="G293" i="4" s="1"/>
  <c r="J289" i="4"/>
  <c r="K288" i="4"/>
  <c r="G282" i="4"/>
  <c r="J282" i="4"/>
  <c r="E283" i="4"/>
  <c r="G283" i="4"/>
  <c r="K280" i="4"/>
  <c r="K281" i="4" s="1"/>
  <c r="J276" i="4"/>
  <c r="K270" i="4"/>
  <c r="K261" i="4"/>
  <c r="E264" i="4"/>
  <c r="F264" i="4"/>
  <c r="J263" i="4"/>
  <c r="G264" i="4"/>
  <c r="G263" i="4"/>
  <c r="K262" i="4"/>
  <c r="J253" i="4"/>
  <c r="E254" i="4"/>
  <c r="J249" i="4"/>
  <c r="E250" i="4"/>
  <c r="F250" i="4"/>
  <c r="N250" i="4"/>
  <c r="K243" i="4"/>
  <c r="K248" i="4"/>
  <c r="F246" i="4"/>
  <c r="G247" i="4" s="1"/>
  <c r="F247" i="4" s="1"/>
  <c r="G248" i="4" s="1"/>
  <c r="J245" i="4"/>
  <c r="K251" i="4"/>
  <c r="E234" i="4"/>
  <c r="N232" i="4"/>
  <c r="K232" i="4"/>
  <c r="F227" i="4"/>
  <c r="J226" i="4"/>
  <c r="G227" i="4"/>
  <c r="E227" i="4"/>
  <c r="J233" i="4"/>
  <c r="G234" i="4"/>
  <c r="F234" i="4" s="1"/>
  <c r="K225" i="4"/>
  <c r="J211" i="4"/>
  <c r="E212" i="4"/>
  <c r="K208" i="4"/>
  <c r="K204" i="4"/>
  <c r="F191" i="4"/>
  <c r="G192" i="4" s="1"/>
  <c r="E192" i="4"/>
  <c r="J191" i="4"/>
  <c r="K188" i="4"/>
  <c r="K189" i="4"/>
  <c r="K181" i="4"/>
  <c r="J182" i="4"/>
  <c r="E183" i="4"/>
  <c r="F163" i="4"/>
  <c r="E167" i="4"/>
  <c r="E168" i="4"/>
  <c r="K161" i="4"/>
  <c r="K162" i="4"/>
  <c r="K153" i="4"/>
  <c r="E156" i="4"/>
  <c r="J155" i="4"/>
  <c r="G156" i="4"/>
  <c r="K154" i="4"/>
  <c r="E144" i="4"/>
  <c r="J141" i="4"/>
  <c r="E142" i="4"/>
  <c r="K139" i="4"/>
  <c r="K140" i="4" s="1"/>
  <c r="F138" i="4"/>
  <c r="J137" i="4"/>
  <c r="G138" i="4"/>
  <c r="E138" i="4"/>
  <c r="K136" i="4"/>
  <c r="J143" i="4"/>
  <c r="G144" i="4"/>
  <c r="F144" i="4" s="1"/>
  <c r="N142" i="4"/>
  <c r="J132" i="4"/>
  <c r="K130" i="4"/>
  <c r="F128" i="4"/>
  <c r="J127" i="4"/>
  <c r="E128" i="4"/>
  <c r="G128" i="4"/>
  <c r="K125" i="4"/>
  <c r="K126" i="4" s="1"/>
  <c r="E111" i="4"/>
  <c r="J110" i="4"/>
  <c r="E105" i="4"/>
  <c r="J104" i="4"/>
  <c r="E99" i="4"/>
  <c r="K104" i="4"/>
  <c r="E107" i="4"/>
  <c r="J94" i="4"/>
  <c r="E95" i="4"/>
  <c r="J98" i="4"/>
  <c r="K89" i="4"/>
  <c r="K92" i="4"/>
  <c r="K93" i="4" s="1"/>
  <c r="K90" i="4"/>
  <c r="N97" i="4"/>
  <c r="J91" i="4"/>
  <c r="K75" i="4"/>
  <c r="K72" i="4"/>
  <c r="K76" i="4"/>
  <c r="J77" i="4"/>
  <c r="E78" i="4"/>
  <c r="K70" i="4"/>
  <c r="J56" i="4"/>
  <c r="E57" i="4"/>
  <c r="K54" i="4"/>
  <c r="K55" i="4" s="1"/>
  <c r="E45" i="4"/>
  <c r="G40" i="4"/>
  <c r="F40" i="4"/>
  <c r="E42" i="4"/>
  <c r="K38" i="4"/>
  <c r="J44" i="4"/>
  <c r="K36" i="4"/>
  <c r="K37" i="4"/>
  <c r="N43" i="4"/>
  <c r="F7" i="4"/>
  <c r="E7" i="4"/>
  <c r="K289" i="4" l="1"/>
  <c r="F284" i="4"/>
  <c r="J283" i="4"/>
  <c r="E284" i="4"/>
  <c r="G284" i="4"/>
  <c r="K282" i="4"/>
  <c r="K271" i="4"/>
  <c r="K263" i="4"/>
  <c r="F265" i="4"/>
  <c r="J264" i="4"/>
  <c r="G265" i="4"/>
  <c r="E265" i="4"/>
  <c r="J254" i="4"/>
  <c r="E255" i="4"/>
  <c r="K252" i="4"/>
  <c r="K253" i="4" s="1"/>
  <c r="J250" i="4"/>
  <c r="G251" i="4"/>
  <c r="F251" i="4" s="1"/>
  <c r="K249" i="4"/>
  <c r="K244" i="4"/>
  <c r="K245" i="4"/>
  <c r="J234" i="4"/>
  <c r="E235" i="4"/>
  <c r="G235" i="4"/>
  <c r="F235" i="4" s="1"/>
  <c r="F228" i="4"/>
  <c r="J227" i="4"/>
  <c r="G228" i="4"/>
  <c r="E228" i="4"/>
  <c r="K226" i="4"/>
  <c r="K233" i="4"/>
  <c r="K209" i="4"/>
  <c r="J212" i="4"/>
  <c r="E213" i="4"/>
  <c r="K205" i="4"/>
  <c r="E193" i="4"/>
  <c r="J192" i="4"/>
  <c r="F192" i="4"/>
  <c r="F193" i="4" s="1"/>
  <c r="K190" i="4"/>
  <c r="K191" i="4" s="1"/>
  <c r="J183" i="4"/>
  <c r="E184" i="4"/>
  <c r="K182" i="4"/>
  <c r="J167" i="4"/>
  <c r="K163" i="4"/>
  <c r="G164" i="4"/>
  <c r="F164" i="4"/>
  <c r="G165" i="4" s="1"/>
  <c r="F165" i="4" s="1"/>
  <c r="J168" i="4"/>
  <c r="E169" i="4"/>
  <c r="K155" i="4"/>
  <c r="F157" i="4"/>
  <c r="J156" i="4"/>
  <c r="G157" i="4"/>
  <c r="E157" i="4"/>
  <c r="F145" i="4"/>
  <c r="J144" i="4"/>
  <c r="G145" i="4"/>
  <c r="E145" i="4"/>
  <c r="J142" i="4"/>
  <c r="K141" i="4"/>
  <c r="J138" i="4"/>
  <c r="G139" i="4"/>
  <c r="F139" i="4" s="1"/>
  <c r="K137" i="4"/>
  <c r="K143" i="4"/>
  <c r="K131" i="4"/>
  <c r="F129" i="4"/>
  <c r="J128" i="4"/>
  <c r="E129" i="4"/>
  <c r="G129" i="4"/>
  <c r="K127" i="4"/>
  <c r="K110" i="4"/>
  <c r="J111" i="4"/>
  <c r="E112" i="4"/>
  <c r="F116" i="4"/>
  <c r="E116" i="4"/>
  <c r="J105" i="4"/>
  <c r="E106" i="4"/>
  <c r="J99" i="4"/>
  <c r="E100" i="4"/>
  <c r="N106" i="4"/>
  <c r="J107" i="4"/>
  <c r="K94" i="4"/>
  <c r="J95" i="4"/>
  <c r="E96" i="4"/>
  <c r="K98" i="4"/>
  <c r="K91" i="4"/>
  <c r="J78" i="4"/>
  <c r="E79" i="4"/>
  <c r="K77" i="4"/>
  <c r="J57" i="4"/>
  <c r="E58" i="4"/>
  <c r="K56" i="4"/>
  <c r="E46" i="4"/>
  <c r="J45" i="4"/>
  <c r="G41" i="4"/>
  <c r="F41" i="4"/>
  <c r="G42" i="4" s="1"/>
  <c r="F42" i="4" s="1"/>
  <c r="G43" i="4" s="1"/>
  <c r="E43" i="4"/>
  <c r="J43" i="4" s="1"/>
  <c r="F43" i="4"/>
  <c r="G44" i="4" s="1"/>
  <c r="F44" i="4" s="1"/>
  <c r="G45" i="4" s="1"/>
  <c r="F45" i="4" s="1"/>
  <c r="F46" i="4" s="1"/>
  <c r="J42" i="4"/>
  <c r="K39" i="4"/>
  <c r="K44" i="4"/>
  <c r="F8" i="4"/>
  <c r="E8" i="4"/>
  <c r="F285" i="4" l="1"/>
  <c r="J284" i="4"/>
  <c r="E285" i="4"/>
  <c r="G285" i="4"/>
  <c r="K283" i="4"/>
  <c r="K272" i="4"/>
  <c r="J265" i="4"/>
  <c r="G266" i="4"/>
  <c r="F266" i="4" s="1"/>
  <c r="E266" i="4"/>
  <c r="K264" i="4"/>
  <c r="G252" i="4"/>
  <c r="F252" i="4"/>
  <c r="J255" i="4"/>
  <c r="E256" i="4"/>
  <c r="K254" i="4"/>
  <c r="K250" i="4"/>
  <c r="E236" i="4"/>
  <c r="F236" i="4"/>
  <c r="J235" i="4"/>
  <c r="G236" i="4"/>
  <c r="K234" i="4"/>
  <c r="F229" i="4"/>
  <c r="J228" i="4"/>
  <c r="G229" i="4"/>
  <c r="K227" i="4"/>
  <c r="K210" i="4"/>
  <c r="J213" i="4"/>
  <c r="E214" i="4"/>
  <c r="K192" i="4"/>
  <c r="J193" i="4"/>
  <c r="E194" i="4"/>
  <c r="F194" i="4"/>
  <c r="G194" i="4"/>
  <c r="G193" i="4"/>
  <c r="F197" i="4"/>
  <c r="E197" i="4"/>
  <c r="J184" i="4"/>
  <c r="E185" i="4"/>
  <c r="K183" i="4"/>
  <c r="K164" i="4"/>
  <c r="G166" i="4"/>
  <c r="F166" i="4"/>
  <c r="G167" i="4" s="1"/>
  <c r="F167" i="4" s="1"/>
  <c r="G168" i="4" s="1"/>
  <c r="F168" i="4" s="1"/>
  <c r="G169" i="4" s="1"/>
  <c r="F169" i="4" s="1"/>
  <c r="G170" i="4" s="1"/>
  <c r="F170" i="4"/>
  <c r="J169" i="4"/>
  <c r="E170" i="4"/>
  <c r="F158" i="4"/>
  <c r="J157" i="4"/>
  <c r="E158" i="4"/>
  <c r="G158" i="4"/>
  <c r="K156" i="4"/>
  <c r="K144" i="4"/>
  <c r="J145" i="4"/>
  <c r="G146" i="4"/>
  <c r="F146" i="4" s="1"/>
  <c r="E146" i="4"/>
  <c r="G140" i="4"/>
  <c r="F140" i="4"/>
  <c r="K142" i="4"/>
  <c r="K138" i="4"/>
  <c r="K132" i="4"/>
  <c r="F130" i="4"/>
  <c r="J129" i="4"/>
  <c r="G130" i="4"/>
  <c r="K128" i="4"/>
  <c r="F117" i="4"/>
  <c r="E117" i="4"/>
  <c r="K111" i="4"/>
  <c r="E113" i="4"/>
  <c r="J112" i="4"/>
  <c r="J116" i="4"/>
  <c r="G117" i="4"/>
  <c r="N115" i="4"/>
  <c r="J106" i="4"/>
  <c r="K105" i="4"/>
  <c r="J100" i="4"/>
  <c r="E101" i="4"/>
  <c r="K107" i="4"/>
  <c r="K99" i="4"/>
  <c r="E97" i="4"/>
  <c r="J97" i="4" s="1"/>
  <c r="J96" i="4"/>
  <c r="K95" i="4"/>
  <c r="F80" i="4"/>
  <c r="J79" i="4"/>
  <c r="E80" i="4"/>
  <c r="K78" i="4"/>
  <c r="J58" i="4"/>
  <c r="E59" i="4"/>
  <c r="K57" i="4"/>
  <c r="F62" i="4"/>
  <c r="E62" i="4"/>
  <c r="J46" i="4"/>
  <c r="E47" i="4"/>
  <c r="G47" i="4"/>
  <c r="F47" i="4" s="1"/>
  <c r="G48" i="4" s="1"/>
  <c r="K45" i="4"/>
  <c r="G46" i="4"/>
  <c r="K40" i="4"/>
  <c r="F9" i="4"/>
  <c r="J8" i="4"/>
  <c r="E9" i="4"/>
  <c r="J285" i="4" l="1"/>
  <c r="G286" i="4"/>
  <c r="F286" i="4" s="1"/>
  <c r="K284" i="4"/>
  <c r="K273" i="4"/>
  <c r="K265" i="4"/>
  <c r="J266" i="4"/>
  <c r="F267" i="4"/>
  <c r="E267" i="4"/>
  <c r="G267" i="4"/>
  <c r="G253" i="4"/>
  <c r="F253" i="4"/>
  <c r="K255" i="4"/>
  <c r="J256" i="4"/>
  <c r="E257" i="4"/>
  <c r="K235" i="4"/>
  <c r="F237" i="4"/>
  <c r="J236" i="4"/>
  <c r="G237" i="4"/>
  <c r="E237" i="4"/>
  <c r="G230" i="4"/>
  <c r="F230" i="4"/>
  <c r="G231" i="4" s="1"/>
  <c r="F231" i="4" s="1"/>
  <c r="K228" i="4"/>
  <c r="J214" i="4"/>
  <c r="E215" i="4"/>
  <c r="K211" i="4"/>
  <c r="F198" i="4"/>
  <c r="E198" i="4"/>
  <c r="F195" i="4"/>
  <c r="J194" i="4"/>
  <c r="E195" i="4"/>
  <c r="K193" i="4"/>
  <c r="G195" i="4"/>
  <c r="J197" i="4"/>
  <c r="G198" i="4"/>
  <c r="N196" i="4"/>
  <c r="J185" i="4"/>
  <c r="E186" i="4"/>
  <c r="K184" i="4"/>
  <c r="F171" i="4"/>
  <c r="E171" i="4"/>
  <c r="K165" i="4"/>
  <c r="J170" i="4"/>
  <c r="G171" i="4"/>
  <c r="N169" i="4"/>
  <c r="J158" i="4"/>
  <c r="G159" i="4"/>
  <c r="F159" i="4" s="1"/>
  <c r="E159" i="4"/>
  <c r="K157" i="4"/>
  <c r="J146" i="4"/>
  <c r="E147" i="4"/>
  <c r="G147" i="4"/>
  <c r="F147" i="4" s="1"/>
  <c r="K145" i="4"/>
  <c r="F141" i="4"/>
  <c r="G141" i="4"/>
  <c r="K133" i="4"/>
  <c r="G131" i="4"/>
  <c r="F131" i="4"/>
  <c r="G132" i="4" s="1"/>
  <c r="F132" i="4" s="1"/>
  <c r="K129" i="4"/>
  <c r="F118" i="4"/>
  <c r="J117" i="4"/>
  <c r="E118" i="4"/>
  <c r="G118" i="4"/>
  <c r="K112" i="4"/>
  <c r="J113" i="4"/>
  <c r="E114" i="4"/>
  <c r="K116" i="4"/>
  <c r="K106" i="4"/>
  <c r="K100" i="4"/>
  <c r="F102" i="4"/>
  <c r="J101" i="4"/>
  <c r="K96" i="4"/>
  <c r="K97" i="4" s="1"/>
  <c r="E81" i="4"/>
  <c r="N79" i="4"/>
  <c r="K79" i="4"/>
  <c r="J80" i="4"/>
  <c r="G81" i="4"/>
  <c r="F81" i="4" s="1"/>
  <c r="E63" i="4"/>
  <c r="E60" i="4"/>
  <c r="J59" i="4"/>
  <c r="K58" i="4"/>
  <c r="J62" i="4"/>
  <c r="G63" i="4"/>
  <c r="F63" i="4" s="1"/>
  <c r="N61" i="4"/>
  <c r="F48" i="4"/>
  <c r="J47" i="4"/>
  <c r="E48" i="4"/>
  <c r="K46" i="4"/>
  <c r="K41" i="4"/>
  <c r="F10" i="4"/>
  <c r="G10" i="4"/>
  <c r="J9" i="4"/>
  <c r="E10" i="4"/>
  <c r="M8" i="4"/>
  <c r="H8" i="4"/>
  <c r="N8" i="4"/>
  <c r="I8" i="4"/>
  <c r="F287" i="4" l="1"/>
  <c r="G288" i="4" s="1"/>
  <c r="F288" i="4" s="1"/>
  <c r="G287" i="4"/>
  <c r="K285" i="4"/>
  <c r="K274" i="4"/>
  <c r="F268" i="4"/>
  <c r="J267" i="4"/>
  <c r="E268" i="4"/>
  <c r="G268" i="4"/>
  <c r="K266" i="4"/>
  <c r="J257" i="4"/>
  <c r="E258" i="4"/>
  <c r="K256" i="4"/>
  <c r="F254" i="4"/>
  <c r="G254" i="4"/>
  <c r="F238" i="4"/>
  <c r="J237" i="4"/>
  <c r="G238" i="4"/>
  <c r="E238" i="4"/>
  <c r="K236" i="4"/>
  <c r="F232" i="4"/>
  <c r="G233" i="4" s="1"/>
  <c r="G232" i="4"/>
  <c r="E216" i="4"/>
  <c r="K212" i="4"/>
  <c r="J215" i="4"/>
  <c r="J198" i="4"/>
  <c r="G199" i="4"/>
  <c r="F199" i="4" s="1"/>
  <c r="E199" i="4"/>
  <c r="K194" i="4"/>
  <c r="G196" i="4"/>
  <c r="F196" i="4"/>
  <c r="J195" i="4"/>
  <c r="E196" i="4"/>
  <c r="K197" i="4"/>
  <c r="J186" i="4"/>
  <c r="E187" i="4"/>
  <c r="K185" i="4"/>
  <c r="F172" i="4"/>
  <c r="J171" i="4"/>
  <c r="E172" i="4"/>
  <c r="G172" i="4"/>
  <c r="K166" i="4"/>
  <c r="K170" i="4"/>
  <c r="J159" i="4"/>
  <c r="E160" i="4"/>
  <c r="G160" i="4"/>
  <c r="F160" i="4" s="1"/>
  <c r="K158" i="4"/>
  <c r="J147" i="4"/>
  <c r="E148" i="4"/>
  <c r="G148" i="4"/>
  <c r="F148" i="4" s="1"/>
  <c r="K146" i="4"/>
  <c r="F142" i="4"/>
  <c r="G143" i="4" s="1"/>
  <c r="G142" i="4"/>
  <c r="G133" i="4"/>
  <c r="F133" i="4"/>
  <c r="G134" i="4" s="1"/>
  <c r="F119" i="4"/>
  <c r="J118" i="4"/>
  <c r="E119" i="4"/>
  <c r="G119" i="4"/>
  <c r="K117" i="4"/>
  <c r="J114" i="4"/>
  <c r="E115" i="4"/>
  <c r="K113" i="4"/>
  <c r="G103" i="4"/>
  <c r="F103" i="4"/>
  <c r="K101" i="4"/>
  <c r="F82" i="4"/>
  <c r="J81" i="4"/>
  <c r="E82" i="4"/>
  <c r="G82" i="4"/>
  <c r="K80" i="4"/>
  <c r="F64" i="4"/>
  <c r="J63" i="4"/>
  <c r="G64" i="4"/>
  <c r="E64" i="4"/>
  <c r="J60" i="4"/>
  <c r="E61" i="4"/>
  <c r="K59" i="4"/>
  <c r="K62" i="4"/>
  <c r="G49" i="4"/>
  <c r="F49" i="4" s="1"/>
  <c r="E49" i="4"/>
  <c r="J48" i="4"/>
  <c r="K47" i="4"/>
  <c r="K42" i="4"/>
  <c r="G11" i="4"/>
  <c r="J10" i="4"/>
  <c r="F11" i="4"/>
  <c r="E11" i="4"/>
  <c r="Q8" i="4"/>
  <c r="O8" i="4"/>
  <c r="N9" i="4"/>
  <c r="H9" i="4"/>
  <c r="M9" i="4"/>
  <c r="I9" i="4"/>
  <c r="F289" i="4" l="1"/>
  <c r="G290" i="4" s="1"/>
  <c r="G289" i="4"/>
  <c r="K275" i="4"/>
  <c r="J268" i="4"/>
  <c r="G269" i="4"/>
  <c r="F269" i="4" s="1"/>
  <c r="K267" i="4"/>
  <c r="K257" i="4"/>
  <c r="J258" i="4"/>
  <c r="G255" i="4"/>
  <c r="F255" i="4"/>
  <c r="F239" i="4"/>
  <c r="J238" i="4"/>
  <c r="E239" i="4"/>
  <c r="G239" i="4"/>
  <c r="K237" i="4"/>
  <c r="J216" i="4"/>
  <c r="E217" i="4"/>
  <c r="K213" i="4"/>
  <c r="F200" i="4"/>
  <c r="J199" i="4"/>
  <c r="E200" i="4"/>
  <c r="G200" i="4"/>
  <c r="K198" i="4"/>
  <c r="J196" i="4"/>
  <c r="G197" i="4"/>
  <c r="K195" i="4"/>
  <c r="J187" i="4"/>
  <c r="K186" i="4"/>
  <c r="F173" i="4"/>
  <c r="J172" i="4"/>
  <c r="G173" i="4"/>
  <c r="E173" i="4"/>
  <c r="K171" i="4"/>
  <c r="K167" i="4"/>
  <c r="J160" i="4"/>
  <c r="G161" i="4"/>
  <c r="K159" i="4"/>
  <c r="F149" i="4"/>
  <c r="J148" i="4"/>
  <c r="G149" i="4"/>
  <c r="E149" i="4"/>
  <c r="K147" i="4"/>
  <c r="F120" i="4"/>
  <c r="J119" i="4"/>
  <c r="G120" i="4"/>
  <c r="E120" i="4"/>
  <c r="K118" i="4"/>
  <c r="J115" i="4"/>
  <c r="K114" i="4"/>
  <c r="G104" i="4"/>
  <c r="F104" i="4"/>
  <c r="K81" i="4"/>
  <c r="J82" i="4"/>
  <c r="G83" i="4"/>
  <c r="F83" i="4" s="1"/>
  <c r="E83" i="4"/>
  <c r="K63" i="4"/>
  <c r="F65" i="4"/>
  <c r="J64" i="4"/>
  <c r="E65" i="4"/>
  <c r="G65" i="4"/>
  <c r="J61" i="4"/>
  <c r="K60" i="4"/>
  <c r="F50" i="4"/>
  <c r="E50" i="4"/>
  <c r="G50" i="4"/>
  <c r="J49" i="4"/>
  <c r="K48" i="4"/>
  <c r="K43" i="4"/>
  <c r="F12" i="4"/>
  <c r="G12" i="4"/>
  <c r="J11" i="4"/>
  <c r="E12" i="4"/>
  <c r="O9" i="4"/>
  <c r="P9" i="4" s="1"/>
  <c r="Q9" i="4"/>
  <c r="P8" i="4"/>
  <c r="M10" i="4"/>
  <c r="H10" i="4"/>
  <c r="I10" i="4"/>
  <c r="K10" i="4"/>
  <c r="N10" i="4"/>
  <c r="K276" i="4" l="1"/>
  <c r="F270" i="4"/>
  <c r="G270" i="4"/>
  <c r="K268" i="4"/>
  <c r="K258" i="4"/>
  <c r="G256" i="4"/>
  <c r="F256" i="4"/>
  <c r="F240" i="4"/>
  <c r="J239" i="4"/>
  <c r="G240" i="4"/>
  <c r="E240" i="4"/>
  <c r="K238" i="4"/>
  <c r="E218" i="4"/>
  <c r="J217" i="4"/>
  <c r="K214" i="4"/>
  <c r="F201" i="4"/>
  <c r="J200" i="4"/>
  <c r="G201" i="4"/>
  <c r="E201" i="4"/>
  <c r="K199" i="4"/>
  <c r="K196" i="4"/>
  <c r="K187" i="4"/>
  <c r="F174" i="4"/>
  <c r="J173" i="4"/>
  <c r="G174" i="4"/>
  <c r="E174" i="4"/>
  <c r="K172" i="4"/>
  <c r="K168" i="4"/>
  <c r="K160" i="4"/>
  <c r="F150" i="4"/>
  <c r="J149" i="4"/>
  <c r="E150" i="4"/>
  <c r="G150" i="4"/>
  <c r="K148" i="4"/>
  <c r="J120" i="4"/>
  <c r="G121" i="4"/>
  <c r="F121" i="4" s="1"/>
  <c r="E121" i="4"/>
  <c r="K119" i="4"/>
  <c r="K115" i="4"/>
  <c r="F105" i="4"/>
  <c r="G105" i="4"/>
  <c r="K82" i="4"/>
  <c r="J83" i="4"/>
  <c r="E84" i="4"/>
  <c r="G84" i="4"/>
  <c r="F84" i="4" s="1"/>
  <c r="F66" i="4"/>
  <c r="J65" i="4"/>
  <c r="E66" i="4"/>
  <c r="G66" i="4"/>
  <c r="K64" i="4"/>
  <c r="K61" i="4"/>
  <c r="K49" i="4"/>
  <c r="E51" i="4"/>
  <c r="J50" i="4"/>
  <c r="G51" i="4"/>
  <c r="F51" i="4"/>
  <c r="Q10" i="4"/>
  <c r="O10" i="4"/>
  <c r="P10" i="4" s="1"/>
  <c r="J12" i="4"/>
  <c r="G13" i="4"/>
  <c r="F13" i="4"/>
  <c r="E13" i="4"/>
  <c r="K11" i="4"/>
  <c r="N11" i="4"/>
  <c r="H11" i="4"/>
  <c r="M11" i="4"/>
  <c r="I11" i="4"/>
  <c r="F271" i="4" l="1"/>
  <c r="G271" i="4"/>
  <c r="F257" i="4"/>
  <c r="G257" i="4"/>
  <c r="J240" i="4"/>
  <c r="G241" i="4"/>
  <c r="F241" i="4" s="1"/>
  <c r="G242" i="4" s="1"/>
  <c r="F242" i="4" s="1"/>
  <c r="K239" i="4"/>
  <c r="J218" i="4"/>
  <c r="E219" i="4"/>
  <c r="K215" i="4"/>
  <c r="J201" i="4"/>
  <c r="G202" i="4"/>
  <c r="F202" i="4" s="1"/>
  <c r="K200" i="4"/>
  <c r="J174" i="4"/>
  <c r="E175" i="4"/>
  <c r="G175" i="4"/>
  <c r="F175" i="4" s="1"/>
  <c r="K173" i="4"/>
  <c r="K169" i="4"/>
  <c r="J150" i="4"/>
  <c r="G151" i="4"/>
  <c r="F151" i="4" s="1"/>
  <c r="E151" i="4"/>
  <c r="K149" i="4"/>
  <c r="F122" i="4"/>
  <c r="J121" i="4"/>
  <c r="E122" i="4"/>
  <c r="G122" i="4"/>
  <c r="K120" i="4"/>
  <c r="G106" i="4"/>
  <c r="F106" i="4"/>
  <c r="G107" i="4" s="1"/>
  <c r="F107" i="4" s="1"/>
  <c r="G108" i="4" s="1"/>
  <c r="F108" i="4" s="1"/>
  <c r="J84" i="4"/>
  <c r="E85" i="4"/>
  <c r="G85" i="4"/>
  <c r="F85" i="4" s="1"/>
  <c r="K83" i="4"/>
  <c r="F67" i="4"/>
  <c r="J66" i="4"/>
  <c r="E67" i="4"/>
  <c r="G67" i="4"/>
  <c r="K65" i="4"/>
  <c r="K50" i="4"/>
  <c r="J51" i="4"/>
  <c r="E52" i="4"/>
  <c r="G52" i="4"/>
  <c r="F52" i="4" s="1"/>
  <c r="I12" i="4"/>
  <c r="N12" i="4" s="1"/>
  <c r="H12" i="4"/>
  <c r="K12" i="4"/>
  <c r="F14" i="4"/>
  <c r="G14" i="4"/>
  <c r="J13" i="4"/>
  <c r="E14" i="4"/>
  <c r="O11" i="4"/>
  <c r="Q11" i="4"/>
  <c r="F272" i="4" l="1"/>
  <c r="G273" i="4" s="1"/>
  <c r="F273" i="4" s="1"/>
  <c r="G272" i="4"/>
  <c r="F258" i="4"/>
  <c r="G259" i="4" s="1"/>
  <c r="F259" i="4" s="1"/>
  <c r="G260" i="4" s="1"/>
  <c r="G258" i="4"/>
  <c r="G243" i="4"/>
  <c r="F243" i="4"/>
  <c r="K240" i="4"/>
  <c r="J219" i="4"/>
  <c r="E220" i="4"/>
  <c r="K216" i="4"/>
  <c r="G203" i="4"/>
  <c r="F203" i="4"/>
  <c r="K201" i="4"/>
  <c r="F176" i="4"/>
  <c r="J175" i="4"/>
  <c r="E176" i="4"/>
  <c r="G176" i="4"/>
  <c r="K174" i="4"/>
  <c r="J151" i="4"/>
  <c r="G152" i="4"/>
  <c r="K150" i="4"/>
  <c r="J122" i="4"/>
  <c r="E123" i="4"/>
  <c r="G123" i="4"/>
  <c r="F123" i="4" s="1"/>
  <c r="K121" i="4"/>
  <c r="G109" i="4"/>
  <c r="F109" i="4"/>
  <c r="J85" i="4"/>
  <c r="E86" i="4"/>
  <c r="G86" i="4"/>
  <c r="F86" i="4" s="1"/>
  <c r="K84" i="4"/>
  <c r="J67" i="4"/>
  <c r="E68" i="4"/>
  <c r="G68" i="4"/>
  <c r="F68" i="4" s="1"/>
  <c r="K66" i="4"/>
  <c r="J52" i="4"/>
  <c r="G53" i="4"/>
  <c r="F53" i="4" s="1"/>
  <c r="E53" i="4"/>
  <c r="K51" i="4"/>
  <c r="P11" i="4"/>
  <c r="L12" i="4" s="1"/>
  <c r="M12" i="4" s="1"/>
  <c r="J14" i="4"/>
  <c r="G15" i="4"/>
  <c r="F15" i="4"/>
  <c r="E15" i="4"/>
  <c r="H13" i="4"/>
  <c r="K13" i="4"/>
  <c r="N13" i="4"/>
  <c r="I13" i="4"/>
  <c r="O12" i="4"/>
  <c r="P12" i="4" s="1"/>
  <c r="Q12" i="4" s="1"/>
  <c r="G274" i="4" l="1"/>
  <c r="F274" i="4"/>
  <c r="G275" i="4" s="1"/>
  <c r="F275" i="4" s="1"/>
  <c r="G276" i="4" s="1"/>
  <c r="F276" i="4" s="1"/>
  <c r="G277" i="4" s="1"/>
  <c r="F277" i="4" s="1"/>
  <c r="G278" i="4" s="1"/>
  <c r="G244" i="4"/>
  <c r="F244" i="4"/>
  <c r="G245" i="4" s="1"/>
  <c r="F245" i="4" s="1"/>
  <c r="G246" i="4" s="1"/>
  <c r="J220" i="4"/>
  <c r="E221" i="4"/>
  <c r="K217" i="4"/>
  <c r="G204" i="4"/>
  <c r="F204" i="4"/>
  <c r="J176" i="4"/>
  <c r="G177" i="4"/>
  <c r="F177" i="4" s="1"/>
  <c r="E177" i="4"/>
  <c r="K175" i="4"/>
  <c r="K151" i="4"/>
  <c r="F124" i="4"/>
  <c r="J123" i="4"/>
  <c r="E124" i="4"/>
  <c r="G124" i="4"/>
  <c r="K122" i="4"/>
  <c r="G110" i="4"/>
  <c r="F110" i="4"/>
  <c r="G111" i="4" s="1"/>
  <c r="F111" i="4" s="1"/>
  <c r="J86" i="4"/>
  <c r="F87" i="4"/>
  <c r="G88" i="4" s="1"/>
  <c r="F88" i="4" s="1"/>
  <c r="G89" i="4" s="1"/>
  <c r="F89" i="4" s="1"/>
  <c r="G87" i="4"/>
  <c r="K85" i="4"/>
  <c r="J68" i="4"/>
  <c r="G69" i="4"/>
  <c r="F69" i="4" s="1"/>
  <c r="G70" i="4" s="1"/>
  <c r="F70" i="4" s="1"/>
  <c r="G71" i="4" s="1"/>
  <c r="F71" i="4" s="1"/>
  <c r="G72" i="4" s="1"/>
  <c r="F72" i="4" s="1"/>
  <c r="G73" i="4" s="1"/>
  <c r="F73" i="4" s="1"/>
  <c r="K67" i="4"/>
  <c r="J53" i="4"/>
  <c r="G54" i="4"/>
  <c r="F54" i="4" s="1"/>
  <c r="G55" i="4" s="1"/>
  <c r="F55" i="4" s="1"/>
  <c r="G56" i="4" s="1"/>
  <c r="F56" i="4" s="1"/>
  <c r="K52" i="4"/>
  <c r="L13" i="4"/>
  <c r="M13" i="4" s="1"/>
  <c r="I14" i="4"/>
  <c r="N14" i="4" s="1"/>
  <c r="H14" i="4"/>
  <c r="K14" i="4"/>
  <c r="O13" i="4"/>
  <c r="P13" i="4" s="1"/>
  <c r="Q13" i="4" s="1"/>
  <c r="F16" i="4"/>
  <c r="J15" i="4"/>
  <c r="G16" i="4"/>
  <c r="E16" i="4"/>
  <c r="J221" i="4" l="1"/>
  <c r="E222" i="4"/>
  <c r="K218" i="4"/>
  <c r="G205" i="4"/>
  <c r="F205" i="4"/>
  <c r="G206" i="4" s="1"/>
  <c r="F206" i="4" s="1"/>
  <c r="F178" i="4"/>
  <c r="J177" i="4"/>
  <c r="G178" i="4"/>
  <c r="E178" i="4"/>
  <c r="K176" i="4"/>
  <c r="J124" i="4"/>
  <c r="G125" i="4"/>
  <c r="K123" i="4"/>
  <c r="F112" i="4"/>
  <c r="G113" i="4" s="1"/>
  <c r="F113" i="4" s="1"/>
  <c r="G112" i="4"/>
  <c r="G90" i="4"/>
  <c r="F90" i="4"/>
  <c r="K86" i="4"/>
  <c r="G74" i="4"/>
  <c r="F74" i="4"/>
  <c r="K68" i="4"/>
  <c r="F57" i="4"/>
  <c r="G58" i="4" s="1"/>
  <c r="F58" i="4" s="1"/>
  <c r="G59" i="4" s="1"/>
  <c r="F59" i="4" s="1"/>
  <c r="G57" i="4"/>
  <c r="K53" i="4"/>
  <c r="H15" i="4"/>
  <c r="K15" i="4"/>
  <c r="I15" i="4"/>
  <c r="N15" i="4"/>
  <c r="L14" i="4"/>
  <c r="M14" i="4" s="1"/>
  <c r="O14" i="4" s="1"/>
  <c r="P14" i="4" s="1"/>
  <c r="J16" i="4"/>
  <c r="G17" i="4"/>
  <c r="F17" i="4"/>
  <c r="E17" i="4"/>
  <c r="J222" i="4" l="1"/>
  <c r="E223" i="4"/>
  <c r="K219" i="4"/>
  <c r="G207" i="4"/>
  <c r="F207" i="4"/>
  <c r="G208" i="4" s="1"/>
  <c r="F208" i="4" s="1"/>
  <c r="J178" i="4"/>
  <c r="G179" i="4"/>
  <c r="F179" i="4" s="1"/>
  <c r="K177" i="4"/>
  <c r="K124" i="4"/>
  <c r="G114" i="4"/>
  <c r="F114" i="4"/>
  <c r="G115" i="4" s="1"/>
  <c r="F115" i="4" s="1"/>
  <c r="G116" i="4" s="1"/>
  <c r="F91" i="4"/>
  <c r="G92" i="4" s="1"/>
  <c r="F92" i="4" s="1"/>
  <c r="G91" i="4"/>
  <c r="F75" i="4"/>
  <c r="G75" i="4"/>
  <c r="F60" i="4"/>
  <c r="G61" i="4" s="1"/>
  <c r="F61" i="4" s="1"/>
  <c r="G62" i="4" s="1"/>
  <c r="G60" i="4"/>
  <c r="Q14" i="4"/>
  <c r="L15" i="4"/>
  <c r="M15" i="4" s="1"/>
  <c r="O15" i="4" s="1"/>
  <c r="P15" i="4" s="1"/>
  <c r="I16" i="4"/>
  <c r="N16" i="4" s="1"/>
  <c r="K16" i="4"/>
  <c r="H16" i="4"/>
  <c r="F18" i="4"/>
  <c r="J17" i="4"/>
  <c r="G18" i="4"/>
  <c r="E18" i="4"/>
  <c r="K220" i="4" l="1"/>
  <c r="J223" i="4"/>
  <c r="G209" i="4"/>
  <c r="F209" i="4"/>
  <c r="G210" i="4" s="1"/>
  <c r="F210" i="4" s="1"/>
  <c r="F180" i="4"/>
  <c r="G180" i="4"/>
  <c r="K178" i="4"/>
  <c r="G93" i="4"/>
  <c r="F93" i="4"/>
  <c r="G76" i="4"/>
  <c r="F76" i="4"/>
  <c r="E19" i="4"/>
  <c r="L16" i="4"/>
  <c r="Q15" i="4"/>
  <c r="O16" i="4"/>
  <c r="P16" i="4" s="1"/>
  <c r="L17" i="4" s="1"/>
  <c r="H17" i="4"/>
  <c r="K17" i="4"/>
  <c r="I17" i="4"/>
  <c r="N17" i="4" s="1"/>
  <c r="J18" i="4"/>
  <c r="G19" i="4"/>
  <c r="F19" i="4" s="1"/>
  <c r="K221" i="4" l="1"/>
  <c r="F211" i="4"/>
  <c r="G212" i="4" s="1"/>
  <c r="F212" i="4" s="1"/>
  <c r="G213" i="4" s="1"/>
  <c r="F213" i="4" s="1"/>
  <c r="G214" i="4" s="1"/>
  <c r="F214" i="4" s="1"/>
  <c r="G215" i="4" s="1"/>
  <c r="F215" i="4" s="1"/>
  <c r="G216" i="4" s="1"/>
  <c r="F216" i="4" s="1"/>
  <c r="G211" i="4"/>
  <c r="G181" i="4"/>
  <c r="F181" i="4"/>
  <c r="G182" i="4" s="1"/>
  <c r="F182" i="4" s="1"/>
  <c r="G183" i="4" s="1"/>
  <c r="F183" i="4" s="1"/>
  <c r="G184" i="4" s="1"/>
  <c r="F184" i="4" s="1"/>
  <c r="G94" i="4"/>
  <c r="F94" i="4"/>
  <c r="G95" i="4" s="1"/>
  <c r="F95" i="4" s="1"/>
  <c r="G96" i="4" s="1"/>
  <c r="F96" i="4" s="1"/>
  <c r="G97" i="4" s="1"/>
  <c r="F97" i="4" s="1"/>
  <c r="G98" i="4" s="1"/>
  <c r="F98" i="4" s="1"/>
  <c r="G99" i="4" s="1"/>
  <c r="F99" i="4" s="1"/>
  <c r="G100" i="4" s="1"/>
  <c r="F100" i="4" s="1"/>
  <c r="G101" i="4" s="1"/>
  <c r="F101" i="4" s="1"/>
  <c r="G102" i="4" s="1"/>
  <c r="G77" i="4"/>
  <c r="F77" i="4"/>
  <c r="G20" i="4"/>
  <c r="F20" i="4"/>
  <c r="J19" i="4"/>
  <c r="E20" i="4"/>
  <c r="O17" i="4"/>
  <c r="I18" i="4"/>
  <c r="N18" i="4" s="1"/>
  <c r="K18" i="4"/>
  <c r="H18" i="4"/>
  <c r="Q16" i="4"/>
  <c r="F217" i="4" l="1"/>
  <c r="G218" i="4" s="1"/>
  <c r="F218" i="4" s="1"/>
  <c r="G217" i="4"/>
  <c r="K222" i="4"/>
  <c r="F185" i="4"/>
  <c r="G186" i="4" s="1"/>
  <c r="F186" i="4" s="1"/>
  <c r="G185" i="4"/>
  <c r="G78" i="4"/>
  <c r="F78" i="4"/>
  <c r="G79" i="4" s="1"/>
  <c r="F79" i="4" s="1"/>
  <c r="G80" i="4" s="1"/>
  <c r="J20" i="4"/>
  <c r="E21" i="4"/>
  <c r="G21" i="4"/>
  <c r="F21" i="4" s="1"/>
  <c r="K19" i="4"/>
  <c r="H19" i="4"/>
  <c r="I19" i="4"/>
  <c r="N19" i="4" s="1"/>
  <c r="P17" i="4"/>
  <c r="K223" i="4" l="1"/>
  <c r="F219" i="4"/>
  <c r="G219" i="4"/>
  <c r="F187" i="4"/>
  <c r="G188" i="4" s="1"/>
  <c r="G187" i="4"/>
  <c r="J21" i="4"/>
  <c r="F22" i="4"/>
  <c r="E22" i="4"/>
  <c r="G22" i="4"/>
  <c r="N20" i="4"/>
  <c r="K20" i="4"/>
  <c r="L18" i="4"/>
  <c r="O18" i="4" s="1"/>
  <c r="Q17" i="4"/>
  <c r="I20" i="4"/>
  <c r="H20" i="4"/>
  <c r="F220" i="4" l="1"/>
  <c r="G221" i="4" s="1"/>
  <c r="F221" i="4" s="1"/>
  <c r="G220" i="4"/>
  <c r="P18" i="4"/>
  <c r="K21" i="4"/>
  <c r="G23" i="4"/>
  <c r="F23" i="4"/>
  <c r="J22" i="4"/>
  <c r="E23" i="4"/>
  <c r="I21" i="4"/>
  <c r="N21" i="4" s="1"/>
  <c r="H21" i="4"/>
  <c r="F222" i="4" l="1"/>
  <c r="G223" i="4" s="1"/>
  <c r="F223" i="4" s="1"/>
  <c r="G224" i="4" s="1"/>
  <c r="G222" i="4"/>
  <c r="J23" i="4"/>
  <c r="E24" i="4"/>
  <c r="Q18" i="4"/>
  <c r="L19" i="4"/>
  <c r="O19" i="4" s="1"/>
  <c r="P19" i="4" s="1"/>
  <c r="K22" i="4"/>
  <c r="G24" i="4"/>
  <c r="F24" i="4" s="1"/>
  <c r="I22" i="4"/>
  <c r="N22" i="4" s="1"/>
  <c r="H22" i="4"/>
  <c r="Q19" i="4" l="1"/>
  <c r="L20" i="4"/>
  <c r="O20" i="4" s="1"/>
  <c r="P20" i="4" s="1"/>
  <c r="K23" i="4"/>
  <c r="F25" i="4"/>
  <c r="J24" i="4"/>
  <c r="E25" i="4"/>
  <c r="G25" i="4"/>
  <c r="I23" i="4"/>
  <c r="N23" i="4" s="1"/>
  <c r="H23" i="4"/>
  <c r="K24" i="4" l="1"/>
  <c r="Q20" i="4"/>
  <c r="L21" i="4"/>
  <c r="O21" i="4" s="1"/>
  <c r="P21" i="4" s="1"/>
  <c r="G26" i="4"/>
  <c r="F26" i="4"/>
  <c r="J25" i="4"/>
  <c r="E26" i="4"/>
  <c r="I24" i="4"/>
  <c r="N24" i="4" s="1"/>
  <c r="H24" i="4"/>
  <c r="L22" i="4" l="1"/>
  <c r="O22" i="4" s="1"/>
  <c r="P22" i="4" s="1"/>
  <c r="Q21" i="4"/>
  <c r="J26" i="4"/>
  <c r="E27" i="4"/>
  <c r="G27" i="4"/>
  <c r="F27" i="4" s="1"/>
  <c r="N25" i="4"/>
  <c r="K25" i="4"/>
  <c r="I25" i="4"/>
  <c r="H25" i="4"/>
  <c r="Q22" i="4" l="1"/>
  <c r="L23" i="4"/>
  <c r="O23" i="4" s="1"/>
  <c r="P23" i="4" s="1"/>
  <c r="J27" i="4"/>
  <c r="G28" i="4"/>
  <c r="F28" i="4" s="1"/>
  <c r="E28" i="4"/>
  <c r="E29" i="4" s="1"/>
  <c r="K26" i="4"/>
  <c r="I26" i="4"/>
  <c r="N26" i="4" s="1"/>
  <c r="H26" i="4"/>
  <c r="E30" i="4" l="1"/>
  <c r="J29" i="4"/>
  <c r="Q23" i="4"/>
  <c r="L24" i="4"/>
  <c r="O24" i="4" s="1"/>
  <c r="P24" i="4" s="1"/>
  <c r="K27" i="4"/>
  <c r="F29" i="4"/>
  <c r="G30" i="4" s="1"/>
  <c r="F30" i="4" s="1"/>
  <c r="J28" i="4"/>
  <c r="G29" i="4"/>
  <c r="H27" i="4"/>
  <c r="I27" i="4"/>
  <c r="N27" i="4" s="1"/>
  <c r="J30" i="4" l="1"/>
  <c r="F31" i="4"/>
  <c r="G31" i="4"/>
  <c r="E31" i="4"/>
  <c r="L25" i="4"/>
  <c r="O25" i="4" s="1"/>
  <c r="P25" i="4" s="1"/>
  <c r="Q24" i="4"/>
  <c r="K28" i="4"/>
  <c r="I28" i="4"/>
  <c r="N28" i="4" s="1"/>
  <c r="H28" i="4"/>
  <c r="F32" i="4" l="1"/>
  <c r="J31" i="4"/>
  <c r="E32" i="4"/>
  <c r="G32" i="4"/>
  <c r="K29" i="4"/>
  <c r="K30" i="4" s="1"/>
  <c r="Q25" i="4"/>
  <c r="L26" i="4"/>
  <c r="O26" i="4" s="1"/>
  <c r="P26" i="4" s="1"/>
  <c r="I29" i="4"/>
  <c r="N29" i="4" s="1"/>
  <c r="H29" i="4"/>
  <c r="J32" i="4" l="1"/>
  <c r="E33" i="4"/>
  <c r="G33" i="4"/>
  <c r="F33" i="4" s="1"/>
  <c r="K31" i="4"/>
  <c r="Q26" i="4"/>
  <c r="L27" i="4"/>
  <c r="O27" i="4" s="1"/>
  <c r="P27" i="4" s="1"/>
  <c r="I30" i="4"/>
  <c r="N30" i="4" s="1"/>
  <c r="H30" i="4"/>
  <c r="K32" i="4" l="1"/>
  <c r="J33" i="4"/>
  <c r="F34" i="4"/>
  <c r="E34" i="4"/>
  <c r="G34" i="4"/>
  <c r="Q27" i="4"/>
  <c r="L28" i="4"/>
  <c r="O28" i="4" s="1"/>
  <c r="P28" i="4" s="1"/>
  <c r="I31" i="4"/>
  <c r="N31" i="4" s="1"/>
  <c r="H31" i="4"/>
  <c r="L29" i="4" l="1"/>
  <c r="O29" i="4" s="1"/>
  <c r="Q28" i="4"/>
  <c r="K33" i="4"/>
  <c r="J34" i="4"/>
  <c r="G35" i="4"/>
  <c r="I32" i="4"/>
  <c r="N32" i="4" s="1"/>
  <c r="H32" i="4"/>
  <c r="K34" i="4" l="1"/>
  <c r="P29" i="4"/>
  <c r="I33" i="4"/>
  <c r="N33" i="4" s="1"/>
  <c r="H33" i="4"/>
  <c r="L30" i="4" l="1"/>
  <c r="O30" i="4" s="1"/>
  <c r="Q29" i="4"/>
  <c r="I34" i="4"/>
  <c r="H34" i="4"/>
  <c r="P30" i="4" l="1"/>
  <c r="H35" i="4"/>
  <c r="I35" i="4"/>
  <c r="N35" i="4" s="1"/>
  <c r="L31" i="4" l="1"/>
  <c r="O31" i="4" s="1"/>
  <c r="Q30" i="4"/>
  <c r="I36" i="4"/>
  <c r="N36" i="4" s="1"/>
  <c r="H36" i="4"/>
  <c r="P31" i="4" l="1"/>
  <c r="I37" i="4"/>
  <c r="N37" i="4" s="1"/>
  <c r="H37" i="4"/>
  <c r="L32" i="4" l="1"/>
  <c r="O32" i="4" s="1"/>
  <c r="P32" i="4" s="1"/>
  <c r="Q31" i="4"/>
  <c r="I38" i="4"/>
  <c r="N38" i="4" s="1"/>
  <c r="H38" i="4"/>
  <c r="L33" i="4" l="1"/>
  <c r="O33" i="4" s="1"/>
  <c r="Q32" i="4"/>
  <c r="I39" i="4"/>
  <c r="N39" i="4" s="1"/>
  <c r="H39" i="4"/>
  <c r="P33" i="4" l="1"/>
  <c r="I40" i="4"/>
  <c r="N40" i="4" s="1"/>
  <c r="H40" i="4"/>
  <c r="L34" i="4" l="1"/>
  <c r="O34" i="4" s="1"/>
  <c r="P34" i="4" s="1"/>
  <c r="Q33" i="4"/>
  <c r="I41" i="4"/>
  <c r="N41" i="4" s="1"/>
  <c r="H41" i="4"/>
  <c r="Q34" i="4" l="1"/>
  <c r="L35" i="4"/>
  <c r="O35" i="4" s="1"/>
  <c r="I42" i="4"/>
  <c r="N42" i="4" s="1"/>
  <c r="H42" i="4"/>
  <c r="P35" i="4" l="1"/>
  <c r="H43" i="4"/>
  <c r="I43" i="4"/>
  <c r="L36" i="4" l="1"/>
  <c r="O36" i="4" s="1"/>
  <c r="Q35" i="4"/>
  <c r="I44" i="4"/>
  <c r="N44" i="4" s="1"/>
  <c r="H44" i="4"/>
  <c r="P36" i="4" l="1"/>
  <c r="I45" i="4"/>
  <c r="N45" i="4" s="1"/>
  <c r="H45" i="4"/>
  <c r="L37" i="4" l="1"/>
  <c r="O37" i="4" s="1"/>
  <c r="P37" i="4" s="1"/>
  <c r="Q36" i="4"/>
  <c r="I46" i="4"/>
  <c r="N46" i="4" s="1"/>
  <c r="H46" i="4"/>
  <c r="L38" i="4" l="1"/>
  <c r="O38" i="4" s="1"/>
  <c r="Q37" i="4"/>
  <c r="I47" i="4"/>
  <c r="N47" i="4" s="1"/>
  <c r="H47" i="4"/>
  <c r="P38" i="4" l="1"/>
  <c r="I48" i="4"/>
  <c r="N48" i="4" s="1"/>
  <c r="H48" i="4"/>
  <c r="L39" i="4" l="1"/>
  <c r="O39" i="4" s="1"/>
  <c r="Q38" i="4"/>
  <c r="I49" i="4"/>
  <c r="N49" i="4" s="1"/>
  <c r="H49" i="4"/>
  <c r="P39" i="4" l="1"/>
  <c r="I50" i="4"/>
  <c r="N50" i="4" s="1"/>
  <c r="H50" i="4"/>
  <c r="L40" i="4" l="1"/>
  <c r="O40" i="4" s="1"/>
  <c r="P40" i="4" s="1"/>
  <c r="Q39" i="4"/>
  <c r="H51" i="4"/>
  <c r="I51" i="4"/>
  <c r="N51" i="4" s="1"/>
  <c r="L41" i="4" l="1"/>
  <c r="O41" i="4" s="1"/>
  <c r="P41" i="4" s="1"/>
  <c r="Q40" i="4"/>
  <c r="I52" i="4"/>
  <c r="N52" i="4" s="1"/>
  <c r="H52" i="4"/>
  <c r="L42" i="4" l="1"/>
  <c r="O42" i="4" s="1"/>
  <c r="Q41" i="4"/>
  <c r="I53" i="4"/>
  <c r="N53" i="4" s="1"/>
  <c r="H53" i="4"/>
  <c r="P42" i="4" l="1"/>
  <c r="I54" i="4"/>
  <c r="N54" i="4" s="1"/>
  <c r="H54" i="4"/>
  <c r="L43" i="4" l="1"/>
  <c r="O43" i="4" s="1"/>
  <c r="P43" i="4" s="1"/>
  <c r="Q42" i="4"/>
  <c r="I55" i="4"/>
  <c r="N55" i="4" s="1"/>
  <c r="H55" i="4"/>
  <c r="Q43" i="4" l="1"/>
  <c r="L44" i="4"/>
  <c r="O44" i="4" s="1"/>
  <c r="I56" i="4"/>
  <c r="N56" i="4" s="1"/>
  <c r="H56" i="4"/>
  <c r="P44" i="4" l="1"/>
  <c r="I57" i="4"/>
  <c r="N57" i="4" s="1"/>
  <c r="H57" i="4"/>
  <c r="L45" i="4" l="1"/>
  <c r="O45" i="4" s="1"/>
  <c r="Q44" i="4"/>
  <c r="H58" i="4"/>
  <c r="I58" i="4"/>
  <c r="N58" i="4" s="1"/>
  <c r="P45" i="4" l="1"/>
  <c r="I59" i="4"/>
  <c r="N59" i="4" s="1"/>
  <c r="H59" i="4"/>
  <c r="L46" i="4" l="1"/>
  <c r="O46" i="4" s="1"/>
  <c r="P46" i="4" s="1"/>
  <c r="Q45" i="4"/>
  <c r="H60" i="4"/>
  <c r="I60" i="4"/>
  <c r="N60" i="4" s="1"/>
  <c r="L47" i="4" l="1"/>
  <c r="O47" i="4" s="1"/>
  <c r="P47" i="4" s="1"/>
  <c r="Q46" i="4"/>
  <c r="I61" i="4"/>
  <c r="H61" i="4"/>
  <c r="L48" i="4" l="1"/>
  <c r="O48" i="4" s="1"/>
  <c r="P48" i="4" s="1"/>
  <c r="Q47" i="4"/>
  <c r="H62" i="4"/>
  <c r="I62" i="4"/>
  <c r="N62" i="4" s="1"/>
  <c r="L49" i="4" l="1"/>
  <c r="O49" i="4" s="1"/>
  <c r="P49" i="4" s="1"/>
  <c r="Q48" i="4"/>
  <c r="H63" i="4"/>
  <c r="I63" i="4"/>
  <c r="N63" i="4" s="1"/>
  <c r="L50" i="4" l="1"/>
  <c r="O50" i="4" s="1"/>
  <c r="P50" i="4" s="1"/>
  <c r="Q49" i="4"/>
  <c r="H64" i="4"/>
  <c r="I64" i="4"/>
  <c r="N64" i="4" s="1"/>
  <c r="L51" i="4" l="1"/>
  <c r="O51" i="4" s="1"/>
  <c r="P51" i="4" s="1"/>
  <c r="Q50" i="4"/>
  <c r="I65" i="4"/>
  <c r="N65" i="4" s="1"/>
  <c r="H65" i="4"/>
  <c r="L52" i="4" l="1"/>
  <c r="O52" i="4" s="1"/>
  <c r="Q51" i="4"/>
  <c r="H66" i="4"/>
  <c r="I66" i="4"/>
  <c r="N66" i="4" s="1"/>
  <c r="P52" i="4" l="1"/>
  <c r="H67" i="4"/>
  <c r="I67" i="4"/>
  <c r="N67" i="4" s="1"/>
  <c r="L53" i="4" l="1"/>
  <c r="O53" i="4" s="1"/>
  <c r="P53" i="4" s="1"/>
  <c r="Q52" i="4"/>
  <c r="H68" i="4"/>
  <c r="I68" i="4"/>
  <c r="N68" i="4" s="1"/>
  <c r="L54" i="4" l="1"/>
  <c r="O54" i="4" s="1"/>
  <c r="Q53" i="4"/>
  <c r="I69" i="4"/>
  <c r="N69" i="4" s="1"/>
  <c r="H69" i="4"/>
  <c r="P54" i="4" l="1"/>
  <c r="H70" i="4"/>
  <c r="I70" i="4"/>
  <c r="L55" i="4" l="1"/>
  <c r="O55" i="4" s="1"/>
  <c r="Q54" i="4"/>
  <c r="I71" i="4"/>
  <c r="N71" i="4" s="1"/>
  <c r="H71" i="4"/>
  <c r="P55" i="4" l="1"/>
  <c r="H72" i="4"/>
  <c r="I72" i="4"/>
  <c r="N72" i="4" s="1"/>
  <c r="L56" i="4" l="1"/>
  <c r="O56" i="4" s="1"/>
  <c r="P56" i="4" s="1"/>
  <c r="Q55" i="4"/>
  <c r="I73" i="4"/>
  <c r="N73" i="4" s="1"/>
  <c r="H73" i="4"/>
  <c r="L57" i="4" l="1"/>
  <c r="O57" i="4" s="1"/>
  <c r="P57" i="4" s="1"/>
  <c r="Q56" i="4"/>
  <c r="H74" i="4"/>
  <c r="I74" i="4"/>
  <c r="N74" i="4" s="1"/>
  <c r="L58" i="4" l="1"/>
  <c r="O58" i="4" s="1"/>
  <c r="P58" i="4" s="1"/>
  <c r="Q57" i="4"/>
  <c r="I75" i="4"/>
  <c r="N75" i="4" s="1"/>
  <c r="H75" i="4"/>
  <c r="L59" i="4" l="1"/>
  <c r="O59" i="4" s="1"/>
  <c r="P59" i="4" s="1"/>
  <c r="Q58" i="4"/>
  <c r="H76" i="4"/>
  <c r="I76" i="4"/>
  <c r="N76" i="4" s="1"/>
  <c r="L60" i="4" l="1"/>
  <c r="O60" i="4" s="1"/>
  <c r="Q59" i="4"/>
  <c r="I77" i="4"/>
  <c r="N77" i="4" s="1"/>
  <c r="H77" i="4"/>
  <c r="P60" i="4" l="1"/>
  <c r="H78" i="4"/>
  <c r="I78" i="4"/>
  <c r="N78" i="4" s="1"/>
  <c r="L61" i="4" l="1"/>
  <c r="O61" i="4" s="1"/>
  <c r="P61" i="4" s="1"/>
  <c r="Q60" i="4"/>
  <c r="H79" i="4"/>
  <c r="I79" i="4"/>
  <c r="Q61" i="4" l="1"/>
  <c r="L62" i="4"/>
  <c r="O62" i="4" s="1"/>
  <c r="H80" i="4"/>
  <c r="I80" i="4"/>
  <c r="N80" i="4" s="1"/>
  <c r="P62" i="4" l="1"/>
  <c r="I81" i="4"/>
  <c r="N81" i="4" s="1"/>
  <c r="H81" i="4"/>
  <c r="L63" i="4" l="1"/>
  <c r="O63" i="4" s="1"/>
  <c r="Q62" i="4"/>
  <c r="H82" i="4"/>
  <c r="I82" i="4"/>
  <c r="N82" i="4" s="1"/>
  <c r="P63" i="4" l="1"/>
  <c r="H83" i="4"/>
  <c r="I83" i="4"/>
  <c r="N83" i="4" s="1"/>
  <c r="L64" i="4" l="1"/>
  <c r="O64" i="4" s="1"/>
  <c r="P64" i="4" s="1"/>
  <c r="Q63" i="4"/>
  <c r="H84" i="4"/>
  <c r="I84" i="4"/>
  <c r="N84" i="4" s="1"/>
  <c r="L65" i="4" l="1"/>
  <c r="O65" i="4" s="1"/>
  <c r="P65" i="4" s="1"/>
  <c r="Q64" i="4"/>
  <c r="I85" i="4"/>
  <c r="N85" i="4" s="1"/>
  <c r="H85" i="4"/>
  <c r="L66" i="4" l="1"/>
  <c r="O66" i="4" s="1"/>
  <c r="P66" i="4" s="1"/>
  <c r="Q65" i="4"/>
  <c r="H86" i="4"/>
  <c r="I86" i="4"/>
  <c r="N86" i="4" s="1"/>
  <c r="L67" i="4" l="1"/>
  <c r="O67" i="4" s="1"/>
  <c r="Q66" i="4"/>
  <c r="I87" i="4"/>
  <c r="N87" i="4" s="1"/>
  <c r="H87" i="4"/>
  <c r="P67" i="4" l="1"/>
  <c r="H88" i="4"/>
  <c r="I88" i="4"/>
  <c r="L68" i="4" l="1"/>
  <c r="O68" i="4" s="1"/>
  <c r="P68" i="4" s="1"/>
  <c r="Q67" i="4"/>
  <c r="I89" i="4"/>
  <c r="N89" i="4" s="1"/>
  <c r="H89" i="4"/>
  <c r="L69" i="4" l="1"/>
  <c r="O69" i="4" s="1"/>
  <c r="Q68" i="4"/>
  <c r="H90" i="4"/>
  <c r="I90" i="4"/>
  <c r="N90" i="4" s="1"/>
  <c r="P69" i="4" l="1"/>
  <c r="I91" i="4"/>
  <c r="N91" i="4" s="1"/>
  <c r="H91" i="4"/>
  <c r="L70" i="4" l="1"/>
  <c r="O70" i="4" s="1"/>
  <c r="P70" i="4" s="1"/>
  <c r="Q69" i="4"/>
  <c r="H92" i="4"/>
  <c r="I92" i="4"/>
  <c r="N92" i="4" s="1"/>
  <c r="Q70" i="4" l="1"/>
  <c r="L71" i="4"/>
  <c r="O71" i="4" s="1"/>
  <c r="I93" i="4"/>
  <c r="N93" i="4" s="1"/>
  <c r="H93" i="4"/>
  <c r="P71" i="4" l="1"/>
  <c r="H94" i="4"/>
  <c r="I94" i="4"/>
  <c r="N94" i="4" s="1"/>
  <c r="L72" i="4" l="1"/>
  <c r="O72" i="4" s="1"/>
  <c r="P72" i="4" s="1"/>
  <c r="Q71" i="4"/>
  <c r="H95" i="4"/>
  <c r="I95" i="4"/>
  <c r="N95" i="4" s="1"/>
  <c r="L73" i="4" l="1"/>
  <c r="O73" i="4" s="1"/>
  <c r="Q72" i="4"/>
  <c r="H96" i="4"/>
  <c r="I96" i="4"/>
  <c r="N96" i="4" s="1"/>
  <c r="P73" i="4" l="1"/>
  <c r="I97" i="4"/>
  <c r="H97" i="4"/>
  <c r="L74" i="4" l="1"/>
  <c r="O74" i="4" s="1"/>
  <c r="Q73" i="4"/>
  <c r="H98" i="4"/>
  <c r="I98" i="4"/>
  <c r="N98" i="4" s="1"/>
  <c r="P74" i="4" l="1"/>
  <c r="H99" i="4"/>
  <c r="I99" i="4"/>
  <c r="N99" i="4" s="1"/>
  <c r="L75" i="4" l="1"/>
  <c r="O75" i="4" s="1"/>
  <c r="P75" i="4" s="1"/>
  <c r="Q74" i="4"/>
  <c r="H100" i="4"/>
  <c r="I100" i="4"/>
  <c r="N100" i="4" s="1"/>
  <c r="L76" i="4" l="1"/>
  <c r="O76" i="4" s="1"/>
  <c r="P76" i="4" s="1"/>
  <c r="Q75" i="4"/>
  <c r="I101" i="4"/>
  <c r="N101" i="4" s="1"/>
  <c r="H101" i="4"/>
  <c r="L77" i="4" l="1"/>
  <c r="O77" i="4" s="1"/>
  <c r="P77" i="4" s="1"/>
  <c r="Q76" i="4"/>
  <c r="H102" i="4"/>
  <c r="I102" i="4"/>
  <c r="N102" i="4" s="1"/>
  <c r="L78" i="4" l="1"/>
  <c r="O78" i="4" s="1"/>
  <c r="Q77" i="4"/>
  <c r="I103" i="4"/>
  <c r="N103" i="4" s="1"/>
  <c r="H103" i="4"/>
  <c r="P78" i="4" l="1"/>
  <c r="H104" i="4"/>
  <c r="I104" i="4"/>
  <c r="N104" i="4" s="1"/>
  <c r="L79" i="4" l="1"/>
  <c r="O79" i="4" s="1"/>
  <c r="P79" i="4" s="1"/>
  <c r="Q78" i="4"/>
  <c r="I105" i="4"/>
  <c r="N105" i="4" s="1"/>
  <c r="H105" i="4"/>
  <c r="L80" i="4" l="1"/>
  <c r="O80" i="4" s="1"/>
  <c r="Q79" i="4"/>
  <c r="H106" i="4"/>
  <c r="I106" i="4"/>
  <c r="P80" i="4" l="1"/>
  <c r="I107" i="4"/>
  <c r="N107" i="4" s="1"/>
  <c r="H107" i="4"/>
  <c r="L81" i="4" l="1"/>
  <c r="O81" i="4" s="1"/>
  <c r="Q80" i="4"/>
  <c r="H108" i="4"/>
  <c r="I108" i="4"/>
  <c r="N108" i="4" s="1"/>
  <c r="P81" i="4" l="1"/>
  <c r="I109" i="4"/>
  <c r="N109" i="4" s="1"/>
  <c r="H109" i="4"/>
  <c r="L82" i="4" l="1"/>
  <c r="O82" i="4" s="1"/>
  <c r="P82" i="4" s="1"/>
  <c r="Q81" i="4"/>
  <c r="H110" i="4"/>
  <c r="I110" i="4"/>
  <c r="N110" i="4" s="1"/>
  <c r="L83" i="4" l="1"/>
  <c r="O83" i="4" s="1"/>
  <c r="P83" i="4" s="1"/>
  <c r="Q82" i="4"/>
  <c r="H111" i="4"/>
  <c r="I111" i="4"/>
  <c r="N111" i="4" s="1"/>
  <c r="L84" i="4" l="1"/>
  <c r="O84" i="4" s="1"/>
  <c r="P84" i="4" s="1"/>
  <c r="Q83" i="4"/>
  <c r="H112" i="4"/>
  <c r="I112" i="4"/>
  <c r="N112" i="4" s="1"/>
  <c r="L85" i="4" l="1"/>
  <c r="O85" i="4" s="1"/>
  <c r="Q84" i="4"/>
  <c r="I113" i="4"/>
  <c r="N113" i="4" s="1"/>
  <c r="H113" i="4"/>
  <c r="P85" i="4" l="1"/>
  <c r="H114" i="4"/>
  <c r="I114" i="4"/>
  <c r="N114" i="4" s="1"/>
  <c r="L86" i="4" l="1"/>
  <c r="O86" i="4" s="1"/>
  <c r="P86" i="4" s="1"/>
  <c r="Q85" i="4"/>
  <c r="H115" i="4"/>
  <c r="I115" i="4"/>
  <c r="L87" i="4" l="1"/>
  <c r="O87" i="4" s="1"/>
  <c r="Q86" i="4"/>
  <c r="H116" i="4"/>
  <c r="I116" i="4"/>
  <c r="N116" i="4" s="1"/>
  <c r="P87" i="4" l="1"/>
  <c r="I117" i="4"/>
  <c r="N117" i="4" s="1"/>
  <c r="H117" i="4"/>
  <c r="L88" i="4" l="1"/>
  <c r="O88" i="4" s="1"/>
  <c r="P88" i="4" s="1"/>
  <c r="Q87" i="4"/>
  <c r="H118" i="4"/>
  <c r="I118" i="4"/>
  <c r="N118" i="4" s="1"/>
  <c r="Q88" i="4" l="1"/>
  <c r="L89" i="4"/>
  <c r="O89" i="4" s="1"/>
  <c r="I119" i="4"/>
  <c r="N119" i="4" s="1"/>
  <c r="H119" i="4"/>
  <c r="P89" i="4" l="1"/>
  <c r="H120" i="4"/>
  <c r="I120" i="4"/>
  <c r="N120" i="4" s="1"/>
  <c r="L90" i="4" l="1"/>
  <c r="O90" i="4" s="1"/>
  <c r="Q89" i="4"/>
  <c r="I121" i="4"/>
  <c r="N121" i="4" s="1"/>
  <c r="H121" i="4"/>
  <c r="P90" i="4" l="1"/>
  <c r="H122" i="4"/>
  <c r="I122" i="4"/>
  <c r="N122" i="4" s="1"/>
  <c r="L91" i="4" l="1"/>
  <c r="O91" i="4" s="1"/>
  <c r="P91" i="4" s="1"/>
  <c r="Q90" i="4"/>
  <c r="I123" i="4"/>
  <c r="N123" i="4" s="1"/>
  <c r="H123" i="4"/>
  <c r="L92" i="4" l="1"/>
  <c r="O92" i="4" s="1"/>
  <c r="Q91" i="4"/>
  <c r="H124" i="4"/>
  <c r="I124" i="4"/>
  <c r="P92" i="4" l="1"/>
  <c r="I125" i="4"/>
  <c r="N125" i="4" s="1"/>
  <c r="H125" i="4"/>
  <c r="L93" i="4" l="1"/>
  <c r="O93" i="4" s="1"/>
  <c r="Q92" i="4"/>
  <c r="H126" i="4"/>
  <c r="I126" i="4"/>
  <c r="N126" i="4" s="1"/>
  <c r="P93" i="4" l="1"/>
  <c r="H127" i="4"/>
  <c r="I127" i="4"/>
  <c r="N127" i="4" s="1"/>
  <c r="L94" i="4" l="1"/>
  <c r="O94" i="4" s="1"/>
  <c r="P94" i="4" s="1"/>
  <c r="Q93" i="4"/>
  <c r="H128" i="4"/>
  <c r="I128" i="4"/>
  <c r="N128" i="4" s="1"/>
  <c r="L95" i="4" l="1"/>
  <c r="O95" i="4" s="1"/>
  <c r="P95" i="4" s="1"/>
  <c r="Q94" i="4"/>
  <c r="I129" i="4"/>
  <c r="N129" i="4" s="1"/>
  <c r="H129" i="4"/>
  <c r="L96" i="4" l="1"/>
  <c r="O96" i="4" s="1"/>
  <c r="Q95" i="4"/>
  <c r="H130" i="4"/>
  <c r="I130" i="4"/>
  <c r="N130" i="4" s="1"/>
  <c r="P96" i="4" l="1"/>
  <c r="H131" i="4"/>
  <c r="I131" i="4"/>
  <c r="N131" i="4" s="1"/>
  <c r="L97" i="4" l="1"/>
  <c r="O97" i="4" s="1"/>
  <c r="P97" i="4" s="1"/>
  <c r="Q96" i="4"/>
  <c r="H132" i="4"/>
  <c r="I132" i="4"/>
  <c r="N132" i="4" s="1"/>
  <c r="Q97" i="4" l="1"/>
  <c r="L98" i="4"/>
  <c r="O98" i="4" s="1"/>
  <c r="I133" i="4"/>
  <c r="H133" i="4"/>
  <c r="P98" i="4" l="1"/>
  <c r="H134" i="4"/>
  <c r="I134" i="4"/>
  <c r="N134" i="4" s="1"/>
  <c r="L99" i="4" l="1"/>
  <c r="O99" i="4" s="1"/>
  <c r="Q98" i="4"/>
  <c r="I135" i="4"/>
  <c r="N135" i="4" s="1"/>
  <c r="H135" i="4"/>
  <c r="P99" i="4" l="1"/>
  <c r="H136" i="4"/>
  <c r="I136" i="4"/>
  <c r="N136" i="4" s="1"/>
  <c r="L100" i="4" l="1"/>
  <c r="O100" i="4" s="1"/>
  <c r="Q99" i="4"/>
  <c r="I137" i="4"/>
  <c r="N137" i="4" s="1"/>
  <c r="H137" i="4"/>
  <c r="P100" i="4" l="1"/>
  <c r="H138" i="4"/>
  <c r="I138" i="4"/>
  <c r="N138" i="4" s="1"/>
  <c r="L101" i="4" l="1"/>
  <c r="O101" i="4" s="1"/>
  <c r="P101" i="4" s="1"/>
  <c r="Q100" i="4"/>
  <c r="I139" i="4"/>
  <c r="N139" i="4" s="1"/>
  <c r="H139" i="4"/>
  <c r="L102" i="4" l="1"/>
  <c r="O102" i="4" s="1"/>
  <c r="Q101" i="4"/>
  <c r="H140" i="4"/>
  <c r="I140" i="4"/>
  <c r="N140" i="4" s="1"/>
  <c r="P102" i="4" l="1"/>
  <c r="I141" i="4"/>
  <c r="N141" i="4" s="1"/>
  <c r="H141" i="4"/>
  <c r="L103" i="4" l="1"/>
  <c r="O103" i="4" s="1"/>
  <c r="Q102" i="4"/>
  <c r="H142" i="4"/>
  <c r="I142" i="4"/>
  <c r="P103" i="4" l="1"/>
  <c r="H143" i="4"/>
  <c r="I143" i="4"/>
  <c r="N143" i="4" s="1"/>
  <c r="L104" i="4" l="1"/>
  <c r="O104" i="4" s="1"/>
  <c r="P104" i="4" s="1"/>
  <c r="Q103" i="4"/>
  <c r="H144" i="4"/>
  <c r="I144" i="4"/>
  <c r="N144" i="4" s="1"/>
  <c r="L105" i="4" l="1"/>
  <c r="O105" i="4" s="1"/>
  <c r="Q104" i="4"/>
  <c r="I145" i="4"/>
  <c r="N145" i="4" s="1"/>
  <c r="H145" i="4"/>
  <c r="P105" i="4" l="1"/>
  <c r="H146" i="4"/>
  <c r="I146" i="4"/>
  <c r="N146" i="4" s="1"/>
  <c r="L106" i="4" l="1"/>
  <c r="O106" i="4" s="1"/>
  <c r="P106" i="4" s="1"/>
  <c r="Q105" i="4"/>
  <c r="H147" i="4"/>
  <c r="I147" i="4"/>
  <c r="N147" i="4" s="1"/>
  <c r="Q106" i="4" l="1"/>
  <c r="L107" i="4"/>
  <c r="O107" i="4" s="1"/>
  <c r="P107" i="4" s="1"/>
  <c r="H148" i="4"/>
  <c r="I148" i="4"/>
  <c r="N148" i="4" s="1"/>
  <c r="L108" i="4" l="1"/>
  <c r="O108" i="4" s="1"/>
  <c r="Q107" i="4"/>
  <c r="I149" i="4"/>
  <c r="N149" i="4" s="1"/>
  <c r="H149" i="4"/>
  <c r="P108" i="4" l="1"/>
  <c r="H150" i="4"/>
  <c r="I150" i="4"/>
  <c r="N150" i="4" s="1"/>
  <c r="L109" i="4" l="1"/>
  <c r="O109" i="4" s="1"/>
  <c r="Q108" i="4"/>
  <c r="I151" i="4"/>
  <c r="H151" i="4"/>
  <c r="P109" i="4" l="1"/>
  <c r="H152" i="4"/>
  <c r="I152" i="4"/>
  <c r="N152" i="4" s="1"/>
  <c r="L110" i="4" l="1"/>
  <c r="O110" i="4" s="1"/>
  <c r="P110" i="4" s="1"/>
  <c r="Q109" i="4"/>
  <c r="I153" i="4"/>
  <c r="N153" i="4" s="1"/>
  <c r="H153" i="4"/>
  <c r="L111" i="4" l="1"/>
  <c r="O111" i="4" s="1"/>
  <c r="P111" i="4" s="1"/>
  <c r="Q110" i="4"/>
  <c r="H154" i="4"/>
  <c r="I154" i="4"/>
  <c r="N154" i="4" s="1"/>
  <c r="L112" i="4" l="1"/>
  <c r="O112" i="4" s="1"/>
  <c r="P112" i="4" s="1"/>
  <c r="Q111" i="4"/>
  <c r="I155" i="4"/>
  <c r="N155" i="4" s="1"/>
  <c r="H155" i="4"/>
  <c r="L113" i="4" l="1"/>
  <c r="O113" i="4" s="1"/>
  <c r="P113" i="4" s="1"/>
  <c r="Q112" i="4"/>
  <c r="H156" i="4"/>
  <c r="I156" i="4"/>
  <c r="N156" i="4" s="1"/>
  <c r="L114" i="4" l="1"/>
  <c r="O114" i="4" s="1"/>
  <c r="Q113" i="4"/>
  <c r="I157" i="4"/>
  <c r="N157" i="4" s="1"/>
  <c r="H157" i="4"/>
  <c r="P114" i="4" l="1"/>
  <c r="H158" i="4"/>
  <c r="I158" i="4"/>
  <c r="N158" i="4" s="1"/>
  <c r="L115" i="4" l="1"/>
  <c r="O115" i="4" s="1"/>
  <c r="P115" i="4" s="1"/>
  <c r="Q114" i="4"/>
  <c r="H159" i="4"/>
  <c r="I159" i="4"/>
  <c r="N159" i="4" s="1"/>
  <c r="Q115" i="4" l="1"/>
  <c r="L116" i="4"/>
  <c r="O116" i="4" s="1"/>
  <c r="H160" i="4"/>
  <c r="I160" i="4"/>
  <c r="P116" i="4" l="1"/>
  <c r="I161" i="4"/>
  <c r="N161" i="4" s="1"/>
  <c r="H161" i="4"/>
  <c r="L117" i="4" l="1"/>
  <c r="O117" i="4" s="1"/>
  <c r="Q116" i="4"/>
  <c r="H162" i="4"/>
  <c r="I162" i="4"/>
  <c r="N162" i="4" s="1"/>
  <c r="P117" i="4" l="1"/>
  <c r="H163" i="4"/>
  <c r="I163" i="4"/>
  <c r="N163" i="4" s="1"/>
  <c r="L118" i="4" l="1"/>
  <c r="O118" i="4" s="1"/>
  <c r="P118" i="4" s="1"/>
  <c r="Q117" i="4"/>
  <c r="H164" i="4"/>
  <c r="I164" i="4"/>
  <c r="N164" i="4" s="1"/>
  <c r="L119" i="4" l="1"/>
  <c r="O119" i="4" s="1"/>
  <c r="P119" i="4" s="1"/>
  <c r="Q118" i="4"/>
  <c r="I165" i="4"/>
  <c r="N165" i="4" s="1"/>
  <c r="H165" i="4"/>
  <c r="L120" i="4" l="1"/>
  <c r="O120" i="4" s="1"/>
  <c r="P120" i="4" s="1"/>
  <c r="Q119" i="4"/>
  <c r="H166" i="4"/>
  <c r="I166" i="4"/>
  <c r="N166" i="4" s="1"/>
  <c r="L121" i="4" l="1"/>
  <c r="O121" i="4" s="1"/>
  <c r="P121" i="4" s="1"/>
  <c r="Q120" i="4"/>
  <c r="I167" i="4"/>
  <c r="N167" i="4" s="1"/>
  <c r="H167" i="4"/>
  <c r="L122" i="4" l="1"/>
  <c r="O122" i="4" s="1"/>
  <c r="P122" i="4" s="1"/>
  <c r="Q121" i="4"/>
  <c r="H168" i="4"/>
  <c r="I168" i="4"/>
  <c r="N168" i="4" s="1"/>
  <c r="L123" i="4" l="1"/>
  <c r="O123" i="4" s="1"/>
  <c r="Q122" i="4"/>
  <c r="I169" i="4"/>
  <c r="H169" i="4"/>
  <c r="P123" i="4" l="1"/>
  <c r="H170" i="4"/>
  <c r="I170" i="4"/>
  <c r="N170" i="4" s="1"/>
  <c r="L124" i="4" l="1"/>
  <c r="O124" i="4" s="1"/>
  <c r="P124" i="4" s="1"/>
  <c r="Q123" i="4"/>
  <c r="I171" i="4"/>
  <c r="N171" i="4" s="1"/>
  <c r="H171" i="4"/>
  <c r="Q124" i="4" l="1"/>
  <c r="L125" i="4"/>
  <c r="O125" i="4" s="1"/>
  <c r="H172" i="4"/>
  <c r="I172" i="4"/>
  <c r="N172" i="4" s="1"/>
  <c r="P125" i="4" l="1"/>
  <c r="I173" i="4"/>
  <c r="N173" i="4" s="1"/>
  <c r="H173" i="4"/>
  <c r="L126" i="4" l="1"/>
  <c r="O126" i="4" s="1"/>
  <c r="Q125" i="4"/>
  <c r="H174" i="4"/>
  <c r="I174" i="4"/>
  <c r="N174" i="4" s="1"/>
  <c r="P126" i="4" l="1"/>
  <c r="H175" i="4"/>
  <c r="I175" i="4"/>
  <c r="N175" i="4" s="1"/>
  <c r="L127" i="4" l="1"/>
  <c r="O127" i="4" s="1"/>
  <c r="P127" i="4" s="1"/>
  <c r="Q126" i="4"/>
  <c r="H176" i="4"/>
  <c r="I176" i="4"/>
  <c r="N176" i="4" s="1"/>
  <c r="L128" i="4" l="1"/>
  <c r="O128" i="4" s="1"/>
  <c r="Q127" i="4"/>
  <c r="I177" i="4"/>
  <c r="N177" i="4" s="1"/>
  <c r="H177" i="4"/>
  <c r="P128" i="4" l="1"/>
  <c r="H178" i="4"/>
  <c r="I178" i="4"/>
  <c r="L129" i="4" l="1"/>
  <c r="O129" i="4" s="1"/>
  <c r="P129" i="4" s="1"/>
  <c r="Q128" i="4"/>
  <c r="H179" i="4"/>
  <c r="I179" i="4"/>
  <c r="N179" i="4" s="1"/>
  <c r="L130" i="4" l="1"/>
  <c r="O130" i="4" s="1"/>
  <c r="Q129" i="4"/>
  <c r="H180" i="4"/>
  <c r="I180" i="4"/>
  <c r="N180" i="4" s="1"/>
  <c r="P130" i="4" l="1"/>
  <c r="I181" i="4"/>
  <c r="N181" i="4" s="1"/>
  <c r="H181" i="4"/>
  <c r="L131" i="4" l="1"/>
  <c r="O131" i="4" s="1"/>
  <c r="Q130" i="4"/>
  <c r="H182" i="4"/>
  <c r="I182" i="4"/>
  <c r="N182" i="4" s="1"/>
  <c r="P131" i="4" l="1"/>
  <c r="I183" i="4"/>
  <c r="N183" i="4" s="1"/>
  <c r="H183" i="4"/>
  <c r="L132" i="4" l="1"/>
  <c r="O132" i="4" s="1"/>
  <c r="Q131" i="4"/>
  <c r="H184" i="4"/>
  <c r="I184" i="4"/>
  <c r="N184" i="4" s="1"/>
  <c r="P132" i="4" l="1"/>
  <c r="I185" i="4"/>
  <c r="N185" i="4" s="1"/>
  <c r="H185" i="4"/>
  <c r="L133" i="4" l="1"/>
  <c r="O133" i="4" s="1"/>
  <c r="P133" i="4" s="1"/>
  <c r="Q132" i="4"/>
  <c r="H186" i="4"/>
  <c r="I186" i="4"/>
  <c r="N186" i="4" s="1"/>
  <c r="L134" i="4" l="1"/>
  <c r="O134" i="4" s="1"/>
  <c r="Q133" i="4"/>
  <c r="I187" i="4"/>
  <c r="H187" i="4"/>
  <c r="P134" i="4" l="1"/>
  <c r="H188" i="4"/>
  <c r="I188" i="4"/>
  <c r="N188" i="4" s="1"/>
  <c r="L135" i="4" l="1"/>
  <c r="O135" i="4" s="1"/>
  <c r="Q134" i="4"/>
  <c r="I189" i="4"/>
  <c r="N189" i="4" s="1"/>
  <c r="H189" i="4"/>
  <c r="P135" i="4" l="1"/>
  <c r="H190" i="4"/>
  <c r="I190" i="4"/>
  <c r="N190" i="4" s="1"/>
  <c r="L136" i="4" l="1"/>
  <c r="O136" i="4" s="1"/>
  <c r="P136" i="4" s="1"/>
  <c r="Q135" i="4"/>
  <c r="H191" i="4"/>
  <c r="I191" i="4"/>
  <c r="N191" i="4" s="1"/>
  <c r="L137" i="4" l="1"/>
  <c r="O137" i="4" s="1"/>
  <c r="Q136" i="4"/>
  <c r="H192" i="4"/>
  <c r="I192" i="4"/>
  <c r="N192" i="4" s="1"/>
  <c r="P137" i="4" l="1"/>
  <c r="I193" i="4"/>
  <c r="N193" i="4" s="1"/>
  <c r="H193" i="4"/>
  <c r="L138" i="4" l="1"/>
  <c r="O138" i="4" s="1"/>
  <c r="P138" i="4" s="1"/>
  <c r="Q137" i="4"/>
  <c r="H194" i="4"/>
  <c r="I194" i="4"/>
  <c r="N194" i="4" s="1"/>
  <c r="L139" i="4" l="1"/>
  <c r="O139" i="4" s="1"/>
  <c r="Q138" i="4"/>
  <c r="H195" i="4"/>
  <c r="I195" i="4"/>
  <c r="N195" i="4" s="1"/>
  <c r="P139" i="4" l="1"/>
  <c r="H196" i="4"/>
  <c r="I196" i="4"/>
  <c r="L140" i="4" l="1"/>
  <c r="O140" i="4" s="1"/>
  <c r="Q139" i="4"/>
  <c r="I197" i="4"/>
  <c r="N197" i="4" s="1"/>
  <c r="H197" i="4"/>
  <c r="P140" i="4" l="1"/>
  <c r="H198" i="4"/>
  <c r="I198" i="4"/>
  <c r="N198" i="4" s="1"/>
  <c r="L141" i="4" l="1"/>
  <c r="O141" i="4" s="1"/>
  <c r="Q140" i="4"/>
  <c r="I199" i="4"/>
  <c r="N199" i="4" s="1"/>
  <c r="H199" i="4"/>
  <c r="P141" i="4" l="1"/>
  <c r="H200" i="4"/>
  <c r="I200" i="4"/>
  <c r="N200" i="4" s="1"/>
  <c r="L142" i="4" l="1"/>
  <c r="O142" i="4" s="1"/>
  <c r="P142" i="4" s="1"/>
  <c r="Q141" i="4"/>
  <c r="I201" i="4"/>
  <c r="N201" i="4" s="1"/>
  <c r="H201" i="4"/>
  <c r="Q142" i="4" l="1"/>
  <c r="L143" i="4"/>
  <c r="O143" i="4" s="1"/>
  <c r="H202" i="4"/>
  <c r="I202" i="4"/>
  <c r="N202" i="4" s="1"/>
  <c r="P143" i="4" l="1"/>
  <c r="I203" i="4"/>
  <c r="N203" i="4" s="1"/>
  <c r="H203" i="4"/>
  <c r="L144" i="4" l="1"/>
  <c r="O144" i="4" s="1"/>
  <c r="Q143" i="4"/>
  <c r="H204" i="4"/>
  <c r="I204" i="4"/>
  <c r="N204" i="4" s="1"/>
  <c r="P144" i="4" l="1"/>
  <c r="H205" i="4"/>
  <c r="I205" i="4"/>
  <c r="L145" i="4" l="1"/>
  <c r="O145" i="4" s="1"/>
  <c r="P145" i="4" s="1"/>
  <c r="Q144" i="4"/>
  <c r="H206" i="4"/>
  <c r="I206" i="4"/>
  <c r="N206" i="4" s="1"/>
  <c r="L146" i="4" l="1"/>
  <c r="O146" i="4" s="1"/>
  <c r="P146" i="4" s="1"/>
  <c r="Q145" i="4"/>
  <c r="I207" i="4"/>
  <c r="N207" i="4" s="1"/>
  <c r="H207" i="4"/>
  <c r="L147" i="4" l="1"/>
  <c r="O147" i="4" s="1"/>
  <c r="P147" i="4" s="1"/>
  <c r="Q146" i="4"/>
  <c r="H208" i="4"/>
  <c r="I208" i="4"/>
  <c r="N208" i="4" s="1"/>
  <c r="L148" i="4" l="1"/>
  <c r="O148" i="4" s="1"/>
  <c r="P148" i="4" s="1"/>
  <c r="Q147" i="4"/>
  <c r="H209" i="4"/>
  <c r="I209" i="4"/>
  <c r="N209" i="4" s="1"/>
  <c r="L149" i="4" l="1"/>
  <c r="O149" i="4" s="1"/>
  <c r="P149" i="4" s="1"/>
  <c r="Q148" i="4"/>
  <c r="I210" i="4"/>
  <c r="N210" i="4" s="1"/>
  <c r="H210" i="4"/>
  <c r="L150" i="4" l="1"/>
  <c r="O150" i="4" s="1"/>
  <c r="Q149" i="4"/>
  <c r="H211" i="4"/>
  <c r="I211" i="4"/>
  <c r="N211" i="4" s="1"/>
  <c r="P150" i="4" l="1"/>
  <c r="H212" i="4"/>
  <c r="I212" i="4"/>
  <c r="N212" i="4" s="1"/>
  <c r="L151" i="4" l="1"/>
  <c r="O151" i="4" s="1"/>
  <c r="P151" i="4" s="1"/>
  <c r="Q150" i="4"/>
  <c r="H213" i="4"/>
  <c r="I213" i="4"/>
  <c r="N213" i="4" s="1"/>
  <c r="Q151" i="4" l="1"/>
  <c r="L152" i="4"/>
  <c r="O152" i="4" s="1"/>
  <c r="H214" i="4"/>
  <c r="I214" i="4"/>
  <c r="N214" i="4" s="1"/>
  <c r="P152" i="4" l="1"/>
  <c r="I215" i="4"/>
  <c r="N215" i="4" s="1"/>
  <c r="H215" i="4"/>
  <c r="L153" i="4" l="1"/>
  <c r="O153" i="4" s="1"/>
  <c r="Q152" i="4"/>
  <c r="H216" i="4"/>
  <c r="I216" i="4"/>
  <c r="N216" i="4" s="1"/>
  <c r="P153" i="4" l="1"/>
  <c r="H217" i="4"/>
  <c r="I217" i="4"/>
  <c r="N217" i="4" s="1"/>
  <c r="L154" i="4" l="1"/>
  <c r="O154" i="4" s="1"/>
  <c r="P154" i="4" s="1"/>
  <c r="Q153" i="4"/>
  <c r="I218" i="4"/>
  <c r="N218" i="4" s="1"/>
  <c r="H218" i="4"/>
  <c r="L155" i="4" l="1"/>
  <c r="O155" i="4" s="1"/>
  <c r="P155" i="4" s="1"/>
  <c r="Q154" i="4"/>
  <c r="H219" i="4"/>
  <c r="I219" i="4"/>
  <c r="N219" i="4" s="1"/>
  <c r="L156" i="4" l="1"/>
  <c r="O156" i="4" s="1"/>
  <c r="P156" i="4" s="1"/>
  <c r="Q155" i="4"/>
  <c r="H220" i="4"/>
  <c r="I220" i="4"/>
  <c r="N220" i="4" s="1"/>
  <c r="L157" i="4" l="1"/>
  <c r="O157" i="4" s="1"/>
  <c r="P157" i="4" s="1"/>
  <c r="Q156" i="4"/>
  <c r="H221" i="4"/>
  <c r="I221" i="4"/>
  <c r="N221" i="4" s="1"/>
  <c r="L158" i="4" l="1"/>
  <c r="O158" i="4" s="1"/>
  <c r="P158" i="4" s="1"/>
  <c r="Q157" i="4"/>
  <c r="H222" i="4"/>
  <c r="I222" i="4"/>
  <c r="N222" i="4" s="1"/>
  <c r="L159" i="4" l="1"/>
  <c r="O159" i="4" s="1"/>
  <c r="Q158" i="4"/>
  <c r="H223" i="4"/>
  <c r="I223" i="4"/>
  <c r="P159" i="4" l="1"/>
  <c r="H224" i="4"/>
  <c r="I224" i="4"/>
  <c r="N224" i="4" s="1"/>
  <c r="L160" i="4" l="1"/>
  <c r="O160" i="4" s="1"/>
  <c r="P160" i="4" s="1"/>
  <c r="Q159" i="4"/>
  <c r="H225" i="4"/>
  <c r="I225" i="4"/>
  <c r="N225" i="4" s="1"/>
  <c r="Q160" i="4" l="1"/>
  <c r="L161" i="4"/>
  <c r="O161" i="4" s="1"/>
  <c r="P161" i="4" s="1"/>
  <c r="I226" i="4"/>
  <c r="N226" i="4" s="1"/>
  <c r="H226" i="4"/>
  <c r="L162" i="4" l="1"/>
  <c r="O162" i="4" s="1"/>
  <c r="Q161" i="4"/>
  <c r="H227" i="4"/>
  <c r="I227" i="4"/>
  <c r="N227" i="4" s="1"/>
  <c r="P162" i="4" l="1"/>
  <c r="H228" i="4"/>
  <c r="I228" i="4"/>
  <c r="N228" i="4" s="1"/>
  <c r="L163" i="4" l="1"/>
  <c r="O163" i="4" s="1"/>
  <c r="Q162" i="4"/>
  <c r="H229" i="4"/>
  <c r="I229" i="4"/>
  <c r="N229" i="4" s="1"/>
  <c r="P163" i="4" l="1"/>
  <c r="H230" i="4"/>
  <c r="I230" i="4"/>
  <c r="N230" i="4" s="1"/>
  <c r="L164" i="4" l="1"/>
  <c r="O164" i="4" s="1"/>
  <c r="P164" i="4" s="1"/>
  <c r="Q163" i="4"/>
  <c r="H231" i="4"/>
  <c r="I231" i="4"/>
  <c r="N231" i="4" s="1"/>
  <c r="L165" i="4" l="1"/>
  <c r="O165" i="4" s="1"/>
  <c r="P165" i="4" s="1"/>
  <c r="Q164" i="4"/>
  <c r="H232" i="4"/>
  <c r="I232" i="4"/>
  <c r="L166" i="4" l="1"/>
  <c r="O166" i="4" s="1"/>
  <c r="P166" i="4" s="1"/>
  <c r="Q165" i="4"/>
  <c r="H233" i="4"/>
  <c r="I233" i="4"/>
  <c r="N233" i="4" s="1"/>
  <c r="L167" i="4" l="1"/>
  <c r="O167" i="4" s="1"/>
  <c r="P167" i="4" s="1"/>
  <c r="Q166" i="4"/>
  <c r="I234" i="4"/>
  <c r="N234" i="4" s="1"/>
  <c r="H234" i="4"/>
  <c r="L168" i="4" l="1"/>
  <c r="O168" i="4" s="1"/>
  <c r="Q167" i="4"/>
  <c r="H235" i="4"/>
  <c r="I235" i="4"/>
  <c r="N235" i="4" s="1"/>
  <c r="P168" i="4" l="1"/>
  <c r="H236" i="4"/>
  <c r="I236" i="4"/>
  <c r="N236" i="4" s="1"/>
  <c r="L169" i="4" l="1"/>
  <c r="O169" i="4" s="1"/>
  <c r="P169" i="4" s="1"/>
  <c r="Q168" i="4"/>
  <c r="H237" i="4"/>
  <c r="I237" i="4"/>
  <c r="N237" i="4" s="1"/>
  <c r="L170" i="4" l="1"/>
  <c r="O170" i="4" s="1"/>
  <c r="Q169" i="4"/>
  <c r="H238" i="4"/>
  <c r="I238" i="4"/>
  <c r="N238" i="4" s="1"/>
  <c r="P170" i="4" l="1"/>
  <c r="H239" i="4"/>
  <c r="I239" i="4"/>
  <c r="N239" i="4" s="1"/>
  <c r="L171" i="4" l="1"/>
  <c r="O171" i="4" s="1"/>
  <c r="Q170" i="4"/>
  <c r="H240" i="4"/>
  <c r="I240" i="4"/>
  <c r="N240" i="4" s="1"/>
  <c r="P171" i="4" l="1"/>
  <c r="H241" i="4"/>
  <c r="I241" i="4"/>
  <c r="L172" i="4" l="1"/>
  <c r="O172" i="4" s="1"/>
  <c r="P172" i="4" s="1"/>
  <c r="Q171" i="4"/>
  <c r="I242" i="4"/>
  <c r="N242" i="4" s="1"/>
  <c r="H242" i="4"/>
  <c r="L173" i="4" l="1"/>
  <c r="O173" i="4" s="1"/>
  <c r="P173" i="4" s="1"/>
  <c r="Q172" i="4"/>
  <c r="H243" i="4"/>
  <c r="I243" i="4"/>
  <c r="N243" i="4" s="1"/>
  <c r="L174" i="4" l="1"/>
  <c r="O174" i="4" s="1"/>
  <c r="P174" i="4" s="1"/>
  <c r="Q173" i="4"/>
  <c r="H244" i="4"/>
  <c r="I244" i="4"/>
  <c r="N244" i="4" s="1"/>
  <c r="L175" i="4" l="1"/>
  <c r="O175" i="4" s="1"/>
  <c r="P175" i="4" s="1"/>
  <c r="Q174" i="4"/>
  <c r="H245" i="4"/>
  <c r="I245" i="4"/>
  <c r="N245" i="4" s="1"/>
  <c r="L176" i="4" l="1"/>
  <c r="O176" i="4" s="1"/>
  <c r="P176" i="4" s="1"/>
  <c r="Q175" i="4"/>
  <c r="H246" i="4"/>
  <c r="I246" i="4"/>
  <c r="N246" i="4" s="1"/>
  <c r="L177" i="4" l="1"/>
  <c r="O177" i="4" s="1"/>
  <c r="Q176" i="4"/>
  <c r="H247" i="4"/>
  <c r="I247" i="4"/>
  <c r="N247" i="4" s="1"/>
  <c r="P177" i="4" l="1"/>
  <c r="H248" i="4"/>
  <c r="I248" i="4"/>
  <c r="N248" i="4" s="1"/>
  <c r="L178" i="4" l="1"/>
  <c r="O178" i="4" s="1"/>
  <c r="P178" i="4" s="1"/>
  <c r="Q177" i="4"/>
  <c r="H249" i="4"/>
  <c r="I249" i="4"/>
  <c r="N249" i="4" s="1"/>
  <c r="L179" i="4" l="1"/>
  <c r="O179" i="4" s="1"/>
  <c r="Q178" i="4"/>
  <c r="I250" i="4"/>
  <c r="H250" i="4"/>
  <c r="P179" i="4" l="1"/>
  <c r="H251" i="4"/>
  <c r="I251" i="4"/>
  <c r="N251" i="4" s="1"/>
  <c r="L180" i="4" l="1"/>
  <c r="O180" i="4" s="1"/>
  <c r="Q179" i="4"/>
  <c r="H252" i="4"/>
  <c r="I252" i="4"/>
  <c r="N252" i="4" s="1"/>
  <c r="P180" i="4" l="1"/>
  <c r="H253" i="4"/>
  <c r="I253" i="4"/>
  <c r="N253" i="4" s="1"/>
  <c r="L181" i="4" l="1"/>
  <c r="O181" i="4" s="1"/>
  <c r="P181" i="4" s="1"/>
  <c r="Q180" i="4"/>
  <c r="H254" i="4"/>
  <c r="I254" i="4"/>
  <c r="N254" i="4" s="1"/>
  <c r="L182" i="4" l="1"/>
  <c r="O182" i="4" s="1"/>
  <c r="P182" i="4" s="1"/>
  <c r="Q181" i="4"/>
  <c r="H255" i="4"/>
  <c r="I255" i="4"/>
  <c r="N255" i="4" s="1"/>
  <c r="L183" i="4" l="1"/>
  <c r="O183" i="4" s="1"/>
  <c r="P183" i="4" s="1"/>
  <c r="Q182" i="4"/>
  <c r="H256" i="4"/>
  <c r="I256" i="4"/>
  <c r="N256" i="4" s="1"/>
  <c r="L184" i="4" l="1"/>
  <c r="O184" i="4" s="1"/>
  <c r="P184" i="4" s="1"/>
  <c r="Q183" i="4"/>
  <c r="H257" i="4"/>
  <c r="I257" i="4"/>
  <c r="N257" i="4" s="1"/>
  <c r="L185" i="4" l="1"/>
  <c r="O185" i="4" s="1"/>
  <c r="P185" i="4" s="1"/>
  <c r="Q184" i="4"/>
  <c r="I258" i="4"/>
  <c r="N258" i="4" s="1"/>
  <c r="H258" i="4"/>
  <c r="L186" i="4" l="1"/>
  <c r="O186" i="4" s="1"/>
  <c r="Q185" i="4"/>
  <c r="H259" i="4"/>
  <c r="I259" i="4"/>
  <c r="P186" i="4" l="1"/>
  <c r="H260" i="4"/>
  <c r="I260" i="4"/>
  <c r="N260" i="4" s="1"/>
  <c r="L187" i="4" l="1"/>
  <c r="O187" i="4" s="1"/>
  <c r="P187" i="4" s="1"/>
  <c r="Q186" i="4"/>
  <c r="H261" i="4"/>
  <c r="I261" i="4"/>
  <c r="N261" i="4" s="1"/>
  <c r="Q187" i="4" l="1"/>
  <c r="L188" i="4"/>
  <c r="O188" i="4" s="1"/>
  <c r="P188" i="4" s="1"/>
  <c r="I262" i="4"/>
  <c r="N262" i="4" s="1"/>
  <c r="H262" i="4"/>
  <c r="L189" i="4" l="1"/>
  <c r="O189" i="4" s="1"/>
  <c r="Q188" i="4"/>
  <c r="I263" i="4"/>
  <c r="N263" i="4" s="1"/>
  <c r="H263" i="4"/>
  <c r="P189" i="4" l="1"/>
  <c r="H264" i="4"/>
  <c r="I264" i="4"/>
  <c r="N264" i="4" s="1"/>
  <c r="L190" i="4" l="1"/>
  <c r="O190" i="4" s="1"/>
  <c r="Q189" i="4"/>
  <c r="H265" i="4"/>
  <c r="I265" i="4"/>
  <c r="N265" i="4" s="1"/>
  <c r="P190" i="4" l="1"/>
  <c r="I266" i="4"/>
  <c r="N266" i="4" s="1"/>
  <c r="H266" i="4"/>
  <c r="L191" i="4" l="1"/>
  <c r="O191" i="4" s="1"/>
  <c r="P191" i="4" s="1"/>
  <c r="Q190" i="4"/>
  <c r="H267" i="4"/>
  <c r="I267" i="4"/>
  <c r="N267" i="4" s="1"/>
  <c r="L192" i="4" l="1"/>
  <c r="O192" i="4" s="1"/>
  <c r="P192" i="4" s="1"/>
  <c r="Q191" i="4"/>
  <c r="H268" i="4"/>
  <c r="I268" i="4"/>
  <c r="L193" i="4" l="1"/>
  <c r="O193" i="4" s="1"/>
  <c r="P193" i="4" s="1"/>
  <c r="Q192" i="4"/>
  <c r="H269" i="4"/>
  <c r="I269" i="4"/>
  <c r="N269" i="4" s="1"/>
  <c r="L194" i="4" l="1"/>
  <c r="O194" i="4" s="1"/>
  <c r="P194" i="4" s="1"/>
  <c r="Q193" i="4"/>
  <c r="I270" i="4"/>
  <c r="N270" i="4" s="1"/>
  <c r="H270" i="4"/>
  <c r="L195" i="4" l="1"/>
  <c r="O195" i="4" s="1"/>
  <c r="Q194" i="4"/>
  <c r="I271" i="4"/>
  <c r="N271" i="4" s="1"/>
  <c r="H271" i="4"/>
  <c r="P195" i="4" l="1"/>
  <c r="H272" i="4"/>
  <c r="I272" i="4"/>
  <c r="N272" i="4" s="1"/>
  <c r="L196" i="4" l="1"/>
  <c r="O196" i="4" s="1"/>
  <c r="P196" i="4" s="1"/>
  <c r="Q195" i="4"/>
  <c r="H273" i="4"/>
  <c r="I273" i="4"/>
  <c r="N273" i="4" s="1"/>
  <c r="L197" i="4" l="1"/>
  <c r="O197" i="4" s="1"/>
  <c r="Q196" i="4"/>
  <c r="I274" i="4"/>
  <c r="N274" i="4" s="1"/>
  <c r="H274" i="4"/>
  <c r="P197" i="4" l="1"/>
  <c r="H275" i="4"/>
  <c r="I275" i="4"/>
  <c r="N275" i="4" s="1"/>
  <c r="L198" i="4" l="1"/>
  <c r="O198" i="4" s="1"/>
  <c r="Q197" i="4"/>
  <c r="H276" i="4"/>
  <c r="I276" i="4"/>
  <c r="N276" i="4" s="1"/>
  <c r="P198" i="4" l="1"/>
  <c r="H277" i="4"/>
  <c r="I277" i="4"/>
  <c r="L199" i="4" l="1"/>
  <c r="O199" i="4" s="1"/>
  <c r="P199" i="4" s="1"/>
  <c r="Q198" i="4"/>
  <c r="I278" i="4"/>
  <c r="N278" i="4" s="1"/>
  <c r="H278" i="4"/>
  <c r="L200" i="4" l="1"/>
  <c r="O200" i="4" s="1"/>
  <c r="Q199" i="4"/>
  <c r="H279" i="4"/>
  <c r="I279" i="4"/>
  <c r="N279" i="4" s="1"/>
  <c r="P200" i="4" l="1"/>
  <c r="H280" i="4"/>
  <c r="I280" i="4"/>
  <c r="N280" i="4" s="1"/>
  <c r="L201" i="4" l="1"/>
  <c r="O201" i="4" s="1"/>
  <c r="P201" i="4" s="1"/>
  <c r="Q200" i="4"/>
  <c r="H281" i="4"/>
  <c r="I281" i="4"/>
  <c r="N281" i="4" s="1"/>
  <c r="L202" i="4" l="1"/>
  <c r="O202" i="4" s="1"/>
  <c r="Q201" i="4"/>
  <c r="I282" i="4"/>
  <c r="N282" i="4" s="1"/>
  <c r="H282" i="4"/>
  <c r="P202" i="4" l="1"/>
  <c r="H283" i="4"/>
  <c r="I283" i="4"/>
  <c r="N283" i="4" s="1"/>
  <c r="L203" i="4" l="1"/>
  <c r="O203" i="4" s="1"/>
  <c r="Q202" i="4"/>
  <c r="H284" i="4"/>
  <c r="I284" i="4"/>
  <c r="N284" i="4" s="1"/>
  <c r="P203" i="4" l="1"/>
  <c r="H285" i="4"/>
  <c r="I285" i="4"/>
  <c r="L204" i="4" l="1"/>
  <c r="O204" i="4" s="1"/>
  <c r="Q203" i="4"/>
  <c r="I286" i="4"/>
  <c r="N286" i="4" s="1"/>
  <c r="H286" i="4"/>
  <c r="P204" i="4" l="1"/>
  <c r="H287" i="4"/>
  <c r="I287" i="4"/>
  <c r="N287" i="4" s="1"/>
  <c r="L205" i="4" l="1"/>
  <c r="O205" i="4" s="1"/>
  <c r="P205" i="4" s="1"/>
  <c r="Q204" i="4"/>
  <c r="H288" i="4"/>
  <c r="I288" i="4"/>
  <c r="N288" i="4" s="1"/>
  <c r="L206" i="4" l="1"/>
  <c r="O206" i="4" s="1"/>
  <c r="Q205" i="4"/>
  <c r="H289" i="4"/>
  <c r="I289" i="4"/>
  <c r="N289" i="4" s="1"/>
  <c r="P206" i="4" l="1"/>
  <c r="I290" i="4"/>
  <c r="N290" i="4" s="1"/>
  <c r="H290" i="4"/>
  <c r="L207" i="4" l="1"/>
  <c r="O207" i="4" s="1"/>
  <c r="Q206" i="4"/>
  <c r="H291" i="4"/>
  <c r="I291" i="4"/>
  <c r="N291" i="4" s="1"/>
  <c r="P207" i="4" l="1"/>
  <c r="H292" i="4"/>
  <c r="I292" i="4"/>
  <c r="N292" i="4" s="1"/>
  <c r="L208" i="4" l="1"/>
  <c r="O208" i="4" s="1"/>
  <c r="P208" i="4" s="1"/>
  <c r="Q207" i="4"/>
  <c r="H293" i="4"/>
  <c r="I293" i="4"/>
  <c r="N293" i="4" s="1"/>
  <c r="L209" i="4" l="1"/>
  <c r="O209" i="4" s="1"/>
  <c r="P209" i="4" s="1"/>
  <c r="Q208" i="4"/>
  <c r="H294" i="4"/>
  <c r="I294" i="4"/>
  <c r="L210" i="4" l="1"/>
  <c r="O210" i="4" s="1"/>
  <c r="P210" i="4" s="1"/>
  <c r="Q209" i="4"/>
  <c r="H295" i="4"/>
  <c r="I295" i="4"/>
  <c r="L211" i="4" l="1"/>
  <c r="O211" i="4" s="1"/>
  <c r="P211" i="4" s="1"/>
  <c r="Q210" i="4"/>
  <c r="H296" i="4"/>
  <c r="I296" i="4"/>
  <c r="L212" i="4" l="1"/>
  <c r="O212" i="4" s="1"/>
  <c r="P212" i="4" s="1"/>
  <c r="Q211" i="4"/>
  <c r="H297" i="4"/>
  <c r="I297" i="4"/>
  <c r="L213" i="4" l="1"/>
  <c r="O213" i="4" s="1"/>
  <c r="P213" i="4" s="1"/>
  <c r="Q212" i="4"/>
  <c r="I298" i="4"/>
  <c r="H298" i="4"/>
  <c r="L214" i="4" l="1"/>
  <c r="O214" i="4" s="1"/>
  <c r="Q213" i="4"/>
  <c r="H299" i="4"/>
  <c r="I299" i="4"/>
  <c r="P214" i="4" l="1"/>
  <c r="H300" i="4"/>
  <c r="I300" i="4"/>
  <c r="L215" i="4" l="1"/>
  <c r="O215" i="4" s="1"/>
  <c r="Q214" i="4"/>
  <c r="H301" i="4"/>
  <c r="I301" i="4"/>
  <c r="P215" i="4" l="1"/>
  <c r="H302" i="4"/>
  <c r="I302" i="4"/>
  <c r="L216" i="4" l="1"/>
  <c r="O216" i="4" s="1"/>
  <c r="Q215" i="4"/>
  <c r="H303" i="4"/>
  <c r="I303" i="4"/>
  <c r="P216" i="4" l="1"/>
  <c r="I304" i="4"/>
  <c r="H304" i="4"/>
  <c r="L217" i="4" l="1"/>
  <c r="O217" i="4" s="1"/>
  <c r="P217" i="4" s="1"/>
  <c r="Q216" i="4"/>
  <c r="I305" i="4"/>
  <c r="H305" i="4"/>
  <c r="L218" i="4" l="1"/>
  <c r="O218" i="4" s="1"/>
  <c r="P218" i="4" s="1"/>
  <c r="Q217" i="4"/>
  <c r="I306" i="4"/>
  <c r="H306" i="4"/>
  <c r="L219" i="4" l="1"/>
  <c r="O219" i="4" s="1"/>
  <c r="P219" i="4" s="1"/>
  <c r="Q218" i="4"/>
  <c r="H307" i="4"/>
  <c r="I307" i="4"/>
  <c r="L220" i="4" l="1"/>
  <c r="O220" i="4" s="1"/>
  <c r="P220" i="4" s="1"/>
  <c r="Q219" i="4"/>
  <c r="H308" i="4"/>
  <c r="I308" i="4"/>
  <c r="L221" i="4" l="1"/>
  <c r="O221" i="4" s="1"/>
  <c r="P221" i="4" s="1"/>
  <c r="Q220" i="4"/>
  <c r="I309" i="4"/>
  <c r="H309" i="4"/>
  <c r="L222" i="4" l="1"/>
  <c r="O222" i="4" s="1"/>
  <c r="Q221" i="4"/>
  <c r="I310" i="4"/>
  <c r="H310" i="4"/>
  <c r="P222" i="4" l="1"/>
  <c r="I311" i="4"/>
  <c r="H311" i="4"/>
  <c r="L223" i="4" l="1"/>
  <c r="O223" i="4" s="1"/>
  <c r="P223" i="4" s="1"/>
  <c r="Q222" i="4"/>
  <c r="H312" i="4"/>
  <c r="I312" i="4"/>
  <c r="L224" i="4" l="1"/>
  <c r="O224" i="4" s="1"/>
  <c r="Q223" i="4"/>
  <c r="H313" i="4"/>
  <c r="I313" i="4"/>
  <c r="P224" i="4" l="1"/>
  <c r="I314" i="4"/>
  <c r="H314" i="4"/>
  <c r="L225" i="4" l="1"/>
  <c r="O225" i="4" s="1"/>
  <c r="Q224" i="4"/>
  <c r="H315" i="4"/>
  <c r="I315" i="4"/>
  <c r="P225" i="4" l="1"/>
  <c r="H316" i="4"/>
  <c r="I316" i="4"/>
  <c r="L226" i="4" l="1"/>
  <c r="O226" i="4" s="1"/>
  <c r="P226" i="4" s="1"/>
  <c r="Q225" i="4"/>
  <c r="H317" i="4"/>
  <c r="I317" i="4"/>
  <c r="L227" i="4" l="1"/>
  <c r="O227" i="4" s="1"/>
  <c r="Q226" i="4"/>
  <c r="H318" i="4"/>
  <c r="I318" i="4"/>
  <c r="P227" i="4" l="1"/>
  <c r="H319" i="4"/>
  <c r="I319" i="4"/>
  <c r="L228" i="4" l="1"/>
  <c r="O228" i="4" s="1"/>
  <c r="P228" i="4" s="1"/>
  <c r="Q227" i="4"/>
  <c r="H320" i="4"/>
  <c r="I320" i="4"/>
  <c r="L229" i="4" l="1"/>
  <c r="O229" i="4" s="1"/>
  <c r="Q228" i="4"/>
  <c r="H321" i="4"/>
  <c r="I321" i="4"/>
  <c r="P229" i="4" l="1"/>
  <c r="H322" i="4"/>
  <c r="I322" i="4"/>
  <c r="L230" i="4" l="1"/>
  <c r="O230" i="4" s="1"/>
  <c r="Q229" i="4"/>
  <c r="H323" i="4"/>
  <c r="I323" i="4"/>
  <c r="P230" i="4" l="1"/>
  <c r="H324" i="4"/>
  <c r="I324" i="4"/>
  <c r="L231" i="4" l="1"/>
  <c r="O231" i="4" s="1"/>
  <c r="Q230" i="4"/>
  <c r="H325" i="4"/>
  <c r="I325" i="4"/>
  <c r="P231" i="4" l="1"/>
  <c r="H326" i="4"/>
  <c r="I326" i="4"/>
  <c r="L232" i="4" l="1"/>
  <c r="O232" i="4" s="1"/>
  <c r="P232" i="4" s="1"/>
  <c r="Q231" i="4"/>
  <c r="H327" i="4"/>
  <c r="I327" i="4"/>
  <c r="L233" i="4" l="1"/>
  <c r="O233" i="4" s="1"/>
  <c r="Q232" i="4"/>
  <c r="H328" i="4"/>
  <c r="I328" i="4"/>
  <c r="P233" i="4" l="1"/>
  <c r="H329" i="4"/>
  <c r="I329" i="4"/>
  <c r="L234" i="4" l="1"/>
  <c r="O234" i="4" s="1"/>
  <c r="Q233" i="4"/>
  <c r="H330" i="4"/>
  <c r="I330" i="4"/>
  <c r="P234" i="4" l="1"/>
  <c r="H331" i="4"/>
  <c r="I331" i="4"/>
  <c r="L235" i="4" l="1"/>
  <c r="O235" i="4" s="1"/>
  <c r="P235" i="4" s="1"/>
  <c r="Q234" i="4"/>
  <c r="H332" i="4"/>
  <c r="I332" i="4"/>
  <c r="L236" i="4" l="1"/>
  <c r="O236" i="4" s="1"/>
  <c r="P236" i="4" s="1"/>
  <c r="Q235" i="4"/>
  <c r="H333" i="4"/>
  <c r="I333" i="4"/>
  <c r="L237" i="4" l="1"/>
  <c r="O237" i="4" s="1"/>
  <c r="P237" i="4" s="1"/>
  <c r="Q236" i="4"/>
  <c r="H334" i="4"/>
  <c r="I334" i="4"/>
  <c r="L238" i="4" l="1"/>
  <c r="O238" i="4" s="1"/>
  <c r="P238" i="4" s="1"/>
  <c r="Q237" i="4"/>
  <c r="H335" i="4"/>
  <c r="I335" i="4"/>
  <c r="L239" i="4" l="1"/>
  <c r="O239" i="4" s="1"/>
  <c r="Q238" i="4"/>
  <c r="H336" i="4"/>
  <c r="I336" i="4"/>
  <c r="P239" i="4" l="1"/>
  <c r="H337" i="4"/>
  <c r="I337" i="4"/>
  <c r="L240" i="4" l="1"/>
  <c r="O240" i="4" s="1"/>
  <c r="P240" i="4" s="1"/>
  <c r="Q239" i="4"/>
  <c r="H338" i="4"/>
  <c r="I338" i="4"/>
  <c r="L241" i="4" l="1"/>
  <c r="O241" i="4" s="1"/>
  <c r="P241" i="4" s="1"/>
  <c r="Q240" i="4"/>
  <c r="H339" i="4"/>
  <c r="I339" i="4"/>
  <c r="L242" i="4" l="1"/>
  <c r="O242" i="4" s="1"/>
  <c r="Q241" i="4"/>
  <c r="H340" i="4"/>
  <c r="I340" i="4"/>
  <c r="P242" i="4" l="1"/>
  <c r="H341" i="4"/>
  <c r="I341" i="4"/>
  <c r="L243" i="4" l="1"/>
  <c r="O243" i="4" s="1"/>
  <c r="Q242" i="4"/>
  <c r="H342" i="4"/>
  <c r="I342" i="4"/>
  <c r="P243" i="4" l="1"/>
  <c r="H343" i="4"/>
  <c r="I343" i="4"/>
  <c r="L244" i="4" l="1"/>
  <c r="O244" i="4" s="1"/>
  <c r="Q243" i="4"/>
  <c r="H344" i="4"/>
  <c r="I344" i="4"/>
  <c r="P244" i="4" l="1"/>
  <c r="H345" i="4"/>
  <c r="I345" i="4"/>
  <c r="L245" i="4" l="1"/>
  <c r="O245" i="4" s="1"/>
  <c r="P245" i="4" s="1"/>
  <c r="Q244" i="4"/>
  <c r="H346" i="4"/>
  <c r="I346" i="4"/>
  <c r="L246" i="4" l="1"/>
  <c r="O246" i="4" s="1"/>
  <c r="Q245" i="4"/>
  <c r="H347" i="4"/>
  <c r="I347" i="4"/>
  <c r="P246" i="4" l="1"/>
  <c r="H348" i="4"/>
  <c r="I348" i="4"/>
  <c r="L247" i="4" l="1"/>
  <c r="O247" i="4" s="1"/>
  <c r="P247" i="4" s="1"/>
  <c r="Q246" i="4"/>
  <c r="H349" i="4"/>
  <c r="I349" i="4"/>
  <c r="L248" i="4" l="1"/>
  <c r="O248" i="4" s="1"/>
  <c r="Q247" i="4"/>
  <c r="H350" i="4"/>
  <c r="I350" i="4"/>
  <c r="P248" i="4" l="1"/>
  <c r="H351" i="4"/>
  <c r="I351" i="4"/>
  <c r="L249" i="4" l="1"/>
  <c r="O249" i="4" s="1"/>
  <c r="Q248" i="4"/>
  <c r="H352" i="4"/>
  <c r="I352" i="4"/>
  <c r="P249" i="4" l="1"/>
  <c r="H353" i="4"/>
  <c r="I353" i="4"/>
  <c r="L250" i="4" l="1"/>
  <c r="O250" i="4" s="1"/>
  <c r="O2" i="4" s="1"/>
  <c r="Q249" i="4"/>
  <c r="H354" i="4"/>
  <c r="I354" i="4"/>
  <c r="P250" i="4" l="1"/>
  <c r="Q250" i="4" s="1"/>
  <c r="H355" i="4"/>
  <c r="I355" i="4"/>
  <c r="L251" i="4" l="1"/>
  <c r="O251" i="4" s="1"/>
  <c r="P251" i="4" s="1"/>
  <c r="L252" i="4" s="1"/>
  <c r="O252" i="4" s="1"/>
  <c r="P252" i="4" s="1"/>
  <c r="H356" i="4"/>
  <c r="I356" i="4"/>
  <c r="Q251" i="4" l="1"/>
  <c r="L253" i="4"/>
  <c r="O253" i="4" s="1"/>
  <c r="P253" i="4" s="1"/>
  <c r="Q252" i="4"/>
  <c r="H357" i="4"/>
  <c r="I357" i="4"/>
  <c r="L254" i="4" l="1"/>
  <c r="O254" i="4" s="1"/>
  <c r="P254" i="4" s="1"/>
  <c r="Q253" i="4"/>
  <c r="H358" i="4"/>
  <c r="I358" i="4"/>
  <c r="L255" i="4" l="1"/>
  <c r="O255" i="4" s="1"/>
  <c r="P255" i="4" s="1"/>
  <c r="Q254" i="4"/>
  <c r="H359" i="4"/>
  <c r="I359" i="4"/>
  <c r="L256" i="4" l="1"/>
  <c r="O256" i="4" s="1"/>
  <c r="P256" i="4" s="1"/>
  <c r="Q255" i="4"/>
  <c r="H360" i="4"/>
  <c r="I360" i="4"/>
  <c r="L257" i="4" l="1"/>
  <c r="O257" i="4" s="1"/>
  <c r="P257" i="4" s="1"/>
  <c r="Q256" i="4"/>
  <c r="H361" i="4"/>
  <c r="I361" i="4"/>
  <c r="L258" i="4" l="1"/>
  <c r="O258" i="4" s="1"/>
  <c r="P258" i="4" s="1"/>
  <c r="Q257" i="4"/>
  <c r="H362" i="4"/>
  <c r="I362" i="4"/>
  <c r="L259" i="4" l="1"/>
  <c r="O259" i="4" s="1"/>
  <c r="P259" i="4" s="1"/>
  <c r="Q258" i="4"/>
  <c r="H363" i="4"/>
  <c r="I363" i="4"/>
  <c r="Q259" i="4" l="1"/>
  <c r="L260" i="4"/>
  <c r="O260" i="4" s="1"/>
  <c r="P260" i="4" s="1"/>
  <c r="I364" i="4"/>
  <c r="H364" i="4"/>
  <c r="L261" i="4" l="1"/>
  <c r="O261" i="4" s="1"/>
  <c r="P261" i="4" s="1"/>
  <c r="Q260" i="4"/>
  <c r="H365" i="4"/>
  <c r="I365" i="4"/>
  <c r="L262" i="4" l="1"/>
  <c r="O262" i="4" s="1"/>
  <c r="P262" i="4" s="1"/>
  <c r="Q261" i="4"/>
  <c r="H366" i="4"/>
  <c r="I366" i="4"/>
  <c r="L263" i="4" l="1"/>
  <c r="O263" i="4" s="1"/>
  <c r="P263" i="4" s="1"/>
  <c r="Q262" i="4"/>
  <c r="H367" i="4"/>
  <c r="I367" i="4"/>
  <c r="L264" i="4" l="1"/>
  <c r="O264" i="4" s="1"/>
  <c r="P264" i="4" s="1"/>
  <c r="Q263" i="4"/>
  <c r="H368" i="4"/>
  <c r="I368" i="4"/>
  <c r="L265" i="4" l="1"/>
  <c r="O265" i="4" s="1"/>
  <c r="P265" i="4" s="1"/>
  <c r="Q264" i="4"/>
  <c r="H369" i="4"/>
  <c r="I369" i="4"/>
  <c r="L266" i="4" l="1"/>
  <c r="O266" i="4" s="1"/>
  <c r="P266" i="4" s="1"/>
  <c r="Q265" i="4"/>
  <c r="H370" i="4"/>
  <c r="I370" i="4"/>
  <c r="L267" i="4" l="1"/>
  <c r="O267" i="4" s="1"/>
  <c r="P267" i="4" s="1"/>
  <c r="Q266" i="4"/>
  <c r="H371" i="4"/>
  <c r="I371" i="4"/>
  <c r="L268" i="4" l="1"/>
  <c r="O268" i="4" s="1"/>
  <c r="P268" i="4" s="1"/>
  <c r="Q267" i="4"/>
  <c r="H372" i="4"/>
  <c r="I372" i="4"/>
  <c r="Q268" i="4" l="1"/>
  <c r="L269" i="4"/>
  <c r="O269" i="4" s="1"/>
  <c r="P269" i="4" s="1"/>
  <c r="I373" i="4"/>
  <c r="H373" i="4"/>
  <c r="L270" i="4" l="1"/>
  <c r="O270" i="4" s="1"/>
  <c r="P270" i="4" s="1"/>
  <c r="Q269" i="4"/>
  <c r="H374" i="4"/>
  <c r="I374" i="4"/>
  <c r="L271" i="4" l="1"/>
  <c r="O271" i="4" s="1"/>
  <c r="P271" i="4" s="1"/>
  <c r="Q270" i="4"/>
  <c r="H375" i="4"/>
  <c r="I375" i="4"/>
  <c r="L272" i="4" l="1"/>
  <c r="O272" i="4" s="1"/>
  <c r="P272" i="4" s="1"/>
  <c r="Q271" i="4"/>
  <c r="H376" i="4"/>
  <c r="I376" i="4"/>
  <c r="L273" i="4" l="1"/>
  <c r="O273" i="4" s="1"/>
  <c r="P273" i="4" s="1"/>
  <c r="Q272" i="4"/>
  <c r="I377" i="4"/>
  <c r="H377" i="4"/>
  <c r="L274" i="4" l="1"/>
  <c r="O274" i="4" s="1"/>
  <c r="P274" i="4" s="1"/>
  <c r="Q273" i="4"/>
  <c r="H378" i="4"/>
  <c r="I378" i="4"/>
  <c r="L275" i="4" l="1"/>
  <c r="O275" i="4" s="1"/>
  <c r="P275" i="4" s="1"/>
  <c r="Q274" i="4"/>
  <c r="H379" i="4"/>
  <c r="I379" i="4"/>
  <c r="L276" i="4" l="1"/>
  <c r="O276" i="4" s="1"/>
  <c r="P276" i="4" s="1"/>
  <c r="Q275" i="4"/>
  <c r="H380" i="4"/>
  <c r="I380" i="4"/>
  <c r="L277" i="4" l="1"/>
  <c r="O277" i="4" s="1"/>
  <c r="P277" i="4" s="1"/>
  <c r="Q276" i="4"/>
  <c r="H381" i="4"/>
  <c r="I381" i="4"/>
  <c r="L278" i="4" l="1"/>
  <c r="O278" i="4" s="1"/>
  <c r="P278" i="4" s="1"/>
  <c r="Q277" i="4"/>
  <c r="I382" i="4"/>
  <c r="H382" i="4"/>
  <c r="L279" i="4" l="1"/>
  <c r="O279" i="4" s="1"/>
  <c r="P279" i="4" s="1"/>
  <c r="Q278" i="4"/>
  <c r="I383" i="4"/>
  <c r="H383" i="4"/>
  <c r="L280" i="4" l="1"/>
  <c r="O280" i="4" s="1"/>
  <c r="P280" i="4" s="1"/>
  <c r="Q279" i="4"/>
  <c r="H384" i="4"/>
  <c r="I384" i="4"/>
  <c r="L281" i="4" l="1"/>
  <c r="O281" i="4" s="1"/>
  <c r="P281" i="4" s="1"/>
  <c r="Q280" i="4"/>
  <c r="H385" i="4"/>
  <c r="I385" i="4"/>
  <c r="L282" i="4" l="1"/>
  <c r="O282" i="4" s="1"/>
  <c r="P282" i="4" s="1"/>
  <c r="Q281" i="4"/>
  <c r="I386" i="4"/>
  <c r="H386" i="4"/>
  <c r="L283" i="4" l="1"/>
  <c r="O283" i="4" s="1"/>
  <c r="P283" i="4" s="1"/>
  <c r="Q282" i="4"/>
  <c r="I387" i="4"/>
  <c r="H387" i="4"/>
  <c r="L284" i="4" l="1"/>
  <c r="O284" i="4" s="1"/>
  <c r="P284" i="4" s="1"/>
  <c r="Q283" i="4"/>
  <c r="H388" i="4"/>
  <c r="I388" i="4"/>
  <c r="L285" i="4" l="1"/>
  <c r="O285" i="4" s="1"/>
  <c r="P285" i="4" s="1"/>
  <c r="Q284" i="4"/>
  <c r="H389" i="4"/>
  <c r="I389" i="4"/>
  <c r="Q285" i="4" l="1"/>
  <c r="L286" i="4"/>
  <c r="O286" i="4" s="1"/>
  <c r="P286" i="4" s="1"/>
  <c r="I390" i="4"/>
  <c r="H390" i="4"/>
  <c r="L287" i="4" l="1"/>
  <c r="O287" i="4" s="1"/>
  <c r="P287" i="4" s="1"/>
  <c r="Q286" i="4"/>
  <c r="H391" i="4"/>
  <c r="I391" i="4"/>
  <c r="L288" i="4" l="1"/>
  <c r="O288" i="4" s="1"/>
  <c r="P288" i="4" s="1"/>
  <c r="Q287" i="4"/>
  <c r="H392" i="4"/>
  <c r="I392" i="4"/>
  <c r="L289" i="4" l="1"/>
  <c r="O289" i="4" s="1"/>
  <c r="P289" i="4" s="1"/>
  <c r="Q288" i="4"/>
  <c r="I393" i="4"/>
  <c r="H393" i="4"/>
  <c r="L290" i="4" l="1"/>
  <c r="O290" i="4" s="1"/>
  <c r="P290" i="4" s="1"/>
  <c r="Q289" i="4"/>
  <c r="I394" i="4"/>
  <c r="H394" i="4"/>
  <c r="L291" i="4" l="1"/>
  <c r="O291" i="4" s="1"/>
  <c r="P291" i="4" s="1"/>
  <c r="Q290" i="4"/>
  <c r="H395" i="4"/>
  <c r="I395" i="4"/>
  <c r="L292" i="4" l="1"/>
  <c r="O292" i="4" s="1"/>
  <c r="P292" i="4" s="1"/>
  <c r="Q291" i="4"/>
  <c r="H396" i="4"/>
  <c r="I396" i="4"/>
  <c r="L293" i="4" l="1"/>
  <c r="O293" i="4" s="1"/>
  <c r="P293" i="4" s="1"/>
  <c r="Q292" i="4"/>
  <c r="H397" i="4"/>
  <c r="I397" i="4"/>
  <c r="P294" i="4" l="1"/>
  <c r="P295" i="4" s="1"/>
  <c r="P296" i="4" s="1"/>
  <c r="P297" i="4" s="1"/>
  <c r="P298" i="4" s="1"/>
  <c r="P299" i="4" s="1"/>
  <c r="P300" i="4" s="1"/>
  <c r="P301" i="4" s="1"/>
  <c r="P302" i="4" s="1"/>
  <c r="P303" i="4" s="1"/>
  <c r="P304" i="4" s="1"/>
  <c r="P305" i="4" s="1"/>
  <c r="P306" i="4" s="1"/>
  <c r="P307" i="4" s="1"/>
  <c r="P308" i="4" s="1"/>
  <c r="P309" i="4" s="1"/>
  <c r="P310" i="4" s="1"/>
  <c r="P311" i="4" s="1"/>
  <c r="P312" i="4" s="1"/>
  <c r="P313" i="4" s="1"/>
  <c r="P314" i="4" s="1"/>
  <c r="P315" i="4" s="1"/>
  <c r="P316" i="4" s="1"/>
  <c r="P317" i="4" s="1"/>
  <c r="P318" i="4" s="1"/>
  <c r="P319" i="4" s="1"/>
  <c r="P320" i="4" s="1"/>
  <c r="P321" i="4" s="1"/>
  <c r="P322" i="4" s="1"/>
  <c r="P323" i="4" s="1"/>
  <c r="P324" i="4" s="1"/>
  <c r="P325" i="4" s="1"/>
  <c r="P326" i="4" s="1"/>
  <c r="P327" i="4" s="1"/>
  <c r="P328" i="4" s="1"/>
  <c r="P329" i="4" s="1"/>
  <c r="P330" i="4" s="1"/>
  <c r="P331" i="4" s="1"/>
  <c r="P332" i="4" s="1"/>
  <c r="P333" i="4" s="1"/>
  <c r="P334" i="4" s="1"/>
  <c r="P335" i="4" s="1"/>
  <c r="P336" i="4" s="1"/>
  <c r="P337" i="4" s="1"/>
  <c r="P338" i="4" s="1"/>
  <c r="P339" i="4" s="1"/>
  <c r="P340" i="4" s="1"/>
  <c r="P341" i="4" s="1"/>
  <c r="P342" i="4" s="1"/>
  <c r="P343" i="4" s="1"/>
  <c r="P344" i="4" s="1"/>
  <c r="P345" i="4" s="1"/>
  <c r="P346" i="4" s="1"/>
  <c r="P347" i="4" s="1"/>
  <c r="P348" i="4" s="1"/>
  <c r="P349" i="4" s="1"/>
  <c r="P350" i="4" s="1"/>
  <c r="P351" i="4" s="1"/>
  <c r="P352" i="4" s="1"/>
  <c r="P353" i="4" s="1"/>
  <c r="P354" i="4" s="1"/>
  <c r="P355" i="4" s="1"/>
  <c r="P356" i="4" s="1"/>
  <c r="P357" i="4" s="1"/>
  <c r="P358" i="4" s="1"/>
  <c r="P359" i="4" s="1"/>
  <c r="P360" i="4" s="1"/>
  <c r="P361" i="4" s="1"/>
  <c r="P362" i="4" s="1"/>
  <c r="P363" i="4" s="1"/>
  <c r="P364" i="4" s="1"/>
  <c r="P365" i="4" s="1"/>
  <c r="P366" i="4" s="1"/>
  <c r="P367" i="4" s="1"/>
  <c r="P368" i="4" s="1"/>
  <c r="P369" i="4" s="1"/>
  <c r="P370" i="4" s="1"/>
  <c r="P371" i="4" s="1"/>
  <c r="P372" i="4" s="1"/>
  <c r="P373" i="4" s="1"/>
  <c r="P374" i="4" s="1"/>
  <c r="P375" i="4" s="1"/>
  <c r="P376" i="4" s="1"/>
  <c r="P377" i="4" s="1"/>
  <c r="P378" i="4" s="1"/>
  <c r="P379" i="4" s="1"/>
  <c r="P380" i="4" s="1"/>
  <c r="P381" i="4" s="1"/>
  <c r="P382" i="4" s="1"/>
  <c r="P383" i="4" s="1"/>
  <c r="P384" i="4" s="1"/>
  <c r="P385" i="4" s="1"/>
  <c r="P386" i="4" s="1"/>
  <c r="P387" i="4" s="1"/>
  <c r="P388" i="4" s="1"/>
  <c r="P389" i="4" s="1"/>
  <c r="P390" i="4" s="1"/>
  <c r="P391" i="4" s="1"/>
  <c r="P392" i="4" s="1"/>
  <c r="P393" i="4" s="1"/>
  <c r="P394" i="4" s="1"/>
  <c r="P395" i="4" s="1"/>
  <c r="P396" i="4" s="1"/>
  <c r="P397" i="4" s="1"/>
  <c r="P398" i="4" s="1"/>
  <c r="P399" i="4" s="1"/>
  <c r="P400" i="4" s="1"/>
  <c r="P401" i="4" s="1"/>
  <c r="P402" i="4" s="1"/>
  <c r="P403" i="4" s="1"/>
  <c r="P404" i="4" s="1"/>
  <c r="P405" i="4" s="1"/>
  <c r="P406" i="4" s="1"/>
  <c r="P407" i="4" s="1"/>
  <c r="P408" i="4" s="1"/>
  <c r="P409" i="4" s="1"/>
  <c r="P410" i="4" s="1"/>
  <c r="P411" i="4" s="1"/>
  <c r="P412" i="4" s="1"/>
  <c r="P413" i="4" s="1"/>
  <c r="P414" i="4" s="1"/>
  <c r="P415" i="4" s="1"/>
  <c r="P416" i="4" s="1"/>
  <c r="P417" i="4" s="1"/>
  <c r="P418" i="4" s="1"/>
  <c r="P419" i="4" s="1"/>
  <c r="P420" i="4" s="1"/>
  <c r="P421" i="4" s="1"/>
  <c r="P422" i="4" s="1"/>
  <c r="P423" i="4" s="1"/>
  <c r="P424" i="4" s="1"/>
  <c r="P425" i="4" s="1"/>
  <c r="P426" i="4" s="1"/>
  <c r="P427" i="4" s="1"/>
  <c r="P428" i="4" s="1"/>
  <c r="P429" i="4" s="1"/>
  <c r="P430" i="4" s="1"/>
  <c r="P431" i="4" s="1"/>
  <c r="P432" i="4" s="1"/>
  <c r="P433" i="4" s="1"/>
  <c r="P434" i="4" s="1"/>
  <c r="P435" i="4" s="1"/>
  <c r="P436" i="4" s="1"/>
  <c r="P437" i="4" s="1"/>
  <c r="P438" i="4" s="1"/>
  <c r="P439" i="4" s="1"/>
  <c r="P440" i="4" s="1"/>
  <c r="P441" i="4" s="1"/>
  <c r="P442" i="4" s="1"/>
  <c r="P443" i="4" s="1"/>
  <c r="P444" i="4" s="1"/>
  <c r="P445" i="4" s="1"/>
  <c r="P446" i="4" s="1"/>
  <c r="P447" i="4" s="1"/>
  <c r="P448" i="4" s="1"/>
  <c r="P449" i="4" s="1"/>
  <c r="P450" i="4" s="1"/>
  <c r="P451" i="4" s="1"/>
  <c r="P452" i="4" s="1"/>
  <c r="P453" i="4" s="1"/>
  <c r="P454" i="4" s="1"/>
  <c r="P455" i="4" s="1"/>
  <c r="P456" i="4" s="1"/>
  <c r="P457" i="4" s="1"/>
  <c r="P458" i="4" s="1"/>
  <c r="P459" i="4" s="1"/>
  <c r="P460" i="4" s="1"/>
  <c r="P461" i="4" s="1"/>
  <c r="P462" i="4" s="1"/>
  <c r="P463" i="4" s="1"/>
  <c r="P464" i="4" s="1"/>
  <c r="P465" i="4" s="1"/>
  <c r="P466" i="4" s="1"/>
  <c r="P467" i="4" s="1"/>
  <c r="P468" i="4" s="1"/>
  <c r="P469" i="4" s="1"/>
  <c r="P470" i="4" s="1"/>
  <c r="P471" i="4" s="1"/>
  <c r="P472" i="4" s="1"/>
  <c r="P473" i="4" s="1"/>
  <c r="P474" i="4" s="1"/>
  <c r="P475" i="4" s="1"/>
  <c r="P476" i="4" s="1"/>
  <c r="P477" i="4" s="1"/>
  <c r="P478" i="4" s="1"/>
  <c r="P479" i="4" s="1"/>
  <c r="P480" i="4" s="1"/>
  <c r="P481" i="4" s="1"/>
  <c r="P482" i="4" s="1"/>
  <c r="P483" i="4" s="1"/>
  <c r="P484" i="4" s="1"/>
  <c r="P485" i="4" s="1"/>
  <c r="P486" i="4" s="1"/>
  <c r="P487" i="4" s="1"/>
  <c r="P488" i="4" s="1"/>
  <c r="P489" i="4" s="1"/>
  <c r="P490" i="4" s="1"/>
  <c r="P491" i="4" s="1"/>
  <c r="P492" i="4" s="1"/>
  <c r="P493" i="4" s="1"/>
  <c r="P494" i="4" s="1"/>
  <c r="P495" i="4" s="1"/>
  <c r="P496" i="4" s="1"/>
  <c r="P497" i="4" s="1"/>
  <c r="P498" i="4" s="1"/>
  <c r="P499" i="4" s="1"/>
  <c r="P500" i="4" s="1"/>
  <c r="L294" i="4"/>
  <c r="Q293" i="4"/>
  <c r="I398" i="4"/>
  <c r="H398" i="4"/>
  <c r="I399" i="4" l="1"/>
  <c r="H399" i="4"/>
  <c r="H400" i="4" l="1"/>
  <c r="I400" i="4"/>
  <c r="I401" i="4" l="1"/>
  <c r="H401" i="4"/>
  <c r="I402" i="4" l="1"/>
  <c r="H402" i="4"/>
  <c r="I403" i="4" l="1"/>
  <c r="H403" i="4"/>
  <c r="H404" i="4" l="1"/>
  <c r="I404" i="4"/>
  <c r="H405" i="4" l="1"/>
  <c r="I405" i="4"/>
  <c r="I406" i="4" l="1"/>
  <c r="H406" i="4"/>
  <c r="H407" i="4" l="1"/>
  <c r="I407" i="4"/>
  <c r="H408" i="4" l="1"/>
  <c r="I408" i="4"/>
  <c r="H409" i="4" l="1"/>
  <c r="I409" i="4"/>
  <c r="I410" i="4" l="1"/>
  <c r="H410" i="4"/>
  <c r="H411" i="4" l="1"/>
  <c r="I411" i="4"/>
  <c r="H412" i="4" l="1"/>
  <c r="I412" i="4"/>
  <c r="I413" i="4" l="1"/>
  <c r="H413" i="4"/>
  <c r="I414" i="4" l="1"/>
  <c r="H414" i="4"/>
  <c r="I415" i="4" l="1"/>
  <c r="H415" i="4"/>
  <c r="H416" i="4" l="1"/>
  <c r="I416" i="4"/>
  <c r="I417" i="4" l="1"/>
  <c r="H417" i="4"/>
  <c r="I418" i="4" l="1"/>
  <c r="H418" i="4"/>
  <c r="I419" i="4" l="1"/>
  <c r="H419" i="4"/>
  <c r="H420" i="4" l="1"/>
  <c r="I420" i="4"/>
  <c r="H421" i="4" l="1"/>
  <c r="I421" i="4"/>
  <c r="I422" i="4" l="1"/>
  <c r="H422" i="4"/>
  <c r="I423" i="4" l="1"/>
  <c r="H423" i="4"/>
  <c r="I424" i="4" l="1"/>
  <c r="H424" i="4"/>
  <c r="I425" i="4" l="1"/>
  <c r="H425" i="4"/>
  <c r="H426" i="4" l="1"/>
  <c r="I426" i="4"/>
  <c r="I427" i="4" l="1"/>
  <c r="H427" i="4"/>
  <c r="H428" i="4" l="1"/>
  <c r="I428" i="4"/>
  <c r="H429" i="4" l="1"/>
  <c r="I429" i="4"/>
  <c r="I430" i="4" l="1"/>
  <c r="H430" i="4"/>
  <c r="I431" i="4" l="1"/>
  <c r="H431" i="4"/>
  <c r="I432" i="4" l="1"/>
  <c r="H432" i="4"/>
  <c r="I433" i="4" l="1"/>
  <c r="H433" i="4"/>
  <c r="H434" i="4" l="1"/>
  <c r="I434" i="4"/>
  <c r="I435" i="4" l="1"/>
  <c r="H435" i="4"/>
  <c r="H436" i="4" l="1"/>
  <c r="I436" i="4"/>
  <c r="I437" i="4" l="1"/>
  <c r="H437" i="4"/>
  <c r="I438" i="4" l="1"/>
  <c r="H438" i="4"/>
  <c r="I439" i="4" l="1"/>
  <c r="H439" i="4"/>
  <c r="I440" i="4" l="1"/>
  <c r="H440" i="4"/>
  <c r="I441" i="4" l="1"/>
  <c r="H441" i="4"/>
  <c r="H442" i="4" l="1"/>
  <c r="I442" i="4"/>
  <c r="I443" i="4" l="1"/>
  <c r="H443" i="4"/>
  <c r="H444" i="4" l="1"/>
  <c r="I444" i="4"/>
  <c r="I445" i="4" l="1"/>
  <c r="H445" i="4"/>
  <c r="I446" i="4" l="1"/>
  <c r="H446" i="4"/>
  <c r="H447" i="4" l="1"/>
  <c r="I447" i="4"/>
  <c r="H448" i="4" l="1"/>
  <c r="I448" i="4"/>
  <c r="H449" i="4" l="1"/>
  <c r="I449" i="4"/>
  <c r="I450" i="4" l="1"/>
  <c r="H450" i="4"/>
  <c r="H451" i="4" l="1"/>
  <c r="I451" i="4"/>
  <c r="H452" i="4" l="1"/>
  <c r="I452" i="4"/>
  <c r="H453" i="4" l="1"/>
  <c r="I453" i="4"/>
  <c r="I454" i="4" l="1"/>
  <c r="H454" i="4"/>
  <c r="H455" i="4" l="1"/>
  <c r="I455" i="4"/>
  <c r="I456" i="4" l="1"/>
  <c r="H456" i="4"/>
  <c r="H457" i="4" l="1"/>
  <c r="I457" i="4"/>
  <c r="I458" i="4" l="1"/>
  <c r="H458" i="4"/>
  <c r="H459" i="4" l="1"/>
  <c r="I459" i="4"/>
  <c r="I460" i="4" l="1"/>
  <c r="H460" i="4"/>
  <c r="H461" i="4" l="1"/>
  <c r="I461" i="4"/>
  <c r="I462" i="4" l="1"/>
  <c r="H462" i="4"/>
  <c r="H463" i="4" l="1"/>
  <c r="I463" i="4"/>
  <c r="I464" i="4" l="1"/>
  <c r="H464" i="4"/>
  <c r="H465" i="4" l="1"/>
  <c r="I465" i="4"/>
  <c r="I466" i="4" l="1"/>
  <c r="H466" i="4"/>
  <c r="H467" i="4" l="1"/>
  <c r="I467" i="4"/>
  <c r="I468" i="4" l="1"/>
  <c r="H468" i="4"/>
  <c r="H469" i="4" l="1"/>
  <c r="I469" i="4"/>
  <c r="I470" i="4" l="1"/>
  <c r="H470" i="4"/>
  <c r="H471" i="4" l="1"/>
  <c r="I471" i="4"/>
  <c r="I472" i="4" l="1"/>
  <c r="H472" i="4"/>
  <c r="H473" i="4" l="1"/>
  <c r="I473" i="4"/>
  <c r="I474" i="4" l="1"/>
  <c r="H474" i="4"/>
  <c r="H475" i="4" l="1"/>
  <c r="I475" i="4"/>
  <c r="I476" i="4" l="1"/>
  <c r="H476" i="4"/>
  <c r="H477" i="4" l="1"/>
  <c r="I477" i="4"/>
  <c r="I478" i="4" l="1"/>
  <c r="H478" i="4"/>
  <c r="H479" i="4" l="1"/>
  <c r="I479" i="4"/>
  <c r="I480" i="4" l="1"/>
  <c r="H480" i="4"/>
  <c r="H481" i="4" l="1"/>
  <c r="I481" i="4"/>
  <c r="I482" i="4" l="1"/>
  <c r="H482" i="4"/>
  <c r="H483" i="4" l="1"/>
  <c r="I483" i="4"/>
  <c r="I484" i="4" l="1"/>
  <c r="H484" i="4"/>
  <c r="H485" i="4" l="1"/>
  <c r="I485" i="4"/>
  <c r="I486" i="4" l="1"/>
  <c r="H486" i="4"/>
  <c r="H487" i="4" l="1"/>
  <c r="I487" i="4"/>
  <c r="I488" i="4" l="1"/>
  <c r="H488" i="4"/>
  <c r="H489" i="4" l="1"/>
  <c r="I489" i="4"/>
  <c r="I490" i="4" l="1"/>
  <c r="H490" i="4"/>
  <c r="H491" i="4" l="1"/>
  <c r="I491" i="4"/>
  <c r="I492" i="4" l="1"/>
  <c r="H492" i="4"/>
  <c r="H493" i="4" l="1"/>
  <c r="I493" i="4"/>
  <c r="I494" i="4" l="1"/>
  <c r="H494" i="4"/>
  <c r="H495" i="4" l="1"/>
  <c r="I495" i="4"/>
  <c r="I496" i="4" l="1"/>
  <c r="H496" i="4"/>
  <c r="H497" i="4" l="1"/>
  <c r="I497" i="4"/>
  <c r="I498" i="4" l="1"/>
  <c r="H498" i="4"/>
  <c r="H499" i="4" l="1"/>
  <c r="I499" i="4"/>
  <c r="I500" i="4" l="1"/>
  <c r="H500" i="4"/>
</calcChain>
</file>

<file path=xl/sharedStrings.xml><?xml version="1.0" encoding="utf-8"?>
<sst xmlns="http://schemas.openxmlformats.org/spreadsheetml/2006/main" count="2213" uniqueCount="77">
  <si>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</si>
  <si>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</si>
  <si>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</si>
  <si>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</si>
  <si>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</si>
  <si>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**************************** DATA *******************************</t>
  </si>
  <si>
    <t>T2</t>
  </si>
  <si>
    <t>T3</t>
  </si>
  <si>
    <t>T4</t>
  </si>
  <si>
    <t>T7</t>
  </si>
  <si>
    <t>Tisch:                T2, T3, T4 &amp; T7</t>
  </si>
  <si>
    <t>--</t>
  </si>
  <si>
    <t>last 9 splits</t>
  </si>
  <si>
    <t>furthest 9</t>
  </si>
  <si>
    <t>bet</t>
  </si>
  <si>
    <t>count</t>
  </si>
  <si>
    <t>pr lvl</t>
  </si>
  <si>
    <t>units</t>
  </si>
  <si>
    <t>w/l</t>
  </si>
  <si>
    <t>profit</t>
  </si>
  <si>
    <t>running</t>
  </si>
  <si>
    <t>prog. Lvl</t>
  </si>
  <si>
    <t>prog after loss +</t>
  </si>
  <si>
    <t>doz</t>
  </si>
  <si>
    <t>col</t>
  </si>
  <si>
    <t>rb</t>
  </si>
  <si>
    <t>oe</t>
  </si>
  <si>
    <t>hl</t>
  </si>
  <si>
    <t>spl</t>
  </si>
  <si>
    <t>robero</t>
  </si>
  <si>
    <t>neighbours</t>
  </si>
  <si>
    <t>finals</t>
  </si>
  <si>
    <t>spins</t>
  </si>
  <si>
    <t>prog after win -</t>
  </si>
  <si>
    <t>0</t>
  </si>
  <si>
    <t>01-02-03-04-05-06-07-08-09-10-11-12-13-14-15-16-17-18</t>
  </si>
  <si>
    <t>r</t>
  </si>
  <si>
    <t>o</t>
  </si>
  <si>
    <t>l</t>
  </si>
  <si>
    <t>01</t>
  </si>
  <si>
    <t>ro</t>
  </si>
  <si>
    <t>1</t>
  </si>
  <si>
    <t>stop win</t>
  </si>
  <si>
    <t>b</t>
  </si>
  <si>
    <t>e</t>
  </si>
  <si>
    <t>02</t>
  </si>
  <si>
    <t>be</t>
  </si>
  <si>
    <t>2</t>
  </si>
  <si>
    <t>stop loss</t>
  </si>
  <si>
    <t>03</t>
  </si>
  <si>
    <t>3</t>
  </si>
  <si>
    <t>4</t>
  </si>
  <si>
    <t>04</t>
  </si>
  <si>
    <t>5</t>
  </si>
  <si>
    <t>You can change the green cells</t>
  </si>
  <si>
    <t>05</t>
  </si>
  <si>
    <t>6</t>
  </si>
  <si>
    <t>06</t>
  </si>
  <si>
    <t>7</t>
  </si>
  <si>
    <t>07</t>
  </si>
  <si>
    <t>8</t>
  </si>
  <si>
    <t>08</t>
  </si>
  <si>
    <t>9</t>
  </si>
  <si>
    <t>09</t>
  </si>
  <si>
    <t>10</t>
  </si>
  <si>
    <t>bo</t>
  </si>
  <si>
    <t>11</t>
  </si>
  <si>
    <t>re</t>
  </si>
  <si>
    <t>12</t>
  </si>
  <si>
    <t>13</t>
  </si>
  <si>
    <t>14</t>
  </si>
  <si>
    <t>15</t>
  </si>
  <si>
    <t>16</t>
  </si>
  <si>
    <t>17</t>
  </si>
  <si>
    <t>18</t>
  </si>
  <si>
    <t>h</t>
  </si>
  <si>
    <t>Datum:               2013-01-24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</si>
</sst>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</numFmts>
  <fonts count="28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Arial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</borders>
  <cellStyleXfs count="6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5" borderId="1" applyNumberFormat="0" applyAlignment="0" applyProtection="0"/>
    <xf numFmtId="0" fontId="9" fillId="14" borderId="2" applyNumberFormat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1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164" fontId="19" fillId="0" borderId="0">
      <alignment horizontal="left"/>
    </xf>
    <xf numFmtId="0" fontId="5" fillId="0" borderId="0"/>
    <xf numFmtId="0" fontId="20" fillId="4" borderId="7" applyNumberFormat="0" applyFont="0" applyAlignment="0" applyProtection="0"/>
    <xf numFmtId="0" fontId="21" fillId="5" borderId="8" applyNumberFormat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1" fillId="0" borderId="0"/>
  </cellStyleXfs>
  <cellXfs count="55">
    <xf numFmtId="0" fontId="0" fillId="0" borderId="0" xfId="0"/>
    <xf numFmtId="0" fontId="3" fillId="16" borderId="0" xfId="0" applyFont="1" applyFill="1" applyAlignment="1">
      <alignment horizontal="center"/>
    </xf>
    <xf numFmtId="0" fontId="0" fillId="16" borderId="0" xfId="0" applyFill="1" applyAlignment="1">
      <alignment horizontal="center"/>
    </xf>
    <xf numFmtId="0" fontId="0" fillId="16" borderId="0" xfId="0" applyFill="1" applyAlignment="1">
      <alignment horizontal="left"/>
    </xf>
    <xf numFmtId="0" fontId="3" fillId="16" borderId="0" xfId="0" applyFont="1" applyFill="1" applyAlignment="1">
      <alignment horizontal="left"/>
    </xf>
    <xf numFmtId="0" fontId="3" fillId="19" borderId="0" xfId="0" applyFont="1" applyFill="1" applyAlignment="1">
      <alignment horizontal="left"/>
    </xf>
    <xf numFmtId="0" fontId="3" fillId="20" borderId="0" xfId="0" applyFont="1" applyFill="1" applyAlignment="1">
      <alignment horizontal="left"/>
    </xf>
    <xf numFmtId="0" fontId="0" fillId="19" borderId="0" xfId="0" applyFill="1" applyAlignment="1">
      <alignment horizontal="left"/>
    </xf>
    <xf numFmtId="0" fontId="0" fillId="20" borderId="0" xfId="0" applyFill="1" applyAlignment="1">
      <alignment horizontal="left"/>
    </xf>
    <xf numFmtId="21" fontId="0" fillId="19" borderId="0" xfId="0" applyNumberFormat="1" applyFill="1" applyAlignment="1">
      <alignment horizontal="left"/>
    </xf>
    <xf numFmtId="21" fontId="0" fillId="20" borderId="0" xfId="0" applyNumberFormat="1" applyFill="1" applyAlignment="1">
      <alignment horizontal="left"/>
    </xf>
    <xf numFmtId="0" fontId="0" fillId="18" borderId="0" xfId="0" applyFill="1" applyAlignment="1">
      <alignment horizontal="left"/>
    </xf>
    <xf numFmtId="21" fontId="0" fillId="18" borderId="0" xfId="0" applyNumberFormat="1" applyFill="1" applyAlignment="1">
      <alignment horizontal="left"/>
    </xf>
    <xf numFmtId="0" fontId="0" fillId="16" borderId="0" xfId="0" applyFill="1" applyAlignment="1">
      <alignment horizontal="right"/>
    </xf>
    <xf numFmtId="0" fontId="3" fillId="16" borderId="0" xfId="0" applyFont="1" applyFill="1" applyAlignment="1">
      <alignment horizontal="right"/>
    </xf>
    <xf numFmtId="0" fontId="3" fillId="19" borderId="0" xfId="0" applyFont="1" applyFill="1" applyBorder="1" applyAlignment="1">
      <alignment horizontal="left"/>
    </xf>
    <xf numFmtId="1" fontId="0" fillId="21" borderId="0" xfId="0" applyNumberFormat="1" applyFill="1" applyAlignment="1">
      <alignment horizontal="center"/>
    </xf>
    <xf numFmtId="0" fontId="0" fillId="21" borderId="0" xfId="0" applyFill="1" applyAlignment="1">
      <alignment horizontal="center"/>
    </xf>
    <xf numFmtId="0" fontId="0" fillId="16" borderId="0" xfId="0" applyFill="1" applyAlignment="1"/>
    <xf numFmtId="0" fontId="3" fillId="18" borderId="0" xfId="0" applyFont="1" applyFill="1" applyAlignment="1">
      <alignment horizontal="left"/>
    </xf>
    <xf numFmtId="0" fontId="3" fillId="17" borderId="0" xfId="0" applyFont="1" applyFill="1" applyAlignment="1">
      <alignment horizontal="left"/>
    </xf>
    <xf numFmtId="0" fontId="3" fillId="19" borderId="0" xfId="0" applyFont="1" applyFill="1" applyAlignment="1">
      <alignment horizontal="left"/>
    </xf>
    <xf numFmtId="0" fontId="3" fillId="20" borderId="0" xfId="0" applyFont="1" applyFill="1" applyAlignment="1">
      <alignment horizontal="left"/>
    </xf>
    <xf numFmtId="0" fontId="3" fillId="19" borderId="0" xfId="0" applyFont="1" applyFill="1" applyAlignment="1">
      <alignment horizontal="right"/>
    </xf>
    <xf numFmtId="0" fontId="0" fillId="19" borderId="0" xfId="0" applyFill="1" applyAlignment="1">
      <alignment horizontal="right"/>
    </xf>
    <xf numFmtId="0" fontId="3" fillId="18" borderId="0" xfId="0" applyFont="1" applyFill="1" applyAlignment="1">
      <alignment horizontal="right"/>
    </xf>
    <xf numFmtId="0" fontId="0" fillId="18" borderId="0" xfId="0" applyFill="1" applyAlignment="1">
      <alignment horizontal="right"/>
    </xf>
    <xf numFmtId="0" fontId="3" fillId="20" borderId="0" xfId="0" applyFont="1" applyFill="1" applyAlignment="1">
      <alignment horizontal="right"/>
    </xf>
    <xf numFmtId="0" fontId="0" fillId="20" borderId="0" xfId="0" applyFill="1" applyAlignment="1">
      <alignment horizontal="right"/>
    </xf>
    <xf numFmtId="0" fontId="25" fillId="22" borderId="0" xfId="59" applyNumberFormat="1" applyFont="1" applyFill="1" applyAlignment="1">
      <alignment horizontal="center"/>
    </xf>
    <xf numFmtId="0" fontId="25" fillId="0" borderId="0" xfId="59" applyNumberFormat="1" applyFont="1" applyAlignment="1">
      <alignment horizontal="center"/>
    </xf>
    <xf numFmtId="0" fontId="25" fillId="0" borderId="0" xfId="59" applyNumberFormat="1" applyFont="1" applyFill="1" applyAlignment="1">
      <alignment horizontal="center"/>
    </xf>
    <xf numFmtId="0" fontId="25" fillId="23" borderId="0" xfId="59" applyNumberFormat="1" applyFont="1" applyFill="1" applyAlignment="1">
      <alignment horizontal="center"/>
    </xf>
    <xf numFmtId="0" fontId="25" fillId="0" borderId="0" xfId="59" applyNumberFormat="1" applyFont="1" applyAlignment="1"/>
    <xf numFmtId="0" fontId="25" fillId="24" borderId="0" xfId="59" applyNumberFormat="1" applyFont="1" applyFill="1" applyAlignment="1">
      <alignment horizontal="center"/>
    </xf>
    <xf numFmtId="0" fontId="25" fillId="0" borderId="0" xfId="59" applyNumberFormat="1" applyFont="1" applyAlignment="1">
      <alignment horizontal="center"/>
    </xf>
    <xf numFmtId="0" fontId="25" fillId="25" borderId="0" xfId="59" applyNumberFormat="1" applyFont="1" applyFill="1" applyAlignment="1">
      <alignment horizontal="center"/>
    </xf>
    <xf numFmtId="0" fontId="25" fillId="0" borderId="0" xfId="59" quotePrefix="1" applyNumberFormat="1" applyFont="1" applyAlignment="1">
      <alignment horizontal="center"/>
    </xf>
    <xf numFmtId="0" fontId="25" fillId="0" borderId="0" xfId="59" applyNumberFormat="1" applyFont="1" applyAlignment="1">
      <alignment horizontal="left"/>
    </xf>
    <xf numFmtId="0" fontId="26" fillId="0" borderId="0" xfId="59" applyNumberFormat="1" applyFont="1" applyAlignment="1">
      <alignment horizontal="center"/>
    </xf>
    <xf numFmtId="0" fontId="27" fillId="0" borderId="0" xfId="59" applyNumberFormat="1" applyFont="1" applyAlignment="1">
      <alignment horizontal="center"/>
    </xf>
    <xf numFmtId="1" fontId="25" fillId="0" borderId="0" xfId="59" quotePrefix="1" applyNumberFormat="1" applyFont="1" applyAlignment="1">
      <alignment horizontal="center"/>
    </xf>
    <xf numFmtId="0" fontId="0" fillId="26" borderId="0" xfId="0" applyFill="1" applyAlignment="1">
      <alignment horizontal="right"/>
    </xf>
    <xf numFmtId="21" fontId="0" fillId="26" borderId="0" xfId="0" applyNumberFormat="1" applyFill="1"/>
    <xf numFmtId="0" fontId="0" fillId="26" borderId="0" xfId="0" applyFill="1"/>
    <xf numFmtId="21" fontId="0" fillId="26" borderId="0" xfId="0" applyNumberFormat="1" applyFill="1" applyAlignment="1">
      <alignment horizontal="left"/>
    </xf>
    <xf numFmtId="21" fontId="0" fillId="27" borderId="0" xfId="0" applyNumberFormat="1" applyFill="1"/>
    <xf numFmtId="0" fontId="0" fillId="27" borderId="0" xfId="0" applyFill="1"/>
    <xf numFmtId="0" fontId="0" fillId="28" borderId="0" xfId="0" applyFill="1" applyAlignment="1">
      <alignment horizontal="left"/>
    </xf>
    <xf numFmtId="0" fontId="0" fillId="28" borderId="0" xfId="0" applyFill="1" applyAlignment="1">
      <alignment horizontal="right"/>
    </xf>
    <xf numFmtId="21" fontId="0" fillId="28" borderId="0" xfId="0" applyNumberFormat="1" applyFill="1"/>
    <xf numFmtId="0" fontId="0" fillId="28" borderId="0" xfId="0" applyFill="1"/>
    <xf numFmtId="21" fontId="0" fillId="28" borderId="0" xfId="0" applyNumberFormat="1" applyFill="1" applyAlignment="1">
      <alignment horizontal="left"/>
    </xf>
    <xf numFmtId="21" fontId="0" fillId="29" borderId="0" xfId="0" applyNumberFormat="1" applyFill="1"/>
    <xf numFmtId="0" fontId="0" fillId="29" borderId="0" xfId="0" applyFill="1"/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 6" xfId="58"/>
    <cellStyle name="Normal 7" xfId="59"/>
    <cellStyle name="Note" xfId="49" builtinId="10" customBuiltin="1"/>
    <cellStyle name="Output" xfId="50" builtinId="21" customBuiltin="1"/>
    <cellStyle name="Percent 2" xfId="51"/>
    <cellStyle name="Percent 3" xfId="52"/>
    <cellStyle name="Percent 4" xfId="53"/>
    <cellStyle name="Percent 4 2" xfId="54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colors>
    <mruColors>
      <color rgb="FFFFFF99"/>
      <color rgb="FFFFCC99"/>
      <color rgb="FFCCFFCC"/>
      <color rgb="FFCC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6"/>
  <sheetViews>
    <sheetView workbookViewId="0"/>
  </sheetViews>
  <sheetFormatPr defaultColWidth="5.08984375" defaultRowHeight="12.6" x14ac:dyDescent="0.2"/>
  <cols>
    <col min="1" max="1" width="4.6328125" style="3" customWidth="1"/>
    <col min="2" max="2" width="8.26953125" style="3" bestFit="1" customWidth="1"/>
    <col min="3" max="3" width="3.6328125" style="3" customWidth="1"/>
    <col min="4" max="4" width="4.26953125" style="13" customWidth="1"/>
    <col min="5" max="5" width="4.36328125" style="3" customWidth="1"/>
    <col min="6" max="6" width="8.26953125" style="3" bestFit="1" customWidth="1"/>
    <col min="7" max="7" width="4.08984375" style="3" customWidth="1"/>
    <col min="8" max="8" width="4.453125" style="13" customWidth="1"/>
    <col min="9" max="9" width="3.7265625" style="3" customWidth="1"/>
    <col min="10" max="10" width="8.26953125" style="3" bestFit="1" customWidth="1"/>
    <col min="11" max="11" width="4.7265625" style="3" customWidth="1"/>
    <col min="12" max="12" width="5.08984375" style="13" customWidth="1"/>
    <col min="13" max="13" width="3.7265625" style="3" customWidth="1"/>
    <col min="14" max="14" width="8.26953125" style="3" bestFit="1" customWidth="1"/>
    <col min="15" max="15" width="4.26953125" style="13" customWidth="1"/>
    <col min="16" max="16" width="2.90625" style="3" customWidth="1"/>
    <col min="17" max="17" width="11.453125" style="3" bestFit="1" customWidth="1"/>
    <col min="18" max="18" width="5.08984375" style="2" customWidth="1"/>
    <col min="19" max="19" width="2.36328125" style="3" customWidth="1"/>
    <col min="20" max="20" width="4.36328125" style="18" bestFit="1" customWidth="1"/>
    <col min="21" max="21" width="5.6328125" style="13" bestFit="1" customWidth="1"/>
    <col min="22" max="22" width="4.90625" style="13" bestFit="1" customWidth="1"/>
    <col min="23" max="23" width="3.6328125" style="13" bestFit="1" customWidth="1"/>
    <col min="24" max="25" width="5.08984375" style="3"/>
    <col min="26" max="29" width="5.08984375" style="2"/>
    <col min="30" max="16384" width="5.08984375" style="3"/>
  </cols>
  <sheetData>
    <row r="1" spans="1:29" x14ac:dyDescent="0.2">
      <c r="A1" s="3" t="s">
        <v>0</v>
      </c>
    </row>
    <row r="3" spans="1:29" x14ac:dyDescent="0.2">
      <c r="A3" s="3" t="s">
        <v>1</v>
      </c>
    </row>
    <row r="4" spans="1:29" x14ac:dyDescent="0.2">
      <c r="A4" s="3" t="s">
        <v>2</v>
      </c>
    </row>
    <row r="5" spans="1:29" x14ac:dyDescent="0.2">
      <c r="A5" s="3" t="s">
        <v>3</v>
      </c>
    </row>
    <row r="6" spans="1:29" x14ac:dyDescent="0.2">
      <c r="A6" s="3" t="s">
        <v>4</v>
      </c>
    </row>
    <row r="8" spans="1:29" x14ac:dyDescent="0.2">
      <c r="A8" s="3" t="s">
        <v>10</v>
      </c>
    </row>
    <row r="9" spans="1:29" x14ac:dyDescent="0.2">
      <c r="A9" s="3" t="s">
        <v>76</v>
      </c>
    </row>
    <row r="11" spans="1:29" s="4" customFormat="1" x14ac:dyDescent="0.2">
      <c r="A11" s="4" t="s">
        <v>5</v>
      </c>
      <c r="D11" s="14"/>
      <c r="H11" s="14"/>
      <c r="L11" s="14"/>
      <c r="O11" s="14"/>
      <c r="P11" s="3"/>
      <c r="Q11" s="3"/>
      <c r="R11" s="2"/>
      <c r="S11" s="3"/>
      <c r="T11" s="18"/>
      <c r="U11" s="13"/>
      <c r="V11" s="13"/>
      <c r="W11" s="13"/>
      <c r="X11" s="3"/>
      <c r="Y11" s="3"/>
      <c r="Z11" s="1"/>
      <c r="AA11" s="1"/>
      <c r="AB11" s="1"/>
      <c r="AC11" s="1"/>
    </row>
    <row r="13" spans="1:29" x14ac:dyDescent="0.2">
      <c r="A13" s="19" t="s">
        <v>6</v>
      </c>
      <c r="B13" s="19"/>
      <c r="C13" s="25"/>
      <c r="D13" s="4"/>
      <c r="E13" s="20" t="s">
        <v>7</v>
      </c>
      <c r="F13" s="46">
        <v>0.61679398148148146</v>
      </c>
      <c r="G13" s="47">
        <v>0</v>
      </c>
      <c r="H13" s="4"/>
      <c r="I13" s="15" t="s">
        <v>8</v>
      </c>
      <c r="J13" s="21"/>
      <c r="K13" s="23"/>
      <c r="L13" s="4"/>
      <c r="M13" s="22" t="s">
        <v>9</v>
      </c>
      <c r="N13" s="22"/>
      <c r="O13" s="22"/>
    </row>
    <row r="14" spans="1:29" x14ac:dyDescent="0.2">
      <c r="A14" s="19" t="s">
        <v>6</v>
      </c>
      <c r="B14" s="11"/>
      <c r="C14" s="26"/>
      <c r="D14" s="3"/>
      <c r="E14" s="20" t="s">
        <v>7</v>
      </c>
      <c r="F14" s="46">
        <v>0.61793981481481486</v>
      </c>
      <c r="G14" s="47">
        <v>22</v>
      </c>
      <c r="H14" s="3"/>
      <c r="I14" s="15" t="s">
        <v>8</v>
      </c>
      <c r="J14" s="5"/>
      <c r="K14" s="23"/>
      <c r="L14" s="4"/>
      <c r="M14" s="22" t="s">
        <v>9</v>
      </c>
      <c r="N14" s="6"/>
      <c r="O14" s="27"/>
    </row>
    <row r="15" spans="1:29" x14ac:dyDescent="0.2">
      <c r="A15" s="19" t="s">
        <v>6</v>
      </c>
      <c r="B15" s="11"/>
      <c r="C15" s="26"/>
      <c r="D15" s="3"/>
      <c r="E15" s="20" t="s">
        <v>7</v>
      </c>
      <c r="F15" s="46">
        <v>0.61892361111111105</v>
      </c>
      <c r="G15" s="47">
        <v>3</v>
      </c>
      <c r="H15" s="3"/>
      <c r="I15" s="15" t="s">
        <v>8</v>
      </c>
      <c r="J15" s="7"/>
      <c r="K15" s="24"/>
      <c r="L15" s="3"/>
      <c r="M15" s="22" t="s">
        <v>9</v>
      </c>
      <c r="N15" s="8"/>
      <c r="O15" s="28"/>
    </row>
    <row r="16" spans="1:29" x14ac:dyDescent="0.2">
      <c r="A16" s="19" t="s">
        <v>6</v>
      </c>
      <c r="B16" s="11"/>
      <c r="C16" s="26"/>
      <c r="D16" s="3"/>
      <c r="E16" s="20" t="s">
        <v>7</v>
      </c>
      <c r="F16" s="46">
        <v>0.61956018518518519</v>
      </c>
      <c r="G16" s="47">
        <v>24</v>
      </c>
      <c r="H16" s="3"/>
      <c r="I16" s="15" t="s">
        <v>8</v>
      </c>
      <c r="J16" s="7"/>
      <c r="K16" s="24"/>
      <c r="L16" s="3"/>
      <c r="M16" s="22" t="s">
        <v>9</v>
      </c>
      <c r="N16" s="8"/>
      <c r="O16" s="28"/>
    </row>
    <row r="17" spans="1:15" x14ac:dyDescent="0.2">
      <c r="A17" s="19" t="s">
        <v>6</v>
      </c>
      <c r="B17" s="11"/>
      <c r="C17" s="26"/>
      <c r="D17" s="3"/>
      <c r="E17" s="20" t="s">
        <v>7</v>
      </c>
      <c r="F17" s="46">
        <v>0.62017361111111113</v>
      </c>
      <c r="G17" s="47">
        <v>29</v>
      </c>
      <c r="H17" s="3"/>
      <c r="I17" s="15" t="s">
        <v>8</v>
      </c>
      <c r="J17" s="7"/>
      <c r="K17" s="24"/>
      <c r="L17" s="3"/>
      <c r="M17" s="22" t="s">
        <v>9</v>
      </c>
      <c r="N17" s="8"/>
      <c r="O17" s="28"/>
    </row>
    <row r="18" spans="1:15" x14ac:dyDescent="0.2">
      <c r="A18" s="19" t="s">
        <v>6</v>
      </c>
      <c r="B18" s="11"/>
      <c r="C18" s="26"/>
      <c r="D18" s="3"/>
      <c r="E18" s="20" t="s">
        <v>7</v>
      </c>
      <c r="F18" s="46">
        <v>0.62076388888888889</v>
      </c>
      <c r="G18" s="47">
        <v>34</v>
      </c>
      <c r="H18" s="3"/>
      <c r="I18" s="15" t="s">
        <v>8</v>
      </c>
      <c r="J18" s="7"/>
      <c r="K18" s="24"/>
      <c r="L18" s="3"/>
      <c r="M18" s="22" t="s">
        <v>9</v>
      </c>
      <c r="N18" s="8"/>
      <c r="O18" s="28"/>
    </row>
    <row r="19" spans="1:15" x14ac:dyDescent="0.2">
      <c r="A19" s="19" t="s">
        <v>6</v>
      </c>
      <c r="B19" s="11"/>
      <c r="C19" s="26"/>
      <c r="D19" s="3"/>
      <c r="E19" s="20" t="s">
        <v>7</v>
      </c>
      <c r="F19" s="46">
        <v>0.62184027777777773</v>
      </c>
      <c r="G19" s="47">
        <v>26</v>
      </c>
      <c r="H19" s="3"/>
      <c r="I19" s="15" t="s">
        <v>8</v>
      </c>
      <c r="J19" s="48"/>
      <c r="K19" s="49"/>
      <c r="L19" s="3"/>
      <c r="M19" s="22" t="s">
        <v>9</v>
      </c>
      <c r="N19" s="8"/>
      <c r="O19" s="28"/>
    </row>
    <row r="20" spans="1:15" x14ac:dyDescent="0.2">
      <c r="A20" s="19" t="s">
        <v>6</v>
      </c>
      <c r="B20" s="11"/>
      <c r="C20" s="26"/>
      <c r="D20" s="3"/>
      <c r="E20" s="20" t="s">
        <v>7</v>
      </c>
      <c r="F20" s="46">
        <v>0.62268518518518523</v>
      </c>
      <c r="G20" s="47">
        <v>2</v>
      </c>
      <c r="H20" s="3"/>
      <c r="I20" s="15" t="s">
        <v>8</v>
      </c>
      <c r="J20" s="48"/>
      <c r="K20" s="49"/>
      <c r="L20" s="3"/>
      <c r="M20" s="22" t="s">
        <v>9</v>
      </c>
      <c r="N20" s="8"/>
      <c r="O20" s="28"/>
    </row>
    <row r="21" spans="1:15" x14ac:dyDescent="0.2">
      <c r="A21" s="19" t="s">
        <v>6</v>
      </c>
      <c r="B21" s="11"/>
      <c r="C21" s="26"/>
      <c r="D21" s="3"/>
      <c r="E21" s="20" t="s">
        <v>7</v>
      </c>
      <c r="F21" s="46">
        <v>0.62403935185185189</v>
      </c>
      <c r="G21" s="47">
        <v>2</v>
      </c>
      <c r="H21" s="3"/>
      <c r="I21" s="15" t="s">
        <v>8</v>
      </c>
      <c r="J21" s="48"/>
      <c r="K21" s="49"/>
      <c r="L21" s="3"/>
      <c r="M21" s="22" t="s">
        <v>9</v>
      </c>
      <c r="N21" s="8"/>
      <c r="O21" s="28"/>
    </row>
    <row r="22" spans="1:15" x14ac:dyDescent="0.2">
      <c r="A22" s="19" t="s">
        <v>6</v>
      </c>
      <c r="B22" s="11"/>
      <c r="C22" s="26"/>
      <c r="D22" s="3"/>
      <c r="E22" s="20" t="s">
        <v>7</v>
      </c>
      <c r="F22" s="46">
        <v>0.62534722222222217</v>
      </c>
      <c r="G22" s="47">
        <v>23</v>
      </c>
      <c r="H22" s="3"/>
      <c r="I22" s="15" t="s">
        <v>8</v>
      </c>
      <c r="J22" s="48"/>
      <c r="K22" s="49"/>
      <c r="L22" s="3"/>
      <c r="M22" s="22" t="s">
        <v>9</v>
      </c>
      <c r="N22" s="8"/>
      <c r="O22" s="28"/>
    </row>
    <row r="23" spans="1:15" x14ac:dyDescent="0.2">
      <c r="A23" s="19" t="s">
        <v>6</v>
      </c>
      <c r="B23" s="11"/>
      <c r="C23" s="26"/>
      <c r="D23" s="3"/>
      <c r="E23" s="20" t="s">
        <v>7</v>
      </c>
      <c r="F23" s="46">
        <v>0.62734953703703711</v>
      </c>
      <c r="G23" s="47">
        <v>7</v>
      </c>
      <c r="H23" s="3"/>
      <c r="I23" s="15" t="s">
        <v>8</v>
      </c>
      <c r="J23" s="48"/>
      <c r="K23" s="49"/>
      <c r="L23" s="3"/>
      <c r="M23" s="22" t="s">
        <v>9</v>
      </c>
      <c r="N23" s="8"/>
      <c r="O23" s="28"/>
    </row>
    <row r="24" spans="1:15" x14ac:dyDescent="0.2">
      <c r="A24" s="19" t="s">
        <v>6</v>
      </c>
      <c r="B24" s="11"/>
      <c r="C24" s="26"/>
      <c r="D24" s="3"/>
      <c r="E24" s="20" t="s">
        <v>7</v>
      </c>
      <c r="F24" s="46">
        <v>0.6286342592592592</v>
      </c>
      <c r="G24" s="47">
        <v>22</v>
      </c>
      <c r="H24" s="3"/>
      <c r="I24" s="15" t="s">
        <v>8</v>
      </c>
      <c r="J24" s="48"/>
      <c r="K24" s="49"/>
      <c r="L24" s="3"/>
      <c r="M24" s="22" t="s">
        <v>9</v>
      </c>
      <c r="N24" s="8"/>
      <c r="O24" s="28"/>
    </row>
    <row r="25" spans="1:15" x14ac:dyDescent="0.2">
      <c r="A25" s="19" t="s">
        <v>6</v>
      </c>
      <c r="B25" s="11"/>
      <c r="C25" s="26"/>
      <c r="D25" s="3"/>
      <c r="E25" s="20" t="s">
        <v>7</v>
      </c>
      <c r="F25" s="46">
        <v>0.62988425925925928</v>
      </c>
      <c r="G25" s="47">
        <v>14</v>
      </c>
      <c r="H25" s="3"/>
      <c r="I25" s="15" t="s">
        <v>8</v>
      </c>
      <c r="J25" s="48"/>
      <c r="K25" s="49"/>
      <c r="L25" s="3"/>
      <c r="M25" s="22" t="s">
        <v>9</v>
      </c>
      <c r="N25" s="8"/>
      <c r="O25" s="28"/>
    </row>
    <row r="26" spans="1:15" x14ac:dyDescent="0.2">
      <c r="A26" s="19" t="s">
        <v>6</v>
      </c>
      <c r="B26" s="11"/>
      <c r="C26" s="26"/>
      <c r="D26" s="3"/>
      <c r="E26" s="20" t="s">
        <v>7</v>
      </c>
      <c r="F26" s="46">
        <v>0.63112268518518522</v>
      </c>
      <c r="G26" s="47">
        <v>12</v>
      </c>
      <c r="H26" s="3"/>
      <c r="I26" s="15" t="s">
        <v>8</v>
      </c>
      <c r="J26" s="48"/>
      <c r="K26" s="49"/>
      <c r="L26" s="3"/>
      <c r="M26" s="22" t="s">
        <v>9</v>
      </c>
      <c r="N26" s="8"/>
      <c r="O26" s="28"/>
    </row>
    <row r="27" spans="1:15" x14ac:dyDescent="0.2">
      <c r="A27" s="19" t="s">
        <v>6</v>
      </c>
      <c r="B27" s="11"/>
      <c r="C27" s="26"/>
      <c r="D27" s="3"/>
      <c r="E27" s="20" t="s">
        <v>7</v>
      </c>
      <c r="F27" s="46">
        <v>0.63248842592592591</v>
      </c>
      <c r="G27" s="47">
        <v>27</v>
      </c>
      <c r="H27" s="3"/>
      <c r="I27" s="15" t="s">
        <v>8</v>
      </c>
      <c r="J27" s="48"/>
      <c r="K27" s="49"/>
      <c r="L27" s="3"/>
      <c r="M27" s="22" t="s">
        <v>9</v>
      </c>
      <c r="N27" s="8"/>
      <c r="O27" s="28"/>
    </row>
    <row r="28" spans="1:15" x14ac:dyDescent="0.2">
      <c r="A28" s="19" t="s">
        <v>6</v>
      </c>
      <c r="B28" s="11"/>
      <c r="C28" s="26"/>
      <c r="D28" s="3"/>
      <c r="E28" s="20" t="s">
        <v>7</v>
      </c>
      <c r="F28" s="46">
        <v>0.63390046296296299</v>
      </c>
      <c r="G28" s="47">
        <v>3</v>
      </c>
      <c r="H28" s="3"/>
      <c r="I28" s="15" t="s">
        <v>8</v>
      </c>
      <c r="J28" s="48"/>
      <c r="K28" s="49"/>
      <c r="L28" s="3"/>
      <c r="M28" s="22" t="s">
        <v>9</v>
      </c>
      <c r="N28" s="8"/>
      <c r="O28" s="28"/>
    </row>
    <row r="29" spans="1:15" x14ac:dyDescent="0.2">
      <c r="A29" s="19" t="s">
        <v>6</v>
      </c>
      <c r="B29" s="11"/>
      <c r="C29" s="26"/>
      <c r="D29" s="3"/>
      <c r="E29" s="20" t="s">
        <v>7</v>
      </c>
      <c r="F29" s="46">
        <v>0.63521990740740741</v>
      </c>
      <c r="G29" s="47">
        <v>9</v>
      </c>
      <c r="H29" s="3"/>
      <c r="I29" s="15" t="s">
        <v>8</v>
      </c>
      <c r="J29" s="48"/>
      <c r="K29" s="49"/>
      <c r="L29" s="3"/>
      <c r="M29" s="22" t="s">
        <v>9</v>
      </c>
      <c r="N29" s="8"/>
      <c r="O29" s="28"/>
    </row>
    <row r="30" spans="1:15" x14ac:dyDescent="0.2">
      <c r="A30" s="19" t="s">
        <v>6</v>
      </c>
      <c r="B30" s="11"/>
      <c r="C30" s="26"/>
      <c r="D30" s="3"/>
      <c r="E30" s="20" t="s">
        <v>7</v>
      </c>
      <c r="F30" s="46">
        <v>0.63741898148148146</v>
      </c>
      <c r="G30" s="47">
        <v>11</v>
      </c>
      <c r="H30" s="3"/>
      <c r="I30" s="15" t="s">
        <v>8</v>
      </c>
      <c r="J30" s="48"/>
      <c r="K30" s="49"/>
      <c r="L30" s="3"/>
      <c r="M30" s="22" t="s">
        <v>9</v>
      </c>
      <c r="N30" s="8"/>
      <c r="O30" s="28"/>
    </row>
    <row r="31" spans="1:15" x14ac:dyDescent="0.2">
      <c r="A31" s="19" t="s">
        <v>6</v>
      </c>
      <c r="B31" s="11"/>
      <c r="C31" s="26"/>
      <c r="D31" s="3"/>
      <c r="E31" s="20" t="s">
        <v>7</v>
      </c>
      <c r="F31" s="46">
        <v>0.63892361111111107</v>
      </c>
      <c r="G31" s="47">
        <v>19</v>
      </c>
      <c r="H31" s="3"/>
      <c r="I31" s="15" t="s">
        <v>8</v>
      </c>
      <c r="J31" s="48"/>
      <c r="K31" s="49"/>
      <c r="L31" s="3"/>
      <c r="M31" s="22" t="s">
        <v>9</v>
      </c>
      <c r="N31" s="8"/>
      <c r="O31" s="28"/>
    </row>
    <row r="32" spans="1:15" x14ac:dyDescent="0.2">
      <c r="A32" s="19" t="s">
        <v>6</v>
      </c>
      <c r="B32" s="11"/>
      <c r="C32" s="26"/>
      <c r="D32" s="3"/>
      <c r="E32" s="20" t="s">
        <v>7</v>
      </c>
      <c r="F32" s="46">
        <v>0.64019675925925923</v>
      </c>
      <c r="G32" s="47">
        <v>14</v>
      </c>
      <c r="H32" s="3"/>
      <c r="I32" s="15" t="s">
        <v>8</v>
      </c>
      <c r="J32" s="48"/>
      <c r="K32" s="49"/>
      <c r="L32" s="3"/>
      <c r="M32" s="22" t="s">
        <v>9</v>
      </c>
      <c r="N32" s="8"/>
      <c r="O32" s="28"/>
    </row>
    <row r="33" spans="1:29" x14ac:dyDescent="0.2">
      <c r="A33" s="19" t="s">
        <v>6</v>
      </c>
      <c r="B33" s="11"/>
      <c r="C33" s="26"/>
      <c r="D33" s="3"/>
      <c r="E33" s="20" t="s">
        <v>7</v>
      </c>
      <c r="F33" s="46">
        <v>0.64175925925925925</v>
      </c>
      <c r="G33" s="47">
        <v>34</v>
      </c>
      <c r="H33" s="3"/>
      <c r="I33" s="15" t="s">
        <v>8</v>
      </c>
      <c r="J33" s="48"/>
      <c r="K33" s="49"/>
      <c r="L33" s="3"/>
      <c r="M33" s="22" t="s">
        <v>9</v>
      </c>
      <c r="N33" s="8"/>
      <c r="O33" s="28"/>
    </row>
    <row r="34" spans="1:29" x14ac:dyDescent="0.2">
      <c r="A34" s="19" t="s">
        <v>6</v>
      </c>
      <c r="B34" s="11"/>
      <c r="C34" s="26"/>
      <c r="D34" s="3"/>
      <c r="E34" s="20" t="s">
        <v>7</v>
      </c>
      <c r="F34" s="46">
        <v>0.64324074074074067</v>
      </c>
      <c r="G34" s="47">
        <v>25</v>
      </c>
      <c r="H34" s="3"/>
      <c r="I34" s="15" t="s">
        <v>8</v>
      </c>
      <c r="J34" s="48"/>
      <c r="K34" s="49"/>
      <c r="L34" s="3"/>
      <c r="M34" s="22" t="s">
        <v>9</v>
      </c>
      <c r="N34" s="8"/>
      <c r="O34" s="28"/>
    </row>
    <row r="35" spans="1:29" x14ac:dyDescent="0.2">
      <c r="A35" s="19" t="s">
        <v>6</v>
      </c>
      <c r="B35" s="11"/>
      <c r="C35" s="26"/>
      <c r="D35" s="3"/>
      <c r="E35" s="20" t="s">
        <v>7</v>
      </c>
      <c r="F35" s="46">
        <v>0.64452546296296298</v>
      </c>
      <c r="G35" s="47">
        <v>21</v>
      </c>
      <c r="H35" s="3"/>
      <c r="I35" s="15" t="s">
        <v>8</v>
      </c>
      <c r="J35" s="48"/>
      <c r="K35" s="49"/>
      <c r="L35" s="3"/>
      <c r="M35" s="22" t="s">
        <v>9</v>
      </c>
      <c r="N35" s="8"/>
      <c r="O35" s="28"/>
    </row>
    <row r="36" spans="1:29" x14ac:dyDescent="0.2">
      <c r="A36" s="19" t="s">
        <v>6</v>
      </c>
      <c r="B36" s="11"/>
      <c r="C36" s="26"/>
      <c r="D36" s="3"/>
      <c r="E36" s="20" t="s">
        <v>7</v>
      </c>
      <c r="F36" s="46">
        <v>0.64574074074074073</v>
      </c>
      <c r="G36" s="47">
        <v>0</v>
      </c>
      <c r="H36" s="3"/>
      <c r="I36" s="15" t="s">
        <v>8</v>
      </c>
      <c r="J36" s="48"/>
      <c r="K36" s="49"/>
      <c r="L36" s="3"/>
      <c r="M36" s="22" t="s">
        <v>9</v>
      </c>
      <c r="N36" s="8"/>
      <c r="O36" s="28"/>
    </row>
    <row r="37" spans="1:29" x14ac:dyDescent="0.2">
      <c r="A37" s="19" t="s">
        <v>6</v>
      </c>
      <c r="B37" s="11"/>
      <c r="C37" s="26"/>
      <c r="D37" s="3"/>
      <c r="E37" s="20" t="s">
        <v>7</v>
      </c>
      <c r="F37" s="46">
        <v>0.64728009259259256</v>
      </c>
      <c r="G37" s="47">
        <v>26</v>
      </c>
      <c r="H37" s="3"/>
      <c r="I37" s="15" t="s">
        <v>8</v>
      </c>
      <c r="J37" s="48"/>
      <c r="K37" s="49"/>
      <c r="L37" s="3"/>
      <c r="M37" s="22" t="s">
        <v>9</v>
      </c>
      <c r="N37" s="8"/>
      <c r="O37" s="28"/>
    </row>
    <row r="38" spans="1:29" x14ac:dyDescent="0.2">
      <c r="A38" s="19" t="s">
        <v>6</v>
      </c>
      <c r="B38" s="11"/>
      <c r="C38" s="26"/>
      <c r="D38" s="3"/>
      <c r="E38" s="20" t="s">
        <v>7</v>
      </c>
      <c r="F38" s="46">
        <v>0.6473726851851852</v>
      </c>
      <c r="G38" s="47" t="s">
        <v>11</v>
      </c>
      <c r="H38" s="3"/>
      <c r="I38" s="15" t="s">
        <v>8</v>
      </c>
      <c r="J38" s="48"/>
      <c r="K38" s="49"/>
      <c r="L38" s="3"/>
      <c r="M38" s="22" t="s">
        <v>9</v>
      </c>
      <c r="N38" s="8"/>
      <c r="O38" s="28"/>
    </row>
    <row r="39" spans="1:29" x14ac:dyDescent="0.2">
      <c r="A39" s="19" t="s">
        <v>6</v>
      </c>
      <c r="B39" s="11"/>
      <c r="C39" s="26"/>
      <c r="D39" s="3"/>
      <c r="E39" s="20" t="s">
        <v>7</v>
      </c>
      <c r="F39" s="46">
        <v>0.64914351851851848</v>
      </c>
      <c r="G39" s="47">
        <v>15</v>
      </c>
      <c r="H39" s="3"/>
      <c r="I39" s="15" t="s">
        <v>8</v>
      </c>
      <c r="J39" s="48"/>
      <c r="K39" s="49"/>
      <c r="L39" s="3"/>
      <c r="M39" s="22" t="s">
        <v>9</v>
      </c>
      <c r="N39" s="8"/>
      <c r="O39" s="28"/>
    </row>
    <row r="40" spans="1:29" x14ac:dyDescent="0.2">
      <c r="A40" s="19" t="s">
        <v>6</v>
      </c>
      <c r="B40" s="11"/>
      <c r="C40" s="26"/>
      <c r="D40" s="3"/>
      <c r="E40" s="20" t="s">
        <v>7</v>
      </c>
      <c r="F40" s="46">
        <v>0.65152777777777782</v>
      </c>
      <c r="G40" s="47">
        <v>9</v>
      </c>
      <c r="H40" s="3"/>
      <c r="I40" s="15" t="s">
        <v>8</v>
      </c>
      <c r="J40" s="48"/>
      <c r="K40" s="49"/>
      <c r="L40" s="3"/>
      <c r="M40" s="22" t="s">
        <v>9</v>
      </c>
      <c r="N40" s="8"/>
      <c r="O40" s="28"/>
    </row>
    <row r="41" spans="1:29" x14ac:dyDescent="0.2">
      <c r="A41" s="19" t="s">
        <v>6</v>
      </c>
      <c r="B41" s="11"/>
      <c r="C41" s="26"/>
      <c r="D41" s="3"/>
      <c r="E41" s="20" t="s">
        <v>7</v>
      </c>
      <c r="F41" s="46">
        <v>0.65300925925925923</v>
      </c>
      <c r="G41" s="47">
        <v>13</v>
      </c>
      <c r="H41" s="3"/>
      <c r="I41" s="15" t="s">
        <v>8</v>
      </c>
      <c r="J41" s="48"/>
      <c r="K41" s="49"/>
      <c r="L41" s="3"/>
      <c r="M41" s="22" t="s">
        <v>9</v>
      </c>
      <c r="N41" s="8"/>
      <c r="O41" s="28"/>
    </row>
    <row r="42" spans="1:29" x14ac:dyDescent="0.2">
      <c r="A42" s="19" t="s">
        <v>6</v>
      </c>
      <c r="B42" s="11"/>
      <c r="C42" s="26"/>
      <c r="D42" s="3"/>
      <c r="E42" s="20" t="s">
        <v>7</v>
      </c>
      <c r="F42" s="46">
        <v>0.65457175925925926</v>
      </c>
      <c r="G42" s="47">
        <v>6</v>
      </c>
      <c r="H42" s="3"/>
      <c r="I42" s="15" t="s">
        <v>8</v>
      </c>
      <c r="J42" s="48"/>
      <c r="K42" s="49"/>
      <c r="L42" s="3"/>
      <c r="M42" s="22" t="s">
        <v>9</v>
      </c>
      <c r="N42" s="8"/>
      <c r="O42" s="28"/>
    </row>
    <row r="43" spans="1:29" x14ac:dyDescent="0.2">
      <c r="A43" s="19" t="s">
        <v>6</v>
      </c>
      <c r="B43" s="11"/>
      <c r="C43" s="26"/>
      <c r="D43" s="3"/>
      <c r="E43" s="20" t="s">
        <v>7</v>
      </c>
      <c r="F43" s="46">
        <v>0.65643518518518518</v>
      </c>
      <c r="G43" s="47">
        <v>7</v>
      </c>
      <c r="H43" s="3"/>
      <c r="I43" s="15" t="s">
        <v>8</v>
      </c>
      <c r="J43" s="48"/>
      <c r="K43" s="49"/>
      <c r="L43" s="3"/>
      <c r="M43" s="22" t="s">
        <v>9</v>
      </c>
      <c r="N43" s="8"/>
      <c r="O43" s="28"/>
    </row>
    <row r="44" spans="1:29" x14ac:dyDescent="0.2">
      <c r="A44" s="19" t="s">
        <v>6</v>
      </c>
      <c r="B44" s="11"/>
      <c r="C44" s="26"/>
      <c r="D44" s="3"/>
      <c r="E44" s="20" t="s">
        <v>7</v>
      </c>
      <c r="F44" s="46">
        <v>0.65803240740740743</v>
      </c>
      <c r="G44" s="47">
        <v>35</v>
      </c>
      <c r="H44" s="3"/>
      <c r="I44" s="15" t="s">
        <v>8</v>
      </c>
      <c r="J44" s="48"/>
      <c r="K44" s="49"/>
      <c r="L44" s="3"/>
      <c r="M44" s="22" t="s">
        <v>9</v>
      </c>
      <c r="N44" s="8"/>
      <c r="O44" s="28"/>
    </row>
    <row r="45" spans="1:29" x14ac:dyDescent="0.2">
      <c r="A45" s="19" t="s">
        <v>6</v>
      </c>
      <c r="B45" s="11"/>
      <c r="C45" s="26"/>
      <c r="D45" s="3"/>
      <c r="E45" s="20" t="s">
        <v>7</v>
      </c>
      <c r="F45" s="46">
        <v>0.65891203703703705</v>
      </c>
      <c r="G45" s="47">
        <v>9</v>
      </c>
      <c r="H45" s="3"/>
      <c r="I45" s="15" t="s">
        <v>8</v>
      </c>
      <c r="J45" s="50">
        <v>0.65855324074074073</v>
      </c>
      <c r="K45" s="51">
        <v>9</v>
      </c>
      <c r="L45" s="3"/>
      <c r="M45" s="22" t="s">
        <v>9</v>
      </c>
      <c r="N45" s="8"/>
      <c r="O45" s="28"/>
      <c r="AC45" s="17"/>
    </row>
    <row r="46" spans="1:29" x14ac:dyDescent="0.2">
      <c r="A46" s="19" t="s">
        <v>6</v>
      </c>
      <c r="B46" s="11"/>
      <c r="C46" s="26"/>
      <c r="D46" s="3"/>
      <c r="E46" s="20" t="s">
        <v>7</v>
      </c>
      <c r="F46" s="46">
        <v>0.65979166666666667</v>
      </c>
      <c r="G46" s="47">
        <v>8</v>
      </c>
      <c r="H46" s="3"/>
      <c r="I46" s="15" t="s">
        <v>8</v>
      </c>
      <c r="J46" s="50">
        <v>0.65961805555555553</v>
      </c>
      <c r="K46" s="51">
        <v>16</v>
      </c>
      <c r="L46" s="3"/>
      <c r="M46" s="22" t="s">
        <v>9</v>
      </c>
      <c r="N46" s="8"/>
      <c r="O46" s="28"/>
      <c r="AC46" s="17"/>
    </row>
    <row r="47" spans="1:29" x14ac:dyDescent="0.2">
      <c r="A47" s="19" t="s">
        <v>6</v>
      </c>
      <c r="B47" s="11"/>
      <c r="C47" s="26"/>
      <c r="D47" s="3"/>
      <c r="E47" s="20" t="s">
        <v>7</v>
      </c>
      <c r="F47" s="46">
        <v>0.66077546296296297</v>
      </c>
      <c r="G47" s="47">
        <v>5</v>
      </c>
      <c r="H47" s="3"/>
      <c r="I47" s="15" t="s">
        <v>8</v>
      </c>
      <c r="J47" s="50">
        <v>0.66119212962962959</v>
      </c>
      <c r="K47" s="51">
        <v>16</v>
      </c>
      <c r="L47" s="3"/>
      <c r="M47" s="22" t="s">
        <v>9</v>
      </c>
      <c r="N47" s="8"/>
      <c r="O47" s="28"/>
      <c r="AC47" s="17"/>
    </row>
    <row r="48" spans="1:29" x14ac:dyDescent="0.2">
      <c r="A48" s="19" t="s">
        <v>6</v>
      </c>
      <c r="B48" s="11"/>
      <c r="C48" s="26"/>
      <c r="D48" s="3"/>
      <c r="E48" s="20" t="s">
        <v>7</v>
      </c>
      <c r="F48" s="46">
        <v>0.66162037037037036</v>
      </c>
      <c r="G48" s="47">
        <v>13</v>
      </c>
      <c r="H48" s="3"/>
      <c r="I48" s="15" t="s">
        <v>8</v>
      </c>
      <c r="J48" s="50">
        <v>0.66204861111111113</v>
      </c>
      <c r="K48" s="51">
        <v>30</v>
      </c>
      <c r="L48" s="3"/>
      <c r="M48" s="22" t="s">
        <v>9</v>
      </c>
      <c r="N48" s="8"/>
      <c r="O48" s="28"/>
      <c r="AC48" s="17"/>
    </row>
    <row r="49" spans="1:29" x14ac:dyDescent="0.2">
      <c r="A49" s="19" t="s">
        <v>6</v>
      </c>
      <c r="B49" s="11"/>
      <c r="C49" s="26"/>
      <c r="D49" s="3"/>
      <c r="E49" s="20" t="s">
        <v>7</v>
      </c>
      <c r="F49" s="46">
        <v>0.66229166666666661</v>
      </c>
      <c r="G49" s="47">
        <v>4</v>
      </c>
      <c r="H49" s="3"/>
      <c r="I49" s="15" t="s">
        <v>8</v>
      </c>
      <c r="J49" s="50">
        <v>0.6626967592592593</v>
      </c>
      <c r="K49" s="51">
        <v>4</v>
      </c>
      <c r="L49" s="3"/>
      <c r="M49" s="22" t="s">
        <v>9</v>
      </c>
      <c r="N49" s="8"/>
      <c r="O49" s="28"/>
      <c r="AC49" s="17"/>
    </row>
    <row r="50" spans="1:29" x14ac:dyDescent="0.2">
      <c r="A50" s="19" t="s">
        <v>6</v>
      </c>
      <c r="B50" s="11"/>
      <c r="C50" s="26"/>
      <c r="D50" s="3"/>
      <c r="E50" s="20" t="s">
        <v>7</v>
      </c>
      <c r="F50" s="46">
        <v>0.66349537037037043</v>
      </c>
      <c r="G50" s="47">
        <v>0</v>
      </c>
      <c r="H50" s="3"/>
      <c r="I50" s="15" t="s">
        <v>8</v>
      </c>
      <c r="J50" s="50">
        <v>0.66325231481481484</v>
      </c>
      <c r="K50" s="51">
        <v>30</v>
      </c>
      <c r="L50" s="3"/>
      <c r="M50" s="22" t="s">
        <v>9</v>
      </c>
      <c r="N50" s="8"/>
      <c r="O50" s="28"/>
      <c r="AC50" s="17"/>
    </row>
    <row r="51" spans="1:29" x14ac:dyDescent="0.2">
      <c r="A51" s="19" t="s">
        <v>6</v>
      </c>
      <c r="B51" s="11"/>
      <c r="C51" s="26"/>
      <c r="D51" s="3"/>
      <c r="E51" s="20" t="s">
        <v>7</v>
      </c>
      <c r="F51" s="46">
        <v>0.66449074074074077</v>
      </c>
      <c r="G51" s="47">
        <v>0</v>
      </c>
      <c r="H51" s="3"/>
      <c r="I51" s="15" t="s">
        <v>8</v>
      </c>
      <c r="J51" s="50">
        <v>0.66388888888888886</v>
      </c>
      <c r="K51" s="51">
        <v>14</v>
      </c>
      <c r="L51" s="3"/>
      <c r="M51" s="22" t="s">
        <v>9</v>
      </c>
      <c r="N51" s="8"/>
      <c r="O51" s="28"/>
      <c r="AC51" s="17"/>
    </row>
    <row r="52" spans="1:29" x14ac:dyDescent="0.2">
      <c r="A52" s="19" t="s">
        <v>6</v>
      </c>
      <c r="B52" s="11"/>
      <c r="C52" s="26"/>
      <c r="D52" s="3"/>
      <c r="E52" s="20" t="s">
        <v>7</v>
      </c>
      <c r="F52" s="46">
        <v>0.66539351851851858</v>
      </c>
      <c r="G52" s="47">
        <v>35</v>
      </c>
      <c r="H52" s="3"/>
      <c r="I52" s="15" t="s">
        <v>8</v>
      </c>
      <c r="J52" s="50">
        <v>0.66457175925925926</v>
      </c>
      <c r="K52" s="51">
        <v>10</v>
      </c>
      <c r="L52" s="3"/>
      <c r="M52" s="22" t="s">
        <v>9</v>
      </c>
      <c r="N52" s="8"/>
      <c r="O52" s="28"/>
      <c r="AC52" s="17"/>
    </row>
    <row r="53" spans="1:29" x14ac:dyDescent="0.2">
      <c r="A53" s="19" t="s">
        <v>6</v>
      </c>
      <c r="B53" s="11"/>
      <c r="C53" s="26"/>
      <c r="D53" s="3"/>
      <c r="E53" s="20" t="s">
        <v>7</v>
      </c>
      <c r="F53" s="46">
        <v>0.66634259259259265</v>
      </c>
      <c r="G53" s="47">
        <v>33</v>
      </c>
      <c r="H53" s="3"/>
      <c r="I53" s="15" t="s">
        <v>8</v>
      </c>
      <c r="J53" s="50">
        <v>0.66511574074074076</v>
      </c>
      <c r="K53" s="51">
        <v>20</v>
      </c>
      <c r="L53" s="3"/>
      <c r="M53" s="22" t="s">
        <v>9</v>
      </c>
      <c r="N53" s="8"/>
      <c r="O53" s="28"/>
      <c r="AC53" s="17"/>
    </row>
    <row r="54" spans="1:29" x14ac:dyDescent="0.2">
      <c r="A54" s="19" t="s">
        <v>6</v>
      </c>
      <c r="B54" s="11"/>
      <c r="C54" s="26"/>
      <c r="D54" s="3"/>
      <c r="E54" s="20" t="s">
        <v>7</v>
      </c>
      <c r="F54" s="46">
        <v>0.66708333333333336</v>
      </c>
      <c r="G54" s="47">
        <v>1</v>
      </c>
      <c r="H54" s="3"/>
      <c r="I54" s="15" t="s">
        <v>8</v>
      </c>
      <c r="J54" s="50">
        <v>0.66575231481481478</v>
      </c>
      <c r="K54" s="51">
        <v>18</v>
      </c>
      <c r="L54" s="3"/>
      <c r="M54" s="22" t="s">
        <v>9</v>
      </c>
      <c r="N54" s="8"/>
      <c r="O54" s="28"/>
    </row>
    <row r="55" spans="1:29" x14ac:dyDescent="0.2">
      <c r="A55" s="19" t="s">
        <v>6</v>
      </c>
      <c r="B55" s="11"/>
      <c r="C55" s="26"/>
      <c r="D55" s="3"/>
      <c r="E55" s="20" t="s">
        <v>7</v>
      </c>
      <c r="F55" s="46">
        <v>0.66826388888888888</v>
      </c>
      <c r="G55" s="47">
        <v>20</v>
      </c>
      <c r="H55" s="3"/>
      <c r="I55" s="15" t="s">
        <v>8</v>
      </c>
      <c r="J55" s="50">
        <v>0.66636574074074073</v>
      </c>
      <c r="K55" s="51">
        <v>27</v>
      </c>
      <c r="L55" s="3"/>
      <c r="M55" s="22" t="s">
        <v>9</v>
      </c>
      <c r="N55" s="8"/>
      <c r="O55" s="28"/>
    </row>
    <row r="56" spans="1:29" x14ac:dyDescent="0.2">
      <c r="A56" s="19" t="s">
        <v>6</v>
      </c>
      <c r="B56" s="11"/>
      <c r="C56" s="26"/>
      <c r="D56" s="3"/>
      <c r="E56" s="20" t="s">
        <v>7</v>
      </c>
      <c r="F56" s="46">
        <v>0.66916666666666658</v>
      </c>
      <c r="G56" s="47">
        <v>28</v>
      </c>
      <c r="H56" s="3"/>
      <c r="I56" s="15" t="s">
        <v>8</v>
      </c>
      <c r="J56" s="50">
        <v>0.66736111111111107</v>
      </c>
      <c r="K56" s="51">
        <v>18</v>
      </c>
      <c r="L56" s="3"/>
      <c r="M56" s="22" t="s">
        <v>9</v>
      </c>
      <c r="N56" s="8"/>
      <c r="O56" s="28"/>
      <c r="Z56" s="16"/>
      <c r="AA56" s="16"/>
      <c r="AB56" s="17"/>
      <c r="AC56" s="17"/>
    </row>
    <row r="57" spans="1:29" x14ac:dyDescent="0.2">
      <c r="A57" s="19" t="s">
        <v>6</v>
      </c>
      <c r="B57" s="11"/>
      <c r="C57" s="26"/>
      <c r="D57" s="3"/>
      <c r="E57" s="20" t="s">
        <v>7</v>
      </c>
      <c r="F57" s="46">
        <v>0.66921296296296295</v>
      </c>
      <c r="G57" s="47" t="s">
        <v>11</v>
      </c>
      <c r="H57" s="3"/>
      <c r="I57" s="15" t="s">
        <v>8</v>
      </c>
      <c r="J57" s="50">
        <v>0.66827546296296303</v>
      </c>
      <c r="K57" s="51">
        <v>1</v>
      </c>
      <c r="L57" s="3"/>
      <c r="M57" s="22" t="s">
        <v>9</v>
      </c>
      <c r="N57" s="8"/>
      <c r="O57" s="28"/>
      <c r="Z57" s="16"/>
      <c r="AA57" s="16"/>
      <c r="AB57" s="17"/>
      <c r="AC57" s="17"/>
    </row>
    <row r="58" spans="1:29" x14ac:dyDescent="0.2">
      <c r="A58" s="19" t="s">
        <v>6</v>
      </c>
      <c r="B58" s="11"/>
      <c r="C58" s="26"/>
      <c r="D58" s="3"/>
      <c r="E58" s="20" t="s">
        <v>7</v>
      </c>
      <c r="F58" s="46">
        <v>0.66979166666666667</v>
      </c>
      <c r="G58" s="47">
        <v>25</v>
      </c>
      <c r="H58" s="3"/>
      <c r="I58" s="15" t="s">
        <v>8</v>
      </c>
      <c r="J58" s="50">
        <v>0.66920138888888892</v>
      </c>
      <c r="K58" s="51">
        <v>10</v>
      </c>
      <c r="L58" s="3"/>
      <c r="M58" s="22" t="s">
        <v>9</v>
      </c>
      <c r="N58" s="8"/>
      <c r="O58" s="28"/>
      <c r="Z58" s="16"/>
      <c r="AA58" s="16"/>
      <c r="AB58" s="17"/>
      <c r="AC58" s="17"/>
    </row>
    <row r="59" spans="1:29" x14ac:dyDescent="0.2">
      <c r="A59" s="19" t="s">
        <v>6</v>
      </c>
      <c r="B59" s="11"/>
      <c r="C59" s="26"/>
      <c r="D59" s="3"/>
      <c r="E59" s="20" t="s">
        <v>7</v>
      </c>
      <c r="F59" s="46">
        <v>0.67043981481481485</v>
      </c>
      <c r="G59" s="47">
        <v>16</v>
      </c>
      <c r="H59" s="3"/>
      <c r="I59" s="15" t="s">
        <v>8</v>
      </c>
      <c r="J59" s="50">
        <v>0.67012731481481491</v>
      </c>
      <c r="K59" s="51">
        <v>16</v>
      </c>
      <c r="L59" s="3"/>
      <c r="M59" s="22" t="s">
        <v>9</v>
      </c>
      <c r="N59" s="8"/>
      <c r="O59" s="28"/>
      <c r="Z59" s="16"/>
      <c r="AA59" s="16"/>
      <c r="AB59" s="17"/>
      <c r="AC59" s="17"/>
    </row>
    <row r="60" spans="1:29" x14ac:dyDescent="0.2">
      <c r="A60" s="19" t="s">
        <v>6</v>
      </c>
      <c r="B60" s="11"/>
      <c r="C60" s="26"/>
      <c r="D60" s="3"/>
      <c r="E60" s="20" t="s">
        <v>7</v>
      </c>
      <c r="F60" s="46">
        <v>0.6710532407407408</v>
      </c>
      <c r="G60" s="47">
        <v>17</v>
      </c>
      <c r="H60" s="3"/>
      <c r="I60" s="15" t="s">
        <v>8</v>
      </c>
      <c r="J60" s="50">
        <v>0.67070601851851841</v>
      </c>
      <c r="K60" s="51">
        <v>35</v>
      </c>
      <c r="L60" s="3"/>
      <c r="M60" s="22" t="s">
        <v>9</v>
      </c>
      <c r="N60" s="8"/>
      <c r="O60" s="28"/>
      <c r="Z60" s="16"/>
      <c r="AA60" s="16"/>
      <c r="AB60" s="17"/>
      <c r="AC60" s="17"/>
    </row>
    <row r="61" spans="1:29" x14ac:dyDescent="0.2">
      <c r="A61" s="19" t="s">
        <v>6</v>
      </c>
      <c r="B61" s="11"/>
      <c r="C61" s="26"/>
      <c r="D61" s="3"/>
      <c r="E61" s="20" t="s">
        <v>7</v>
      </c>
      <c r="F61" s="46">
        <v>0.67224537037037047</v>
      </c>
      <c r="G61" s="47">
        <v>25</v>
      </c>
      <c r="H61" s="3"/>
      <c r="I61" s="15" t="s">
        <v>8</v>
      </c>
      <c r="J61" s="50">
        <v>0.67123842592592586</v>
      </c>
      <c r="K61" s="51">
        <v>15</v>
      </c>
      <c r="L61" s="3"/>
      <c r="M61" s="22" t="s">
        <v>9</v>
      </c>
      <c r="N61" s="8"/>
      <c r="O61" s="28"/>
      <c r="Z61" s="16"/>
      <c r="AA61" s="16"/>
      <c r="AB61" s="17"/>
      <c r="AC61" s="17"/>
    </row>
    <row r="62" spans="1:29" x14ac:dyDescent="0.2">
      <c r="A62" s="19" t="s">
        <v>6</v>
      </c>
      <c r="B62" s="11"/>
      <c r="C62" s="26"/>
      <c r="D62" s="3"/>
      <c r="E62" s="20" t="s">
        <v>7</v>
      </c>
      <c r="F62" s="46">
        <v>0.67331018518518515</v>
      </c>
      <c r="G62" s="47">
        <v>15</v>
      </c>
      <c r="H62" s="3"/>
      <c r="I62" s="15" t="s">
        <v>8</v>
      </c>
      <c r="J62" s="50">
        <v>0.67236111111111108</v>
      </c>
      <c r="K62" s="51">
        <v>7</v>
      </c>
      <c r="L62" s="3"/>
      <c r="M62" s="22" t="s">
        <v>9</v>
      </c>
      <c r="N62" s="8"/>
      <c r="O62" s="28"/>
      <c r="Z62" s="16"/>
      <c r="AA62" s="16"/>
      <c r="AB62" s="17"/>
      <c r="AC62" s="17"/>
    </row>
    <row r="63" spans="1:29" x14ac:dyDescent="0.2">
      <c r="A63" s="19" t="s">
        <v>6</v>
      </c>
      <c r="B63" s="11"/>
      <c r="C63" s="26"/>
      <c r="D63" s="3"/>
      <c r="E63" s="20" t="s">
        <v>7</v>
      </c>
      <c r="F63" s="46">
        <v>0.6740856481481482</v>
      </c>
      <c r="G63" s="47">
        <v>20</v>
      </c>
      <c r="H63" s="3"/>
      <c r="I63" s="15" t="s">
        <v>8</v>
      </c>
      <c r="J63" s="50">
        <v>0.67337962962962961</v>
      </c>
      <c r="K63" s="51">
        <v>6</v>
      </c>
      <c r="L63" s="3"/>
      <c r="M63" s="22" t="s">
        <v>9</v>
      </c>
      <c r="N63" s="8"/>
      <c r="O63" s="28"/>
      <c r="Z63" s="16"/>
      <c r="AA63" s="16"/>
      <c r="AB63" s="17"/>
      <c r="AC63" s="17"/>
    </row>
    <row r="64" spans="1:29" x14ac:dyDescent="0.2">
      <c r="A64" s="19" t="s">
        <v>6</v>
      </c>
      <c r="B64" s="11"/>
      <c r="C64" s="26"/>
      <c r="D64" s="3"/>
      <c r="E64" s="20" t="s">
        <v>7</v>
      </c>
      <c r="F64" s="46">
        <v>0.67497685185185186</v>
      </c>
      <c r="G64" s="47">
        <v>0</v>
      </c>
      <c r="H64" s="3"/>
      <c r="I64" s="15" t="s">
        <v>8</v>
      </c>
      <c r="J64" s="50">
        <v>0.67464120370370362</v>
      </c>
      <c r="K64" s="51">
        <v>15</v>
      </c>
      <c r="L64" s="3"/>
      <c r="M64" s="22" t="s">
        <v>9</v>
      </c>
      <c r="N64" s="8"/>
      <c r="O64" s="28"/>
      <c r="Z64" s="16"/>
      <c r="AA64" s="16"/>
      <c r="AB64" s="17"/>
      <c r="AC64" s="17"/>
    </row>
    <row r="65" spans="1:29" x14ac:dyDescent="0.2">
      <c r="A65" s="19" t="s">
        <v>6</v>
      </c>
      <c r="B65" s="11"/>
      <c r="C65" s="26"/>
      <c r="D65" s="3"/>
      <c r="E65" s="20" t="s">
        <v>7</v>
      </c>
      <c r="F65" s="46">
        <v>0.67585648148148147</v>
      </c>
      <c r="G65" s="47">
        <v>28</v>
      </c>
      <c r="H65" s="3"/>
      <c r="I65" s="15" t="s">
        <v>8</v>
      </c>
      <c r="J65" s="50">
        <v>0.67560185185185195</v>
      </c>
      <c r="K65" s="51">
        <v>2</v>
      </c>
      <c r="L65" s="3"/>
      <c r="M65" s="22" t="s">
        <v>9</v>
      </c>
      <c r="N65" s="8"/>
      <c r="O65" s="28"/>
      <c r="Z65" s="16"/>
      <c r="AA65" s="16"/>
      <c r="AB65" s="17"/>
      <c r="AC65" s="17"/>
    </row>
    <row r="66" spans="1:29" x14ac:dyDescent="0.2">
      <c r="A66" s="19" t="s">
        <v>6</v>
      </c>
      <c r="B66" s="11"/>
      <c r="C66" s="26"/>
      <c r="D66" s="3"/>
      <c r="E66" s="20" t="s">
        <v>7</v>
      </c>
      <c r="F66" s="46">
        <v>0.67774305555555558</v>
      </c>
      <c r="G66" s="47">
        <v>21</v>
      </c>
      <c r="H66" s="3"/>
      <c r="I66" s="15" t="s">
        <v>8</v>
      </c>
      <c r="J66" s="50">
        <v>0.67655092592592592</v>
      </c>
      <c r="K66" s="51">
        <v>29</v>
      </c>
      <c r="L66" s="3"/>
      <c r="M66" s="22" t="s">
        <v>9</v>
      </c>
      <c r="N66" s="8"/>
      <c r="O66" s="28"/>
      <c r="Z66" s="16"/>
      <c r="AA66" s="16"/>
      <c r="AB66" s="17"/>
      <c r="AC66" s="17"/>
    </row>
    <row r="67" spans="1:29" x14ac:dyDescent="0.2">
      <c r="A67" s="19" t="s">
        <v>6</v>
      </c>
      <c r="B67" s="11"/>
      <c r="C67" s="26"/>
      <c r="D67" s="3"/>
      <c r="E67" s="20" t="s">
        <v>7</v>
      </c>
      <c r="F67" s="46">
        <v>0.67881944444444453</v>
      </c>
      <c r="G67" s="47">
        <v>10</v>
      </c>
      <c r="H67" s="3"/>
      <c r="I67" s="15" t="s">
        <v>8</v>
      </c>
      <c r="J67" s="50">
        <v>0.67773148148148143</v>
      </c>
      <c r="K67" s="51">
        <v>35</v>
      </c>
      <c r="L67" s="3"/>
      <c r="M67" s="22" t="s">
        <v>9</v>
      </c>
      <c r="N67" s="8"/>
      <c r="O67" s="28"/>
      <c r="Z67" s="16"/>
      <c r="AA67" s="16"/>
      <c r="AB67" s="17"/>
      <c r="AC67" s="17"/>
    </row>
    <row r="68" spans="1:29" x14ac:dyDescent="0.2">
      <c r="A68" s="19" t="s">
        <v>6</v>
      </c>
      <c r="B68" s="11"/>
      <c r="C68" s="26"/>
      <c r="D68" s="3"/>
      <c r="E68" s="20" t="s">
        <v>7</v>
      </c>
      <c r="F68" s="46">
        <v>0.68018518518518523</v>
      </c>
      <c r="G68" s="47">
        <v>15</v>
      </c>
      <c r="H68" s="3"/>
      <c r="I68" s="15" t="s">
        <v>8</v>
      </c>
      <c r="J68" s="50">
        <v>0.67859953703703713</v>
      </c>
      <c r="K68" s="51">
        <v>1</v>
      </c>
      <c r="L68" s="3"/>
      <c r="M68" s="22" t="s">
        <v>9</v>
      </c>
      <c r="N68" s="8"/>
      <c r="O68" s="28"/>
      <c r="Z68" s="16"/>
      <c r="AA68" s="16"/>
      <c r="AB68" s="17"/>
      <c r="AC68" s="17"/>
    </row>
    <row r="69" spans="1:29" x14ac:dyDescent="0.2">
      <c r="A69" s="19" t="s">
        <v>6</v>
      </c>
      <c r="B69" s="11"/>
      <c r="C69" s="26"/>
      <c r="D69" s="3"/>
      <c r="E69" s="20" t="s">
        <v>7</v>
      </c>
      <c r="F69" s="46">
        <v>0.68122685185185183</v>
      </c>
      <c r="G69" s="47">
        <v>32</v>
      </c>
      <c r="H69" s="3"/>
      <c r="I69" s="15" t="s">
        <v>8</v>
      </c>
      <c r="J69" s="50">
        <v>0.67950231481481482</v>
      </c>
      <c r="K69" s="51">
        <v>27</v>
      </c>
      <c r="L69" s="3"/>
      <c r="M69" s="22" t="s">
        <v>9</v>
      </c>
      <c r="N69" s="53">
        <v>0.67929398148148146</v>
      </c>
      <c r="O69" s="54">
        <v>11</v>
      </c>
      <c r="Z69" s="16"/>
      <c r="AA69" s="16"/>
      <c r="AB69" s="17"/>
      <c r="AC69" s="17"/>
    </row>
    <row r="70" spans="1:29" x14ac:dyDescent="0.2">
      <c r="A70" s="19" t="s">
        <v>6</v>
      </c>
      <c r="B70" s="11"/>
      <c r="C70" s="26"/>
      <c r="D70" s="3"/>
      <c r="E70" s="20" t="s">
        <v>7</v>
      </c>
      <c r="F70" s="46">
        <v>0.68309027777777775</v>
      </c>
      <c r="G70" s="47">
        <v>18</v>
      </c>
      <c r="H70" s="3"/>
      <c r="I70" s="15" t="s">
        <v>8</v>
      </c>
      <c r="J70" s="50">
        <v>0.68046296296296294</v>
      </c>
      <c r="K70" s="51">
        <v>11</v>
      </c>
      <c r="L70" s="3"/>
      <c r="M70" s="22" t="s">
        <v>9</v>
      </c>
      <c r="N70" s="53">
        <v>0.68083333333333329</v>
      </c>
      <c r="O70" s="54">
        <v>16</v>
      </c>
      <c r="Z70" s="16"/>
      <c r="AA70" s="16"/>
      <c r="AB70" s="17"/>
      <c r="AC70" s="17"/>
    </row>
    <row r="71" spans="1:29" x14ac:dyDescent="0.2">
      <c r="A71" s="19" t="s">
        <v>6</v>
      </c>
      <c r="B71" s="11"/>
      <c r="C71" s="26"/>
      <c r="D71" s="3"/>
      <c r="E71" s="20" t="s">
        <v>7</v>
      </c>
      <c r="F71" s="46">
        <v>0.68471064814814808</v>
      </c>
      <c r="G71" s="47">
        <v>17</v>
      </c>
      <c r="H71" s="3"/>
      <c r="I71" s="15" t="s">
        <v>8</v>
      </c>
      <c r="J71" s="50">
        <v>0.68206018518518519</v>
      </c>
      <c r="K71" s="51">
        <v>12</v>
      </c>
      <c r="L71" s="3"/>
      <c r="M71" s="22" t="s">
        <v>9</v>
      </c>
      <c r="N71" s="53">
        <v>0.68172453703703706</v>
      </c>
      <c r="O71" s="54">
        <v>25</v>
      </c>
      <c r="Z71" s="16"/>
      <c r="AA71" s="16"/>
      <c r="AB71" s="17"/>
      <c r="AC71" s="17"/>
    </row>
    <row r="72" spans="1:29" x14ac:dyDescent="0.2">
      <c r="A72" s="19" t="s">
        <v>6</v>
      </c>
      <c r="B72" s="11"/>
      <c r="C72" s="26"/>
      <c r="D72" s="3"/>
      <c r="E72" s="20" t="s">
        <v>7</v>
      </c>
      <c r="F72" s="46">
        <v>0.68649305555555562</v>
      </c>
      <c r="G72" s="47">
        <v>2</v>
      </c>
      <c r="H72" s="3"/>
      <c r="I72" s="15" t="s">
        <v>8</v>
      </c>
      <c r="J72" s="50">
        <v>0.68322916666666667</v>
      </c>
      <c r="K72" s="51">
        <v>35</v>
      </c>
      <c r="L72" s="3"/>
      <c r="M72" s="22" t="s">
        <v>9</v>
      </c>
      <c r="N72" s="53">
        <v>0.68270833333333336</v>
      </c>
      <c r="O72" s="54">
        <v>6</v>
      </c>
      <c r="Z72" s="16"/>
      <c r="AA72" s="16"/>
      <c r="AB72" s="17"/>
      <c r="AC72" s="17"/>
    </row>
    <row r="73" spans="1:29" x14ac:dyDescent="0.2">
      <c r="A73" s="19" t="s">
        <v>6</v>
      </c>
      <c r="B73" s="11"/>
      <c r="C73" s="26"/>
      <c r="D73" s="3"/>
      <c r="E73" s="20" t="s">
        <v>7</v>
      </c>
      <c r="F73" s="46">
        <v>0.68777777777777782</v>
      </c>
      <c r="G73" s="47">
        <v>7</v>
      </c>
      <c r="H73" s="3"/>
      <c r="I73" s="15" t="s">
        <v>8</v>
      </c>
      <c r="J73" s="50">
        <v>0.68440972222222218</v>
      </c>
      <c r="K73" s="51">
        <v>15</v>
      </c>
      <c r="L73" s="3"/>
      <c r="M73" s="22" t="s">
        <v>9</v>
      </c>
      <c r="N73" s="53">
        <v>0.6837847222222222</v>
      </c>
      <c r="O73" s="54">
        <v>11</v>
      </c>
      <c r="Z73" s="16"/>
      <c r="AA73" s="16"/>
      <c r="AB73" s="17"/>
      <c r="AC73" s="17"/>
    </row>
    <row r="74" spans="1:29" x14ac:dyDescent="0.2">
      <c r="A74" s="19" t="s">
        <v>6</v>
      </c>
      <c r="B74" s="11"/>
      <c r="C74" s="26"/>
      <c r="D74" s="3"/>
      <c r="E74" s="20" t="s">
        <v>7</v>
      </c>
      <c r="F74" s="46">
        <v>0.68803240740740745</v>
      </c>
      <c r="G74" s="47" t="s">
        <v>11</v>
      </c>
      <c r="H74" s="3"/>
      <c r="I74" s="15" t="s">
        <v>8</v>
      </c>
      <c r="J74" s="50">
        <v>0.6853125000000001</v>
      </c>
      <c r="K74" s="51">
        <v>10</v>
      </c>
      <c r="L74" s="3"/>
      <c r="M74" s="22" t="s">
        <v>9</v>
      </c>
      <c r="N74" s="53">
        <v>0.68554398148148143</v>
      </c>
      <c r="O74" s="54">
        <v>24</v>
      </c>
      <c r="Z74" s="16"/>
      <c r="AA74" s="16"/>
      <c r="AB74" s="17"/>
      <c r="AC74" s="17"/>
    </row>
    <row r="75" spans="1:29" x14ac:dyDescent="0.2">
      <c r="A75" s="19" t="s">
        <v>6</v>
      </c>
      <c r="B75" s="11"/>
      <c r="C75" s="26"/>
      <c r="D75" s="3"/>
      <c r="E75" s="20" t="s">
        <v>7</v>
      </c>
      <c r="F75" s="46">
        <v>0.68979166666666669</v>
      </c>
      <c r="G75" s="47">
        <v>19</v>
      </c>
      <c r="H75" s="3"/>
      <c r="I75" s="15" t="s">
        <v>8</v>
      </c>
      <c r="J75" s="50">
        <v>0.68619212962962972</v>
      </c>
      <c r="K75" s="51">
        <v>32</v>
      </c>
      <c r="L75" s="3"/>
      <c r="M75" s="22" t="s">
        <v>9</v>
      </c>
      <c r="N75" s="53">
        <v>0.68679398148148152</v>
      </c>
      <c r="O75" s="54">
        <v>15</v>
      </c>
      <c r="Z75" s="16"/>
      <c r="AA75" s="16"/>
      <c r="AB75" s="17"/>
      <c r="AC75" s="17"/>
    </row>
    <row r="76" spans="1:29" x14ac:dyDescent="0.2">
      <c r="A76" s="19" t="s">
        <v>6</v>
      </c>
      <c r="B76" s="11"/>
      <c r="C76" s="26"/>
      <c r="D76" s="3"/>
      <c r="E76" s="20" t="s">
        <v>7</v>
      </c>
      <c r="F76" s="46">
        <v>0.69180555555555545</v>
      </c>
      <c r="G76" s="47">
        <v>4</v>
      </c>
      <c r="H76" s="3"/>
      <c r="I76" s="15" t="s">
        <v>8</v>
      </c>
      <c r="J76" s="50">
        <v>0.68694444444444447</v>
      </c>
      <c r="K76" s="51">
        <v>33</v>
      </c>
      <c r="L76" s="3"/>
      <c r="M76" s="22" t="s">
        <v>9</v>
      </c>
      <c r="N76" s="53">
        <v>0.68785879629629632</v>
      </c>
      <c r="O76" s="54">
        <v>19</v>
      </c>
      <c r="Z76" s="16"/>
      <c r="AA76" s="16"/>
      <c r="AB76" s="17"/>
      <c r="AC76" s="17"/>
    </row>
    <row r="77" spans="1:29" x14ac:dyDescent="0.2">
      <c r="A77" s="19" t="s">
        <v>6</v>
      </c>
      <c r="B77" s="11"/>
      <c r="C77" s="26"/>
      <c r="D77" s="3"/>
      <c r="E77" s="20" t="s">
        <v>7</v>
      </c>
      <c r="F77" s="46">
        <v>0.69415509259259256</v>
      </c>
      <c r="G77" s="47">
        <v>17</v>
      </c>
      <c r="H77" s="3"/>
      <c r="I77" s="15" t="s">
        <v>8</v>
      </c>
      <c r="J77" s="50">
        <v>0.68788194444444439</v>
      </c>
      <c r="K77" s="51">
        <v>23</v>
      </c>
      <c r="L77" s="3"/>
      <c r="M77" s="22" t="s">
        <v>9</v>
      </c>
      <c r="N77" s="53">
        <v>0.68791666666666673</v>
      </c>
      <c r="O77" s="54" t="s">
        <v>11</v>
      </c>
      <c r="Z77" s="16"/>
      <c r="AA77" s="16"/>
      <c r="AB77" s="17"/>
      <c r="AC77" s="17"/>
    </row>
    <row r="78" spans="1:29" x14ac:dyDescent="0.2">
      <c r="A78" s="19" t="s">
        <v>6</v>
      </c>
      <c r="B78" s="11"/>
      <c r="C78" s="26"/>
      <c r="D78" s="3"/>
      <c r="E78" s="20" t="s">
        <v>7</v>
      </c>
      <c r="F78" s="46">
        <v>0.69601851851851848</v>
      </c>
      <c r="G78" s="47">
        <v>21</v>
      </c>
      <c r="H78" s="3"/>
      <c r="I78" s="15" t="s">
        <v>8</v>
      </c>
      <c r="J78" s="50">
        <v>0.68857638888888895</v>
      </c>
      <c r="K78" s="51" t="s">
        <v>11</v>
      </c>
      <c r="L78" s="3"/>
      <c r="M78" s="22" t="s">
        <v>9</v>
      </c>
      <c r="N78" s="53">
        <v>0.68849537037037034</v>
      </c>
      <c r="O78" s="54">
        <v>20</v>
      </c>
      <c r="Z78" s="16"/>
      <c r="AA78" s="16"/>
      <c r="AB78" s="17"/>
      <c r="AC78" s="17"/>
    </row>
    <row r="79" spans="1:29" x14ac:dyDescent="0.2">
      <c r="A79" s="19" t="s">
        <v>6</v>
      </c>
      <c r="B79" s="11"/>
      <c r="C79" s="26"/>
      <c r="D79" s="3"/>
      <c r="E79" s="20" t="s">
        <v>7</v>
      </c>
      <c r="F79" s="46">
        <v>0.69894675925925931</v>
      </c>
      <c r="G79" s="47">
        <v>11</v>
      </c>
      <c r="H79" s="3"/>
      <c r="I79" s="15" t="s">
        <v>8</v>
      </c>
      <c r="J79" s="50">
        <v>0.68945601851851857</v>
      </c>
      <c r="K79" s="51">
        <v>24</v>
      </c>
      <c r="L79" s="3"/>
      <c r="M79" s="22" t="s">
        <v>9</v>
      </c>
      <c r="N79" s="53">
        <v>0.68928240740740743</v>
      </c>
      <c r="O79" s="54">
        <v>34</v>
      </c>
      <c r="Z79" s="16"/>
      <c r="AA79" s="16"/>
      <c r="AB79" s="17"/>
      <c r="AC79" s="17"/>
    </row>
    <row r="80" spans="1:29" x14ac:dyDescent="0.2">
      <c r="A80" s="19" t="s">
        <v>6</v>
      </c>
      <c r="B80" s="11"/>
      <c r="C80" s="26"/>
      <c r="D80" s="3"/>
      <c r="E80" s="20" t="s">
        <v>7</v>
      </c>
      <c r="F80" s="46">
        <v>0.70089120370370372</v>
      </c>
      <c r="G80" s="47">
        <v>21</v>
      </c>
      <c r="H80" s="3"/>
      <c r="I80" s="15" t="s">
        <v>8</v>
      </c>
      <c r="J80" s="50">
        <v>0.69081018518518522</v>
      </c>
      <c r="K80" s="51">
        <v>23</v>
      </c>
      <c r="L80" s="3"/>
      <c r="M80" s="22" t="s">
        <v>9</v>
      </c>
      <c r="N80" s="53">
        <v>0.6902314814814815</v>
      </c>
      <c r="O80" s="54">
        <v>17</v>
      </c>
      <c r="Z80" s="16"/>
      <c r="AA80" s="16"/>
      <c r="AB80" s="17"/>
      <c r="AC80" s="17"/>
    </row>
    <row r="81" spans="1:29" x14ac:dyDescent="0.2">
      <c r="A81" s="19" t="s">
        <v>6</v>
      </c>
      <c r="B81" s="11"/>
      <c r="C81" s="26"/>
      <c r="D81" s="3"/>
      <c r="E81" s="20" t="s">
        <v>7</v>
      </c>
      <c r="F81" s="46">
        <v>0.70283564814814825</v>
      </c>
      <c r="G81" s="47">
        <v>7</v>
      </c>
      <c r="H81" s="3"/>
      <c r="I81" s="15" t="s">
        <v>8</v>
      </c>
      <c r="J81" s="50">
        <v>0.69253472222222223</v>
      </c>
      <c r="K81" s="51">
        <v>26</v>
      </c>
      <c r="L81" s="3"/>
      <c r="M81" s="22" t="s">
        <v>9</v>
      </c>
      <c r="N81" s="53">
        <v>0.69094907407407413</v>
      </c>
      <c r="O81" s="54">
        <v>10</v>
      </c>
      <c r="Z81" s="16"/>
      <c r="AA81" s="16"/>
      <c r="AB81" s="17"/>
      <c r="AC81" s="17"/>
    </row>
    <row r="82" spans="1:29" x14ac:dyDescent="0.2">
      <c r="A82" s="19" t="s">
        <v>6</v>
      </c>
      <c r="B82" s="11"/>
      <c r="C82" s="26"/>
      <c r="D82" s="3"/>
      <c r="E82" s="20" t="s">
        <v>7</v>
      </c>
      <c r="F82" s="46">
        <v>0.70582175925925927</v>
      </c>
      <c r="G82" s="47">
        <v>34</v>
      </c>
      <c r="H82" s="3"/>
      <c r="I82" s="15" t="s">
        <v>8</v>
      </c>
      <c r="J82" s="50">
        <v>0.69412037037037033</v>
      </c>
      <c r="K82" s="51">
        <v>25</v>
      </c>
      <c r="L82" s="3"/>
      <c r="M82" s="22" t="s">
        <v>9</v>
      </c>
      <c r="N82" s="53">
        <v>0.69171296296296303</v>
      </c>
      <c r="O82" s="54">
        <v>29</v>
      </c>
      <c r="Z82" s="16"/>
      <c r="AA82" s="16"/>
      <c r="AB82" s="17"/>
      <c r="AC82" s="17"/>
    </row>
    <row r="83" spans="1:29" x14ac:dyDescent="0.2">
      <c r="A83" s="19" t="s">
        <v>6</v>
      </c>
      <c r="B83" s="11"/>
      <c r="C83" s="26"/>
      <c r="D83" s="3"/>
      <c r="E83" s="20" t="s">
        <v>7</v>
      </c>
      <c r="F83" s="46">
        <v>0.70785879629629633</v>
      </c>
      <c r="G83" s="47">
        <v>33</v>
      </c>
      <c r="H83" s="3"/>
      <c r="I83" s="15" t="s">
        <v>8</v>
      </c>
      <c r="J83" s="50">
        <v>0.69568287037037047</v>
      </c>
      <c r="K83" s="51">
        <v>20</v>
      </c>
      <c r="L83" s="3"/>
      <c r="M83" s="22" t="s">
        <v>9</v>
      </c>
      <c r="N83" s="53">
        <v>0.69236111111111109</v>
      </c>
      <c r="O83" s="54">
        <v>33</v>
      </c>
      <c r="Z83" s="16"/>
      <c r="AA83" s="16"/>
      <c r="AB83" s="17"/>
      <c r="AC83" s="17"/>
    </row>
    <row r="84" spans="1:29" x14ac:dyDescent="0.2">
      <c r="A84" s="19" t="s">
        <v>6</v>
      </c>
      <c r="B84" s="11"/>
      <c r="C84" s="26"/>
      <c r="D84" s="3"/>
      <c r="E84" s="20" t="s">
        <v>7</v>
      </c>
      <c r="F84" s="46">
        <v>0.70934027777777775</v>
      </c>
      <c r="G84" s="47">
        <v>15</v>
      </c>
      <c r="H84" s="3"/>
      <c r="I84" s="15" t="s">
        <v>8</v>
      </c>
      <c r="J84" s="50">
        <v>0.69710648148148147</v>
      </c>
      <c r="K84" s="51">
        <v>27</v>
      </c>
      <c r="L84" s="3"/>
      <c r="M84" s="22" t="s">
        <v>9</v>
      </c>
      <c r="N84" s="53">
        <v>0.69324074074074071</v>
      </c>
      <c r="O84" s="54">
        <v>26</v>
      </c>
      <c r="Z84" s="16"/>
      <c r="AA84" s="16"/>
      <c r="AB84" s="17"/>
      <c r="AC84" s="17"/>
    </row>
    <row r="85" spans="1:29" x14ac:dyDescent="0.2">
      <c r="A85" s="19" t="s">
        <v>6</v>
      </c>
      <c r="B85" s="11"/>
      <c r="C85" s="26"/>
      <c r="D85" s="3"/>
      <c r="E85" s="20" t="s">
        <v>7</v>
      </c>
      <c r="F85" s="46">
        <v>0.70946759259259251</v>
      </c>
      <c r="G85" s="47" t="s">
        <v>11</v>
      </c>
      <c r="H85" s="3"/>
      <c r="I85" s="15" t="s">
        <v>8</v>
      </c>
      <c r="J85" s="50">
        <v>0.6986458333333333</v>
      </c>
      <c r="K85" s="51">
        <v>32</v>
      </c>
      <c r="L85" s="3"/>
      <c r="M85" s="22" t="s">
        <v>9</v>
      </c>
      <c r="N85" s="53">
        <v>0.69405092592592599</v>
      </c>
      <c r="O85" s="54">
        <v>24</v>
      </c>
      <c r="Z85" s="16"/>
      <c r="AA85" s="16"/>
      <c r="AB85" s="17"/>
      <c r="AC85" s="17"/>
    </row>
    <row r="86" spans="1:29" x14ac:dyDescent="0.2">
      <c r="A86" s="19" t="s">
        <v>6</v>
      </c>
      <c r="B86" s="11"/>
      <c r="C86" s="26"/>
      <c r="D86" s="3"/>
      <c r="E86" s="20" t="s">
        <v>7</v>
      </c>
      <c r="F86" s="46">
        <v>0.71187500000000004</v>
      </c>
      <c r="G86" s="47">
        <v>32</v>
      </c>
      <c r="H86" s="3"/>
      <c r="I86" s="15" t="s">
        <v>8</v>
      </c>
      <c r="J86" s="50">
        <v>0.70001157407407411</v>
      </c>
      <c r="K86" s="51">
        <v>31</v>
      </c>
      <c r="L86" s="3"/>
      <c r="M86" s="22" t="s">
        <v>9</v>
      </c>
      <c r="N86" s="53">
        <v>0.69467592592592586</v>
      </c>
      <c r="O86" s="54">
        <v>2</v>
      </c>
      <c r="Z86" s="16"/>
      <c r="AA86" s="16"/>
      <c r="AB86" s="17"/>
      <c r="AC86" s="17"/>
    </row>
    <row r="87" spans="1:29" x14ac:dyDescent="0.2">
      <c r="A87" s="19" t="s">
        <v>6</v>
      </c>
      <c r="B87" s="11"/>
      <c r="C87" s="26"/>
      <c r="D87" s="3"/>
      <c r="E87" s="20" t="s">
        <v>7</v>
      </c>
      <c r="F87" s="46">
        <v>0.71371527777777777</v>
      </c>
      <c r="G87" s="47">
        <v>2</v>
      </c>
      <c r="H87" s="3"/>
      <c r="I87" s="15" t="s">
        <v>8</v>
      </c>
      <c r="J87" s="50">
        <v>0.70144675925925926</v>
      </c>
      <c r="K87" s="51">
        <v>28</v>
      </c>
      <c r="L87" s="3"/>
      <c r="M87" s="22" t="s">
        <v>9</v>
      </c>
      <c r="N87" s="53">
        <v>0.69552083333333325</v>
      </c>
      <c r="O87" s="54">
        <v>23</v>
      </c>
      <c r="Z87" s="16"/>
      <c r="AA87" s="16"/>
      <c r="AB87" s="17"/>
      <c r="AC87" s="17"/>
    </row>
    <row r="88" spans="1:29" x14ac:dyDescent="0.2">
      <c r="A88" s="19" t="s">
        <v>6</v>
      </c>
      <c r="B88" s="11"/>
      <c r="C88" s="26"/>
      <c r="D88" s="3"/>
      <c r="E88" s="20" t="s">
        <v>7</v>
      </c>
      <c r="F88" s="46">
        <v>0.71562500000000007</v>
      </c>
      <c r="G88" s="47">
        <v>30</v>
      </c>
      <c r="H88" s="3"/>
      <c r="I88" s="15" t="s">
        <v>8</v>
      </c>
      <c r="J88" s="50">
        <v>0.70273148148148146</v>
      </c>
      <c r="K88" s="51">
        <v>7</v>
      </c>
      <c r="L88" s="3"/>
      <c r="M88" s="22" t="s">
        <v>9</v>
      </c>
      <c r="N88" s="53">
        <v>0.69650462962962967</v>
      </c>
      <c r="O88" s="54">
        <v>2</v>
      </c>
      <c r="Z88" s="16"/>
      <c r="AA88" s="16"/>
      <c r="AB88" s="17"/>
      <c r="AC88" s="17"/>
    </row>
    <row r="89" spans="1:29" x14ac:dyDescent="0.2">
      <c r="A89" s="19" t="s">
        <v>6</v>
      </c>
      <c r="B89" s="11"/>
      <c r="C89" s="26"/>
      <c r="D89" s="3"/>
      <c r="E89" s="20" t="s">
        <v>7</v>
      </c>
      <c r="F89" s="46">
        <v>0.71728009259259251</v>
      </c>
      <c r="G89" s="47">
        <v>36</v>
      </c>
      <c r="H89" s="3"/>
      <c r="I89" s="15" t="s">
        <v>8</v>
      </c>
      <c r="J89" s="50">
        <v>0.70400462962962962</v>
      </c>
      <c r="K89" s="51">
        <v>3</v>
      </c>
      <c r="L89" s="3"/>
      <c r="M89" s="22" t="s">
        <v>9</v>
      </c>
      <c r="N89" s="53">
        <v>0.69730324074074079</v>
      </c>
      <c r="O89" s="54">
        <v>35</v>
      </c>
      <c r="Z89" s="16"/>
      <c r="AA89" s="16"/>
      <c r="AB89" s="17"/>
      <c r="AC89" s="17"/>
    </row>
    <row r="90" spans="1:29" x14ac:dyDescent="0.2">
      <c r="A90" s="19" t="s">
        <v>6</v>
      </c>
      <c r="B90" s="11"/>
      <c r="C90" s="26"/>
      <c r="D90" s="3"/>
      <c r="E90" s="20" t="s">
        <v>7</v>
      </c>
      <c r="F90" s="46">
        <v>0.71900462962962963</v>
      </c>
      <c r="G90" s="47">
        <v>9</v>
      </c>
      <c r="H90" s="3"/>
      <c r="I90" s="15" t="s">
        <v>8</v>
      </c>
      <c r="J90" s="50">
        <v>0.70570601851851855</v>
      </c>
      <c r="K90" s="51">
        <v>35</v>
      </c>
      <c r="L90" s="3"/>
      <c r="M90" s="22" t="s">
        <v>9</v>
      </c>
      <c r="N90" s="53">
        <v>0.69797453703703705</v>
      </c>
      <c r="O90" s="54">
        <v>18</v>
      </c>
      <c r="Z90" s="16"/>
      <c r="AA90" s="16"/>
      <c r="AB90" s="17"/>
      <c r="AC90" s="17"/>
    </row>
    <row r="91" spans="1:29" x14ac:dyDescent="0.2">
      <c r="A91" s="19" t="s">
        <v>6</v>
      </c>
      <c r="B91" s="11"/>
      <c r="C91" s="26"/>
      <c r="D91" s="3"/>
      <c r="E91" s="20" t="s">
        <v>7</v>
      </c>
      <c r="F91" s="46">
        <v>0.72040509259259267</v>
      </c>
      <c r="G91" s="47">
        <v>20</v>
      </c>
      <c r="H91" s="3"/>
      <c r="I91" s="15" t="s">
        <v>8</v>
      </c>
      <c r="J91" s="50">
        <v>0.70715277777777785</v>
      </c>
      <c r="K91" s="51">
        <v>27</v>
      </c>
      <c r="L91" s="3"/>
      <c r="M91" s="22" t="s">
        <v>9</v>
      </c>
      <c r="N91" s="53">
        <v>0.69859953703703714</v>
      </c>
      <c r="O91" s="54">
        <v>27</v>
      </c>
      <c r="Z91" s="16"/>
      <c r="AA91" s="16"/>
      <c r="AB91" s="17"/>
      <c r="AC91" s="17"/>
    </row>
    <row r="92" spans="1:29" x14ac:dyDescent="0.2">
      <c r="A92" s="19" t="s">
        <v>6</v>
      </c>
      <c r="B92" s="11"/>
      <c r="C92" s="26"/>
      <c r="D92" s="3"/>
      <c r="E92" s="20" t="s">
        <v>7</v>
      </c>
      <c r="F92" s="46">
        <v>0.7221643518518519</v>
      </c>
      <c r="G92" s="47">
        <v>19</v>
      </c>
      <c r="H92" s="3"/>
      <c r="I92" s="15" t="s">
        <v>8</v>
      </c>
      <c r="J92" s="50">
        <v>0.70829861111111114</v>
      </c>
      <c r="K92" s="51">
        <v>20</v>
      </c>
      <c r="L92" s="3"/>
      <c r="M92" s="22" t="s">
        <v>9</v>
      </c>
      <c r="N92" s="53">
        <v>0.69922453703703702</v>
      </c>
      <c r="O92" s="54">
        <v>13</v>
      </c>
      <c r="Z92" s="16"/>
      <c r="AA92" s="16"/>
      <c r="AB92" s="17"/>
      <c r="AC92" s="17"/>
    </row>
    <row r="93" spans="1:29" x14ac:dyDescent="0.2">
      <c r="A93" s="19" t="s">
        <v>6</v>
      </c>
      <c r="B93" s="11"/>
      <c r="C93" s="26"/>
      <c r="D93" s="3"/>
      <c r="E93" s="20" t="s">
        <v>7</v>
      </c>
      <c r="F93" s="46">
        <v>0.72391203703703699</v>
      </c>
      <c r="G93" s="47">
        <v>35</v>
      </c>
      <c r="H93" s="3"/>
      <c r="I93" s="15" t="s">
        <v>8</v>
      </c>
      <c r="J93" s="50">
        <v>0.70961805555555557</v>
      </c>
      <c r="K93" s="51">
        <v>18</v>
      </c>
      <c r="L93" s="3"/>
      <c r="M93" s="22" t="s">
        <v>9</v>
      </c>
      <c r="N93" s="53">
        <v>0.69981481481481478</v>
      </c>
      <c r="O93" s="54">
        <v>24</v>
      </c>
      <c r="Z93" s="16"/>
      <c r="AA93" s="16"/>
      <c r="AB93" s="17"/>
      <c r="AC93" s="17"/>
    </row>
    <row r="94" spans="1:29" x14ac:dyDescent="0.2">
      <c r="A94" s="19" t="s">
        <v>6</v>
      </c>
      <c r="B94" s="11"/>
      <c r="C94" s="26"/>
      <c r="D94" s="3"/>
      <c r="E94" s="20" t="s">
        <v>7</v>
      </c>
      <c r="F94" s="46">
        <v>0.72648148148148151</v>
      </c>
      <c r="G94" s="47">
        <v>9</v>
      </c>
      <c r="H94" s="3"/>
      <c r="I94" s="15" t="s">
        <v>8</v>
      </c>
      <c r="J94" s="50">
        <v>0.71097222222222223</v>
      </c>
      <c r="K94" s="51">
        <v>16</v>
      </c>
      <c r="L94" s="3"/>
      <c r="M94" s="22" t="s">
        <v>9</v>
      </c>
      <c r="N94" s="53">
        <v>0.70043981481481488</v>
      </c>
      <c r="O94" s="54">
        <v>31</v>
      </c>
      <c r="Z94" s="16"/>
      <c r="AA94" s="16"/>
      <c r="AB94" s="17"/>
      <c r="AC94" s="17"/>
    </row>
    <row r="95" spans="1:29" x14ac:dyDescent="0.2">
      <c r="A95" s="19" t="s">
        <v>6</v>
      </c>
      <c r="B95" s="11"/>
      <c r="C95" s="26"/>
      <c r="D95" s="3"/>
      <c r="E95" s="20" t="s">
        <v>7</v>
      </c>
      <c r="F95" s="46">
        <v>0.72828703703703701</v>
      </c>
      <c r="G95" s="47">
        <v>8</v>
      </c>
      <c r="H95" s="3"/>
      <c r="I95" s="15" t="s">
        <v>8</v>
      </c>
      <c r="J95" s="50">
        <v>0.71214120370370371</v>
      </c>
      <c r="K95" s="51">
        <v>20</v>
      </c>
      <c r="L95" s="3"/>
      <c r="M95" s="22" t="s">
        <v>9</v>
      </c>
      <c r="N95" s="53">
        <v>0.70103009259259252</v>
      </c>
      <c r="O95" s="54">
        <v>31</v>
      </c>
      <c r="Z95" s="16"/>
      <c r="AA95" s="16"/>
      <c r="AB95" s="17"/>
      <c r="AC95" s="17"/>
    </row>
    <row r="96" spans="1:29" x14ac:dyDescent="0.2">
      <c r="A96" s="19" t="s">
        <v>6</v>
      </c>
      <c r="B96" s="11"/>
      <c r="C96" s="26"/>
      <c r="D96" s="3"/>
      <c r="E96" s="20" t="s">
        <v>7</v>
      </c>
      <c r="F96" s="46">
        <v>0.72956018518518517</v>
      </c>
      <c r="G96" s="47" t="s">
        <v>11</v>
      </c>
      <c r="H96" s="3"/>
      <c r="I96" s="15" t="s">
        <v>8</v>
      </c>
      <c r="J96" s="50">
        <v>0.71359953703703705</v>
      </c>
      <c r="K96" s="51">
        <v>29</v>
      </c>
      <c r="L96" s="3"/>
      <c r="M96" s="22" t="s">
        <v>9</v>
      </c>
      <c r="N96" s="53">
        <v>0.70187499999999992</v>
      </c>
      <c r="O96" s="54">
        <v>15</v>
      </c>
      <c r="Z96" s="16"/>
      <c r="AA96" s="16"/>
      <c r="AB96" s="17"/>
      <c r="AC96" s="17"/>
    </row>
    <row r="97" spans="1:29" x14ac:dyDescent="0.2">
      <c r="A97" s="19" t="s">
        <v>6</v>
      </c>
      <c r="B97" s="11"/>
      <c r="C97" s="26"/>
      <c r="D97" s="3"/>
      <c r="E97" s="20" t="s">
        <v>7</v>
      </c>
      <c r="F97" s="46">
        <v>0.73083333333333333</v>
      </c>
      <c r="G97" s="47">
        <v>25</v>
      </c>
      <c r="H97" s="3"/>
      <c r="I97" s="15" t="s">
        <v>8</v>
      </c>
      <c r="J97" s="50">
        <v>0.71493055555555562</v>
      </c>
      <c r="K97" s="51">
        <v>4</v>
      </c>
      <c r="L97" s="3"/>
      <c r="M97" s="22" t="s">
        <v>9</v>
      </c>
      <c r="N97" s="53">
        <v>0.70263888888888892</v>
      </c>
      <c r="O97" s="54">
        <v>31</v>
      </c>
      <c r="Z97" s="16"/>
      <c r="AA97" s="16"/>
      <c r="AB97" s="17"/>
      <c r="AC97" s="17"/>
    </row>
    <row r="98" spans="1:29" x14ac:dyDescent="0.2">
      <c r="A98" s="19" t="s">
        <v>6</v>
      </c>
      <c r="B98" s="11"/>
      <c r="C98" s="26"/>
      <c r="D98" s="3"/>
      <c r="E98" s="20" t="s">
        <v>7</v>
      </c>
      <c r="F98" s="46">
        <v>0.73282407407407402</v>
      </c>
      <c r="G98" s="47">
        <v>35</v>
      </c>
      <c r="H98" s="3"/>
      <c r="I98" s="15" t="s">
        <v>8</v>
      </c>
      <c r="J98" s="50">
        <v>0.71618055555555549</v>
      </c>
      <c r="K98" s="51">
        <v>4</v>
      </c>
      <c r="L98" s="3"/>
      <c r="M98" s="22" t="s">
        <v>9</v>
      </c>
      <c r="N98" s="53">
        <v>0.7033449074074074</v>
      </c>
      <c r="O98" s="54">
        <v>12</v>
      </c>
      <c r="Z98" s="16"/>
      <c r="AA98" s="16"/>
      <c r="AB98" s="17"/>
      <c r="AC98" s="17"/>
    </row>
    <row r="99" spans="1:29" x14ac:dyDescent="0.2">
      <c r="A99" s="19" t="s">
        <v>6</v>
      </c>
      <c r="B99" s="11"/>
      <c r="C99" s="26"/>
      <c r="D99" s="3"/>
      <c r="E99" s="20" t="s">
        <v>7</v>
      </c>
      <c r="F99" s="46">
        <v>0.73486111111111108</v>
      </c>
      <c r="G99" s="47">
        <v>34</v>
      </c>
      <c r="H99" s="3"/>
      <c r="I99" s="15" t="s">
        <v>8</v>
      </c>
      <c r="J99" s="50">
        <v>0.71880787037037042</v>
      </c>
      <c r="K99" s="51">
        <v>6</v>
      </c>
      <c r="L99" s="3"/>
      <c r="M99" s="22" t="s">
        <v>9</v>
      </c>
      <c r="N99" s="53">
        <v>0.70409722222222226</v>
      </c>
      <c r="O99" s="54">
        <v>34</v>
      </c>
      <c r="Z99" s="16"/>
      <c r="AA99" s="16"/>
      <c r="AB99" s="17"/>
      <c r="AC99" s="17"/>
    </row>
    <row r="100" spans="1:29" x14ac:dyDescent="0.2">
      <c r="A100" s="19" t="s">
        <v>6</v>
      </c>
      <c r="B100" s="11"/>
      <c r="C100" s="26"/>
      <c r="D100" s="3"/>
      <c r="E100" s="20" t="s">
        <v>7</v>
      </c>
      <c r="F100" s="46">
        <v>0.73694444444444451</v>
      </c>
      <c r="G100" s="47">
        <v>21</v>
      </c>
      <c r="H100" s="3"/>
      <c r="I100" s="15" t="s">
        <v>8</v>
      </c>
      <c r="J100" s="50">
        <v>0.71885416666666668</v>
      </c>
      <c r="K100" s="51" t="s">
        <v>11</v>
      </c>
      <c r="L100" s="3"/>
      <c r="M100" s="22" t="s">
        <v>9</v>
      </c>
      <c r="N100" s="53">
        <v>0.70513888888888887</v>
      </c>
      <c r="O100" s="54">
        <v>25</v>
      </c>
      <c r="Z100" s="16"/>
      <c r="AA100" s="16"/>
      <c r="AB100" s="17"/>
      <c r="AC100" s="17"/>
    </row>
    <row r="101" spans="1:29" x14ac:dyDescent="0.2">
      <c r="A101" s="19" t="s">
        <v>6</v>
      </c>
      <c r="B101" s="11"/>
      <c r="C101" s="26"/>
      <c r="D101" s="3"/>
      <c r="E101" s="20" t="s">
        <v>7</v>
      </c>
      <c r="F101" s="46">
        <v>0.73905092592592592</v>
      </c>
      <c r="G101" s="47">
        <v>34</v>
      </c>
      <c r="H101" s="3"/>
      <c r="I101" s="15" t="s">
        <v>8</v>
      </c>
      <c r="J101" s="50">
        <v>0.72054398148148147</v>
      </c>
      <c r="K101" s="51">
        <v>25</v>
      </c>
      <c r="L101" s="3"/>
      <c r="M101" s="22" t="s">
        <v>9</v>
      </c>
      <c r="N101" s="53">
        <v>0.70590277777777777</v>
      </c>
      <c r="O101" s="54">
        <v>4</v>
      </c>
      <c r="Z101" s="16"/>
      <c r="AA101" s="16"/>
      <c r="AB101" s="17"/>
      <c r="AC101" s="17"/>
    </row>
    <row r="102" spans="1:29" x14ac:dyDescent="0.2">
      <c r="A102" s="19" t="s">
        <v>6</v>
      </c>
      <c r="B102" s="11"/>
      <c r="C102" s="26"/>
      <c r="D102" s="3"/>
      <c r="E102" s="20" t="s">
        <v>7</v>
      </c>
      <c r="F102" s="46">
        <v>0.74115740740740732</v>
      </c>
      <c r="G102" s="47">
        <v>1</v>
      </c>
      <c r="H102" s="3"/>
      <c r="I102" s="15" t="s">
        <v>8</v>
      </c>
      <c r="J102" s="50">
        <v>0.72166666666666668</v>
      </c>
      <c r="K102" s="51">
        <v>3</v>
      </c>
      <c r="L102" s="3"/>
      <c r="M102" s="22" t="s">
        <v>9</v>
      </c>
      <c r="N102" s="53">
        <v>0.70668981481481474</v>
      </c>
      <c r="O102" s="54">
        <v>23</v>
      </c>
      <c r="Z102" s="16"/>
      <c r="AA102" s="16"/>
      <c r="AB102" s="17"/>
      <c r="AC102" s="17"/>
    </row>
    <row r="103" spans="1:29" x14ac:dyDescent="0.2">
      <c r="A103" s="19" t="s">
        <v>6</v>
      </c>
      <c r="B103" s="11"/>
      <c r="C103" s="26"/>
      <c r="D103" s="3"/>
      <c r="E103" s="20" t="s">
        <v>7</v>
      </c>
      <c r="F103" s="46">
        <v>0.74267361111111108</v>
      </c>
      <c r="G103" s="47">
        <v>20</v>
      </c>
      <c r="H103" s="3"/>
      <c r="I103" s="15" t="s">
        <v>8</v>
      </c>
      <c r="J103" s="50">
        <v>0.72318287037037043</v>
      </c>
      <c r="K103" s="51">
        <v>25</v>
      </c>
      <c r="L103" s="3"/>
      <c r="M103" s="22" t="s">
        <v>9</v>
      </c>
      <c r="N103" s="53">
        <v>0.7073842592592593</v>
      </c>
      <c r="O103" s="54">
        <v>21</v>
      </c>
      <c r="Z103" s="16"/>
      <c r="AA103" s="16"/>
      <c r="AB103" s="17"/>
      <c r="AC103" s="17"/>
    </row>
    <row r="104" spans="1:29" x14ac:dyDescent="0.2">
      <c r="A104" s="19" t="s">
        <v>6</v>
      </c>
      <c r="B104" s="11"/>
      <c r="C104" s="26"/>
      <c r="D104" s="3"/>
      <c r="E104" s="20" t="s">
        <v>7</v>
      </c>
      <c r="F104" s="46">
        <v>0.74460648148148145</v>
      </c>
      <c r="G104" s="47">
        <v>29</v>
      </c>
      <c r="H104" s="3"/>
      <c r="I104" s="15" t="s">
        <v>8</v>
      </c>
      <c r="J104" s="50">
        <v>0.72501157407407402</v>
      </c>
      <c r="K104" s="51">
        <v>33</v>
      </c>
      <c r="L104" s="3"/>
      <c r="M104" s="22" t="s">
        <v>9</v>
      </c>
      <c r="N104" s="53">
        <v>0.70795138888888898</v>
      </c>
      <c r="O104" s="54">
        <v>17</v>
      </c>
      <c r="Z104" s="16"/>
      <c r="AA104" s="16"/>
      <c r="AB104" s="17"/>
      <c r="AC104" s="17"/>
    </row>
    <row r="105" spans="1:29" x14ac:dyDescent="0.2">
      <c r="A105" s="19" t="s">
        <v>6</v>
      </c>
      <c r="B105" s="11"/>
      <c r="C105" s="26"/>
      <c r="D105" s="3"/>
      <c r="E105" s="20" t="s">
        <v>7</v>
      </c>
      <c r="F105" s="46">
        <v>0.74762731481481481</v>
      </c>
      <c r="G105" s="47">
        <v>23</v>
      </c>
      <c r="H105" s="3"/>
      <c r="I105" s="15" t="s">
        <v>8</v>
      </c>
      <c r="J105" s="50">
        <v>0.72652777777777777</v>
      </c>
      <c r="K105" s="51">
        <v>35</v>
      </c>
      <c r="L105" s="3"/>
      <c r="M105" s="22" t="s">
        <v>9</v>
      </c>
      <c r="N105" s="53">
        <v>0.70869212962962969</v>
      </c>
      <c r="O105" s="54">
        <v>19</v>
      </c>
      <c r="Z105" s="16"/>
      <c r="AA105" s="16"/>
      <c r="AB105" s="17"/>
      <c r="AC105" s="17"/>
    </row>
    <row r="106" spans="1:29" x14ac:dyDescent="0.2">
      <c r="A106" s="19" t="s">
        <v>6</v>
      </c>
      <c r="B106" s="11"/>
      <c r="C106" s="26"/>
      <c r="D106" s="3"/>
      <c r="E106" s="20" t="s">
        <v>7</v>
      </c>
      <c r="F106" s="46">
        <v>0.7489351851851852</v>
      </c>
      <c r="G106" s="47">
        <v>22</v>
      </c>
      <c r="H106" s="3"/>
      <c r="I106" s="15" t="s">
        <v>8</v>
      </c>
      <c r="J106" s="50">
        <v>0.72806712962962961</v>
      </c>
      <c r="K106" s="51">
        <v>15</v>
      </c>
      <c r="L106" s="3"/>
      <c r="M106" s="22" t="s">
        <v>9</v>
      </c>
      <c r="N106" s="53">
        <v>0.70929398148148148</v>
      </c>
      <c r="O106" s="54">
        <v>10</v>
      </c>
      <c r="Z106" s="16"/>
      <c r="AA106" s="16"/>
      <c r="AB106" s="17"/>
      <c r="AC106" s="17"/>
    </row>
    <row r="107" spans="1:29" x14ac:dyDescent="0.2">
      <c r="A107" s="19" t="s">
        <v>6</v>
      </c>
      <c r="B107" s="11"/>
      <c r="C107" s="26"/>
      <c r="D107" s="3"/>
      <c r="E107" s="20" t="s">
        <v>7</v>
      </c>
      <c r="F107" s="46">
        <v>0.75087962962962962</v>
      </c>
      <c r="G107" s="47">
        <v>5</v>
      </c>
      <c r="H107" s="3"/>
      <c r="I107" s="15" t="s">
        <v>8</v>
      </c>
      <c r="J107" s="50">
        <v>0.72934027777777777</v>
      </c>
      <c r="K107" s="51">
        <v>30</v>
      </c>
      <c r="L107" s="3"/>
      <c r="M107" s="22" t="s">
        <v>9</v>
      </c>
      <c r="N107" s="53">
        <v>0.70953703703703708</v>
      </c>
      <c r="O107" s="54" t="s">
        <v>11</v>
      </c>
      <c r="Z107" s="16"/>
      <c r="AA107" s="16"/>
      <c r="AB107" s="17"/>
      <c r="AC107" s="17"/>
    </row>
    <row r="108" spans="1:29" x14ac:dyDescent="0.2">
      <c r="A108" s="19" t="s">
        <v>6</v>
      </c>
      <c r="B108" s="11"/>
      <c r="C108" s="26"/>
      <c r="D108" s="3"/>
      <c r="E108" s="20" t="s">
        <v>7</v>
      </c>
      <c r="F108" s="46">
        <v>0.75121527777777775</v>
      </c>
      <c r="G108" s="47" t="s">
        <v>11</v>
      </c>
      <c r="H108" s="3"/>
      <c r="I108" s="15" t="s">
        <v>8</v>
      </c>
      <c r="J108" s="50">
        <v>0.73091435185185183</v>
      </c>
      <c r="K108" s="51">
        <v>33</v>
      </c>
      <c r="L108" s="3"/>
      <c r="M108" s="22" t="s">
        <v>9</v>
      </c>
      <c r="N108" s="53">
        <v>0.71053240740740742</v>
      </c>
      <c r="O108" s="54">
        <v>36</v>
      </c>
      <c r="Z108" s="16"/>
      <c r="AA108" s="16"/>
      <c r="AB108" s="17"/>
      <c r="AC108" s="17"/>
    </row>
    <row r="109" spans="1:29" x14ac:dyDescent="0.2">
      <c r="A109" s="19" t="s">
        <v>6</v>
      </c>
      <c r="B109" s="11"/>
      <c r="C109" s="26"/>
      <c r="D109" s="3"/>
      <c r="E109" s="20" t="s">
        <v>7</v>
      </c>
      <c r="F109" s="46">
        <v>0.75248842592592602</v>
      </c>
      <c r="G109" s="47">
        <v>31</v>
      </c>
      <c r="H109" s="3"/>
      <c r="I109" s="15" t="s">
        <v>8</v>
      </c>
      <c r="J109" s="50">
        <v>0.7324652777777777</v>
      </c>
      <c r="K109" s="51">
        <v>22</v>
      </c>
      <c r="L109" s="3"/>
      <c r="M109" s="22" t="s">
        <v>9</v>
      </c>
      <c r="N109" s="53">
        <v>0.71178240740740739</v>
      </c>
      <c r="O109" s="54">
        <v>22</v>
      </c>
      <c r="Z109" s="16"/>
      <c r="AA109" s="16"/>
      <c r="AB109" s="17"/>
      <c r="AC109" s="17"/>
    </row>
    <row r="110" spans="1:29" x14ac:dyDescent="0.2">
      <c r="A110" s="19" t="s">
        <v>6</v>
      </c>
      <c r="B110" s="11"/>
      <c r="C110" s="26"/>
      <c r="D110" s="3"/>
      <c r="E110" s="20" t="s">
        <v>7</v>
      </c>
      <c r="F110" s="46">
        <v>0.75460648148148157</v>
      </c>
      <c r="G110" s="47">
        <v>12</v>
      </c>
      <c r="H110" s="3"/>
      <c r="I110" s="15" t="s">
        <v>8</v>
      </c>
      <c r="J110" s="50">
        <v>0.73420138888888886</v>
      </c>
      <c r="K110" s="51">
        <v>36</v>
      </c>
      <c r="L110" s="3"/>
      <c r="M110" s="22" t="s">
        <v>9</v>
      </c>
      <c r="N110" s="53">
        <v>0.71303240740740748</v>
      </c>
      <c r="O110" s="54">
        <v>31</v>
      </c>
      <c r="Z110" s="16"/>
      <c r="AA110" s="16"/>
      <c r="AB110" s="17"/>
      <c r="AC110" s="17"/>
    </row>
    <row r="111" spans="1:29" x14ac:dyDescent="0.2">
      <c r="A111" s="19" t="s">
        <v>6</v>
      </c>
      <c r="B111" s="11"/>
      <c r="C111" s="26"/>
      <c r="D111" s="3"/>
      <c r="E111" s="20" t="s">
        <v>7</v>
      </c>
      <c r="F111" s="46">
        <v>0.75606481481481491</v>
      </c>
      <c r="G111" s="47">
        <v>13</v>
      </c>
      <c r="H111" s="3"/>
      <c r="I111" s="15" t="s">
        <v>8</v>
      </c>
      <c r="J111" s="50">
        <v>0.73560185185185178</v>
      </c>
      <c r="K111" s="51">
        <v>33</v>
      </c>
      <c r="L111" s="3"/>
      <c r="M111" s="22" t="s">
        <v>9</v>
      </c>
      <c r="N111" s="53">
        <v>0.71376157407407403</v>
      </c>
      <c r="O111" s="54">
        <v>1</v>
      </c>
      <c r="Z111" s="16"/>
      <c r="AA111" s="16"/>
      <c r="AB111" s="17"/>
      <c r="AC111" s="17"/>
    </row>
    <row r="112" spans="1:29" x14ac:dyDescent="0.2">
      <c r="A112" s="19" t="s">
        <v>6</v>
      </c>
      <c r="B112" s="11"/>
      <c r="C112" s="26"/>
      <c r="D112" s="3"/>
      <c r="E112" s="20" t="s">
        <v>7</v>
      </c>
      <c r="F112" s="46">
        <v>0.75753472222222218</v>
      </c>
      <c r="G112" s="47">
        <v>35</v>
      </c>
      <c r="H112" s="3"/>
      <c r="I112" s="15" t="s">
        <v>8</v>
      </c>
      <c r="J112" s="50">
        <v>0.73711805555555554</v>
      </c>
      <c r="K112" s="51">
        <v>2</v>
      </c>
      <c r="L112" s="3"/>
      <c r="M112" s="22" t="s">
        <v>9</v>
      </c>
      <c r="N112" s="53">
        <v>0.71460648148148154</v>
      </c>
      <c r="O112" s="54">
        <v>22</v>
      </c>
      <c r="Z112" s="16"/>
      <c r="AA112" s="16"/>
      <c r="AB112" s="17"/>
      <c r="AC112" s="17"/>
    </row>
    <row r="113" spans="1:29" x14ac:dyDescent="0.2">
      <c r="A113" s="19" t="s">
        <v>6</v>
      </c>
      <c r="B113" s="11"/>
      <c r="C113" s="26"/>
      <c r="D113" s="3"/>
      <c r="E113" s="20" t="s">
        <v>7</v>
      </c>
      <c r="F113" s="46">
        <v>0.75876157407407396</v>
      </c>
      <c r="G113" s="47">
        <v>28</v>
      </c>
      <c r="H113" s="3"/>
      <c r="I113" s="15" t="s">
        <v>8</v>
      </c>
      <c r="J113" s="50">
        <v>0.73836805555555562</v>
      </c>
      <c r="K113" s="51">
        <v>32</v>
      </c>
      <c r="L113" s="3"/>
      <c r="M113" s="22" t="s">
        <v>9</v>
      </c>
      <c r="N113" s="53">
        <v>0.71526620370370375</v>
      </c>
      <c r="O113" s="54">
        <v>8</v>
      </c>
      <c r="Z113" s="16"/>
      <c r="AA113" s="16"/>
      <c r="AB113" s="17"/>
      <c r="AC113" s="17"/>
    </row>
    <row r="114" spans="1:29" x14ac:dyDescent="0.2">
      <c r="A114" s="19" t="s">
        <v>6</v>
      </c>
      <c r="B114" s="11"/>
      <c r="C114" s="26"/>
      <c r="D114" s="3"/>
      <c r="E114" s="20" t="s">
        <v>7</v>
      </c>
      <c r="F114" s="46">
        <v>0.76001157407407405</v>
      </c>
      <c r="G114" s="47">
        <v>33</v>
      </c>
      <c r="H114" s="3"/>
      <c r="I114" s="15" t="s">
        <v>8</v>
      </c>
      <c r="J114" s="50">
        <v>0.74097222222222225</v>
      </c>
      <c r="K114" s="51">
        <v>27</v>
      </c>
      <c r="L114" s="3"/>
      <c r="M114" s="22" t="s">
        <v>9</v>
      </c>
      <c r="N114" s="53">
        <v>0.71608796296296295</v>
      </c>
      <c r="O114" s="54">
        <v>3</v>
      </c>
      <c r="Z114" s="16"/>
      <c r="AA114" s="16"/>
      <c r="AB114" s="17"/>
      <c r="AC114" s="17"/>
    </row>
    <row r="115" spans="1:29" x14ac:dyDescent="0.2">
      <c r="A115" s="19" t="s">
        <v>6</v>
      </c>
      <c r="B115" s="11"/>
      <c r="C115" s="26"/>
      <c r="D115" s="3"/>
      <c r="E115" s="20" t="s">
        <v>7</v>
      </c>
      <c r="F115" s="46">
        <v>0.7613078703703704</v>
      </c>
      <c r="G115" s="47">
        <v>8</v>
      </c>
      <c r="H115" s="3"/>
      <c r="I115" s="15" t="s">
        <v>8</v>
      </c>
      <c r="J115" s="50">
        <v>0.74263888888888896</v>
      </c>
      <c r="K115" s="51">
        <v>3</v>
      </c>
      <c r="L115" s="3"/>
      <c r="M115" s="22" t="s">
        <v>9</v>
      </c>
      <c r="N115" s="53">
        <v>0.71785879629629623</v>
      </c>
      <c r="O115" s="54">
        <v>4</v>
      </c>
      <c r="Z115" s="16"/>
      <c r="AA115" s="16"/>
      <c r="AB115" s="17"/>
      <c r="AC115" s="17"/>
    </row>
    <row r="116" spans="1:29" x14ac:dyDescent="0.2">
      <c r="A116" s="19" t="s">
        <v>6</v>
      </c>
      <c r="B116" s="11"/>
      <c r="C116" s="26"/>
      <c r="D116" s="3"/>
      <c r="E116" s="20" t="s">
        <v>7</v>
      </c>
      <c r="F116" s="46">
        <v>0.76241898148148157</v>
      </c>
      <c r="G116" s="47">
        <v>8</v>
      </c>
      <c r="H116" s="3"/>
      <c r="I116" s="15" t="s">
        <v>8</v>
      </c>
      <c r="J116" s="50">
        <v>0.7437731481481481</v>
      </c>
      <c r="K116" s="51">
        <v>5</v>
      </c>
      <c r="L116" s="3"/>
      <c r="M116" s="22" t="s">
        <v>9</v>
      </c>
      <c r="N116" s="53">
        <v>0.71842592592592591</v>
      </c>
      <c r="O116" s="54">
        <v>35</v>
      </c>
      <c r="Z116" s="16"/>
      <c r="AA116" s="16"/>
      <c r="AB116" s="17"/>
      <c r="AC116" s="17"/>
    </row>
    <row r="117" spans="1:29" x14ac:dyDescent="0.2">
      <c r="A117" s="19" t="s">
        <v>6</v>
      </c>
      <c r="B117" s="11"/>
      <c r="C117" s="26"/>
      <c r="D117" s="3"/>
      <c r="E117" s="20" t="s">
        <v>7</v>
      </c>
      <c r="F117" s="46">
        <v>0.7649421296296296</v>
      </c>
      <c r="G117" s="47">
        <v>20</v>
      </c>
      <c r="H117" s="3"/>
      <c r="I117" s="15" t="s">
        <v>8</v>
      </c>
      <c r="J117" s="50">
        <v>0.74489583333333342</v>
      </c>
      <c r="K117" s="51">
        <v>19</v>
      </c>
      <c r="L117" s="3"/>
      <c r="M117" s="22" t="s">
        <v>9</v>
      </c>
      <c r="N117" s="53">
        <v>0.71923611111111108</v>
      </c>
      <c r="O117" s="54">
        <v>9</v>
      </c>
      <c r="Z117" s="16"/>
      <c r="AA117" s="16"/>
      <c r="AB117" s="17"/>
      <c r="AC117" s="17"/>
    </row>
    <row r="118" spans="1:29" x14ac:dyDescent="0.2">
      <c r="A118" s="19" t="s">
        <v>6</v>
      </c>
      <c r="B118" s="11"/>
      <c r="C118" s="26"/>
      <c r="D118" s="3"/>
      <c r="E118" s="20" t="s">
        <v>7</v>
      </c>
      <c r="F118" s="46">
        <v>0.76695601851851858</v>
      </c>
      <c r="G118" s="47">
        <v>9</v>
      </c>
      <c r="H118" s="3"/>
      <c r="I118" s="15" t="s">
        <v>8</v>
      </c>
      <c r="J118" s="50">
        <v>0.74603009259259256</v>
      </c>
      <c r="K118" s="51">
        <v>13</v>
      </c>
      <c r="L118" s="3"/>
      <c r="M118" s="22" t="s">
        <v>9</v>
      </c>
      <c r="N118" s="53">
        <v>0.71931712962962957</v>
      </c>
      <c r="O118" s="54" t="s">
        <v>11</v>
      </c>
      <c r="Z118" s="16"/>
      <c r="AA118" s="16"/>
      <c r="AB118" s="17"/>
      <c r="AC118" s="17"/>
    </row>
    <row r="119" spans="1:29" x14ac:dyDescent="0.2">
      <c r="A119" s="19" t="s">
        <v>6</v>
      </c>
      <c r="B119" s="11"/>
      <c r="C119" s="26"/>
      <c r="D119" s="3"/>
      <c r="E119" s="20" t="s">
        <v>7</v>
      </c>
      <c r="F119" s="46">
        <v>0.76879629629629631</v>
      </c>
      <c r="G119" s="47">
        <v>21</v>
      </c>
      <c r="H119" s="3"/>
      <c r="I119" s="15" t="s">
        <v>8</v>
      </c>
      <c r="J119" s="50">
        <v>0.74738425925925922</v>
      </c>
      <c r="K119" s="51">
        <v>1</v>
      </c>
      <c r="L119" s="3"/>
      <c r="M119" s="22" t="s">
        <v>9</v>
      </c>
      <c r="N119" s="53">
        <v>0.72019675925925919</v>
      </c>
      <c r="O119" s="54">
        <v>26</v>
      </c>
      <c r="Z119" s="16"/>
      <c r="AA119" s="16"/>
      <c r="AB119" s="17"/>
      <c r="AC119" s="17"/>
    </row>
    <row r="120" spans="1:29" x14ac:dyDescent="0.2">
      <c r="A120" s="19" t="s">
        <v>6</v>
      </c>
      <c r="B120" s="11"/>
      <c r="C120" s="26"/>
      <c r="D120" s="3"/>
      <c r="E120" s="20" t="s">
        <v>7</v>
      </c>
      <c r="F120" s="46">
        <v>0.7700231481481481</v>
      </c>
      <c r="G120" s="47">
        <v>35</v>
      </c>
      <c r="H120" s="3"/>
      <c r="I120" s="15" t="s">
        <v>8</v>
      </c>
      <c r="J120" s="50">
        <v>0.74909722222222219</v>
      </c>
      <c r="K120" s="51">
        <v>36</v>
      </c>
      <c r="L120" s="3"/>
      <c r="M120" s="22" t="s">
        <v>9</v>
      </c>
      <c r="N120" s="53">
        <v>0.72209490740740734</v>
      </c>
      <c r="O120" s="54">
        <v>3</v>
      </c>
      <c r="Z120" s="16"/>
      <c r="AA120" s="16"/>
      <c r="AB120" s="17"/>
      <c r="AC120" s="17"/>
    </row>
    <row r="121" spans="1:29" x14ac:dyDescent="0.2">
      <c r="A121" s="19" t="s">
        <v>6</v>
      </c>
      <c r="B121" s="11"/>
      <c r="C121" s="26"/>
      <c r="D121" s="3"/>
      <c r="E121" s="20" t="s">
        <v>7</v>
      </c>
      <c r="F121" s="46">
        <v>0.77123842592592595</v>
      </c>
      <c r="G121" s="47">
        <v>28</v>
      </c>
      <c r="H121" s="3"/>
      <c r="I121" s="15" t="s">
        <v>8</v>
      </c>
      <c r="J121" s="50">
        <v>0.75056712962962957</v>
      </c>
      <c r="K121" s="51">
        <v>5</v>
      </c>
      <c r="L121" s="3"/>
      <c r="M121" s="22" t="s">
        <v>9</v>
      </c>
      <c r="N121" s="53">
        <v>0.72344907407407411</v>
      </c>
      <c r="O121" s="54">
        <v>29</v>
      </c>
      <c r="Z121" s="16"/>
      <c r="AA121" s="16"/>
      <c r="AB121" s="17"/>
      <c r="AC121" s="17"/>
    </row>
    <row r="122" spans="1:29" x14ac:dyDescent="0.2">
      <c r="A122" s="19" t="s">
        <v>6</v>
      </c>
      <c r="B122" s="11"/>
      <c r="C122" s="26"/>
      <c r="D122" s="3"/>
      <c r="E122" s="20" t="s">
        <v>7</v>
      </c>
      <c r="F122" s="46">
        <v>0.77292824074074085</v>
      </c>
      <c r="G122" s="47">
        <v>35</v>
      </c>
      <c r="H122" s="3"/>
      <c r="I122" s="15" t="s">
        <v>8</v>
      </c>
      <c r="J122" s="50">
        <v>0.75072916666666656</v>
      </c>
      <c r="K122" s="51" t="s">
        <v>11</v>
      </c>
      <c r="L122" s="3"/>
      <c r="M122" s="22" t="s">
        <v>9</v>
      </c>
      <c r="N122" s="53">
        <v>0.72436342592592595</v>
      </c>
      <c r="O122" s="54">
        <v>4</v>
      </c>
      <c r="Z122" s="16"/>
      <c r="AA122" s="16"/>
      <c r="AB122" s="17"/>
      <c r="AC122" s="17"/>
    </row>
    <row r="123" spans="1:29" x14ac:dyDescent="0.2">
      <c r="A123" s="19" t="s">
        <v>6</v>
      </c>
      <c r="B123" s="11"/>
      <c r="C123" s="26"/>
      <c r="D123" s="3"/>
      <c r="E123" s="20" t="s">
        <v>7</v>
      </c>
      <c r="F123" s="46">
        <v>0.77300925925925934</v>
      </c>
      <c r="G123" s="47" t="s">
        <v>11</v>
      </c>
      <c r="H123" s="3"/>
      <c r="I123" s="15" t="s">
        <v>8</v>
      </c>
      <c r="J123" s="50">
        <v>0.75255787037037036</v>
      </c>
      <c r="K123" s="51">
        <v>34</v>
      </c>
      <c r="L123" s="3"/>
      <c r="M123" s="22" t="s">
        <v>9</v>
      </c>
      <c r="N123" s="53">
        <v>0.72542824074074075</v>
      </c>
      <c r="O123" s="54">
        <v>23</v>
      </c>
      <c r="Z123" s="16"/>
      <c r="AA123" s="16"/>
      <c r="AB123" s="17"/>
      <c r="AC123" s="17"/>
    </row>
    <row r="124" spans="1:29" x14ac:dyDescent="0.2">
      <c r="A124" s="19" t="s">
        <v>6</v>
      </c>
      <c r="B124" s="11"/>
      <c r="C124" s="26"/>
      <c r="D124" s="3"/>
      <c r="E124" s="20" t="s">
        <v>7</v>
      </c>
      <c r="F124" s="46">
        <v>0.77511574074074074</v>
      </c>
      <c r="G124" s="47">
        <v>14</v>
      </c>
      <c r="H124" s="3"/>
      <c r="I124" s="15" t="s">
        <v>8</v>
      </c>
      <c r="J124" s="50">
        <v>0.75429398148148152</v>
      </c>
      <c r="K124" s="51">
        <v>33</v>
      </c>
      <c r="L124" s="3"/>
      <c r="M124" s="22" t="s">
        <v>9</v>
      </c>
      <c r="N124" s="53">
        <v>0.72685185185185175</v>
      </c>
      <c r="O124" s="54">
        <v>27</v>
      </c>
      <c r="Z124" s="16"/>
      <c r="AA124" s="16"/>
      <c r="AB124" s="17"/>
      <c r="AC124" s="17"/>
    </row>
    <row r="125" spans="1:29" x14ac:dyDescent="0.2">
      <c r="A125" s="19" t="s">
        <v>6</v>
      </c>
      <c r="B125" s="11"/>
      <c r="C125" s="26"/>
      <c r="D125" s="3"/>
      <c r="E125" s="20" t="s">
        <v>7</v>
      </c>
      <c r="F125" s="46">
        <v>0.77609953703703705</v>
      </c>
      <c r="G125" s="47">
        <v>30</v>
      </c>
      <c r="H125" s="3"/>
      <c r="I125" s="15" t="s">
        <v>8</v>
      </c>
      <c r="J125" s="50">
        <v>0.75577546296296294</v>
      </c>
      <c r="K125" s="51">
        <v>17</v>
      </c>
      <c r="L125" s="3"/>
      <c r="M125" s="22" t="s">
        <v>9</v>
      </c>
      <c r="N125" s="53">
        <v>0.72780092592592593</v>
      </c>
      <c r="O125" s="54">
        <v>30</v>
      </c>
      <c r="Z125" s="16"/>
      <c r="AA125" s="16"/>
      <c r="AB125" s="17"/>
      <c r="AC125" s="17"/>
    </row>
    <row r="126" spans="1:29" x14ac:dyDescent="0.2">
      <c r="A126" s="19" t="s">
        <v>6</v>
      </c>
      <c r="B126" s="11"/>
      <c r="C126" s="26"/>
      <c r="D126" s="3"/>
      <c r="E126" s="20" t="s">
        <v>7</v>
      </c>
      <c r="F126" s="46">
        <v>0.77695601851851848</v>
      </c>
      <c r="G126" s="47">
        <v>28</v>
      </c>
      <c r="H126" s="3"/>
      <c r="I126" s="15" t="s">
        <v>8</v>
      </c>
      <c r="J126" s="50">
        <v>0.75866898148148154</v>
      </c>
      <c r="K126" s="51">
        <v>21</v>
      </c>
      <c r="L126" s="3"/>
      <c r="M126" s="22" t="s">
        <v>9</v>
      </c>
      <c r="N126" s="53">
        <v>0.72851851851851857</v>
      </c>
      <c r="O126" s="54">
        <v>0</v>
      </c>
      <c r="Z126" s="16"/>
      <c r="AA126" s="16"/>
      <c r="AB126" s="17"/>
      <c r="AC126" s="17"/>
    </row>
    <row r="127" spans="1:29" x14ac:dyDescent="0.2">
      <c r="A127" s="19" t="s">
        <v>6</v>
      </c>
      <c r="B127" s="11"/>
      <c r="C127" s="26"/>
      <c r="D127" s="3"/>
      <c r="E127" s="20" t="s">
        <v>7</v>
      </c>
      <c r="F127" s="46">
        <v>0.77767361111111111</v>
      </c>
      <c r="G127" s="47">
        <v>24</v>
      </c>
      <c r="H127" s="3"/>
      <c r="I127" s="15" t="s">
        <v>8</v>
      </c>
      <c r="J127" s="50">
        <v>0.76026620370370368</v>
      </c>
      <c r="K127" s="51">
        <v>14</v>
      </c>
      <c r="L127" s="3"/>
      <c r="M127" s="22" t="s">
        <v>9</v>
      </c>
      <c r="N127" s="53">
        <v>0.72962962962962974</v>
      </c>
      <c r="O127" s="54">
        <v>18</v>
      </c>
      <c r="Z127" s="16"/>
      <c r="AA127" s="16"/>
      <c r="AB127" s="17"/>
      <c r="AC127" s="17"/>
    </row>
    <row r="128" spans="1:29" x14ac:dyDescent="0.2">
      <c r="A128" s="19" t="s">
        <v>6</v>
      </c>
      <c r="B128" s="11"/>
      <c r="C128" s="26"/>
      <c r="D128" s="3"/>
      <c r="E128" s="20" t="s">
        <v>7</v>
      </c>
      <c r="F128" s="46">
        <v>0.77846064814814808</v>
      </c>
      <c r="G128" s="47">
        <v>22</v>
      </c>
      <c r="H128" s="3"/>
      <c r="I128" s="15" t="s">
        <v>8</v>
      </c>
      <c r="J128" s="50">
        <v>0.76178240740740744</v>
      </c>
      <c r="K128" s="51">
        <v>17</v>
      </c>
      <c r="L128" s="3"/>
      <c r="M128" s="22" t="s">
        <v>9</v>
      </c>
      <c r="N128" s="53">
        <v>0.73062499999999997</v>
      </c>
      <c r="O128" s="54">
        <v>16</v>
      </c>
      <c r="Z128" s="16"/>
      <c r="AA128" s="16"/>
      <c r="AB128" s="17"/>
      <c r="AC128" s="17"/>
    </row>
    <row r="129" spans="1:29" x14ac:dyDescent="0.2">
      <c r="A129" s="19" t="s">
        <v>6</v>
      </c>
      <c r="B129" s="11"/>
      <c r="C129" s="26"/>
      <c r="D129" s="3"/>
      <c r="E129" s="20" t="s">
        <v>7</v>
      </c>
      <c r="F129" s="46">
        <v>0.77918981481481486</v>
      </c>
      <c r="G129" s="47">
        <v>25</v>
      </c>
      <c r="H129" s="3"/>
      <c r="I129" s="15" t="s">
        <v>8</v>
      </c>
      <c r="J129" s="50">
        <v>0.76458333333333339</v>
      </c>
      <c r="K129" s="51">
        <v>10</v>
      </c>
      <c r="L129" s="3"/>
      <c r="M129" s="22" t="s">
        <v>9</v>
      </c>
      <c r="N129" s="53">
        <v>0.73233796296296294</v>
      </c>
      <c r="O129" s="54">
        <v>25</v>
      </c>
      <c r="Z129" s="16"/>
      <c r="AA129" s="16"/>
      <c r="AB129" s="17"/>
      <c r="AC129" s="17"/>
    </row>
    <row r="130" spans="1:29" x14ac:dyDescent="0.2">
      <c r="A130" s="19" t="s">
        <v>6</v>
      </c>
      <c r="B130" s="11"/>
      <c r="C130" s="26"/>
      <c r="D130" s="3"/>
      <c r="E130" s="20" t="s">
        <v>7</v>
      </c>
      <c r="F130" s="46">
        <v>0.77991898148148142</v>
      </c>
      <c r="G130" s="47">
        <v>6</v>
      </c>
      <c r="H130" s="3"/>
      <c r="I130" s="15" t="s">
        <v>8</v>
      </c>
      <c r="J130" s="50">
        <v>0.76655092592592589</v>
      </c>
      <c r="K130" s="51">
        <v>29</v>
      </c>
      <c r="L130" s="3"/>
      <c r="M130" s="22" t="s">
        <v>9</v>
      </c>
      <c r="N130" s="53">
        <v>0.73362268518518514</v>
      </c>
      <c r="O130" s="54">
        <v>12</v>
      </c>
      <c r="Z130" s="16"/>
      <c r="AA130" s="16"/>
      <c r="AB130" s="17"/>
      <c r="AC130" s="17"/>
    </row>
    <row r="131" spans="1:29" x14ac:dyDescent="0.2">
      <c r="A131" s="19" t="s">
        <v>6</v>
      </c>
      <c r="B131" s="11"/>
      <c r="C131" s="26"/>
      <c r="D131" s="3"/>
      <c r="E131" s="20" t="s">
        <v>7</v>
      </c>
      <c r="F131" s="46">
        <v>0.78082175925925934</v>
      </c>
      <c r="G131" s="47">
        <v>24</v>
      </c>
      <c r="H131" s="3"/>
      <c r="I131" s="15" t="s">
        <v>8</v>
      </c>
      <c r="J131" s="50">
        <v>0.76862268518518517</v>
      </c>
      <c r="K131" s="51">
        <v>14</v>
      </c>
      <c r="L131" s="3"/>
      <c r="M131" s="22" t="s">
        <v>9</v>
      </c>
      <c r="N131" s="53">
        <v>0.73531250000000004</v>
      </c>
      <c r="O131" s="54">
        <v>2</v>
      </c>
      <c r="Z131" s="16"/>
      <c r="AA131" s="16"/>
      <c r="AB131" s="17"/>
      <c r="AC131" s="17"/>
    </row>
    <row r="132" spans="1:29" x14ac:dyDescent="0.2">
      <c r="A132" s="19" t="s">
        <v>6</v>
      </c>
      <c r="B132" s="11"/>
      <c r="C132" s="26"/>
      <c r="D132" s="3"/>
      <c r="E132" s="20" t="s">
        <v>7</v>
      </c>
      <c r="F132" s="46">
        <v>0.78138888888888891</v>
      </c>
      <c r="G132" s="47">
        <v>34</v>
      </c>
      <c r="H132" s="3"/>
      <c r="I132" s="15" t="s">
        <v>8</v>
      </c>
      <c r="J132" s="50">
        <v>0.77027777777777784</v>
      </c>
      <c r="K132" s="51">
        <v>1</v>
      </c>
      <c r="L132" s="3"/>
      <c r="M132" s="22" t="s">
        <v>9</v>
      </c>
      <c r="N132" s="53">
        <v>0.73652777777777778</v>
      </c>
      <c r="O132" s="54">
        <v>19</v>
      </c>
      <c r="Z132" s="16"/>
      <c r="AA132" s="16"/>
      <c r="AB132" s="17"/>
      <c r="AC132" s="17"/>
    </row>
    <row r="133" spans="1:29" x14ac:dyDescent="0.2">
      <c r="A133" s="19" t="s">
        <v>6</v>
      </c>
      <c r="B133" s="11"/>
      <c r="C133" s="26"/>
      <c r="D133" s="3"/>
      <c r="E133" s="20" t="s">
        <v>7</v>
      </c>
      <c r="F133" s="46">
        <v>0.78289351851851852</v>
      </c>
      <c r="G133" s="47">
        <v>12</v>
      </c>
      <c r="H133" s="3"/>
      <c r="I133" s="15" t="s">
        <v>8</v>
      </c>
      <c r="J133" s="50">
        <v>0.77034722222222218</v>
      </c>
      <c r="K133" s="51" t="s">
        <v>11</v>
      </c>
      <c r="L133" s="3"/>
      <c r="M133" s="22" t="s">
        <v>9</v>
      </c>
      <c r="N133" s="53">
        <v>0.73762731481481481</v>
      </c>
      <c r="O133" s="54">
        <v>13</v>
      </c>
      <c r="Z133" s="16"/>
      <c r="AA133" s="16"/>
      <c r="AB133" s="17"/>
      <c r="AC133" s="17"/>
    </row>
    <row r="134" spans="1:29" x14ac:dyDescent="0.2">
      <c r="A134" s="19" t="s">
        <v>6</v>
      </c>
      <c r="B134" s="11"/>
      <c r="C134" s="26"/>
      <c r="D134" s="3"/>
      <c r="E134" s="20" t="s">
        <v>7</v>
      </c>
      <c r="F134" s="46">
        <v>0.7836805555555556</v>
      </c>
      <c r="G134" s="47">
        <v>21</v>
      </c>
      <c r="H134" s="3"/>
      <c r="I134" s="15" t="s">
        <v>8</v>
      </c>
      <c r="J134" s="50">
        <v>0.77204861111111101</v>
      </c>
      <c r="K134" s="51">
        <v>14</v>
      </c>
      <c r="L134" s="3"/>
      <c r="M134" s="22" t="s">
        <v>9</v>
      </c>
      <c r="N134" s="53">
        <v>0.73965277777777771</v>
      </c>
      <c r="O134" s="54">
        <v>17</v>
      </c>
      <c r="Z134" s="16"/>
      <c r="AA134" s="16"/>
      <c r="AB134" s="17"/>
      <c r="AC134" s="17"/>
    </row>
    <row r="135" spans="1:29" x14ac:dyDescent="0.2">
      <c r="A135" s="19" t="s">
        <v>6</v>
      </c>
      <c r="B135" s="11"/>
      <c r="C135" s="26"/>
      <c r="D135" s="3"/>
      <c r="E135" s="20" t="s">
        <v>7</v>
      </c>
      <c r="F135" s="46">
        <v>0.78456018518518522</v>
      </c>
      <c r="G135" s="47">
        <v>34</v>
      </c>
      <c r="H135" s="3"/>
      <c r="I135" s="15" t="s">
        <v>8</v>
      </c>
      <c r="J135" s="50">
        <v>0.77438657407407396</v>
      </c>
      <c r="K135" s="51">
        <v>25</v>
      </c>
      <c r="L135" s="3"/>
      <c r="M135" s="22" t="s">
        <v>9</v>
      </c>
      <c r="N135" s="53">
        <v>0.74126157407407411</v>
      </c>
      <c r="O135" s="54">
        <v>29</v>
      </c>
      <c r="Z135" s="16"/>
      <c r="AA135" s="16"/>
      <c r="AB135" s="17"/>
      <c r="AC135" s="17"/>
    </row>
    <row r="136" spans="1:29" x14ac:dyDescent="0.2">
      <c r="A136" s="19" t="s">
        <v>6</v>
      </c>
      <c r="B136" s="11"/>
      <c r="C136" s="26"/>
      <c r="D136" s="3"/>
      <c r="E136" s="20" t="s">
        <v>7</v>
      </c>
      <c r="F136" s="46">
        <v>0.78545138888888888</v>
      </c>
      <c r="G136" s="47">
        <v>22</v>
      </c>
      <c r="H136" s="3"/>
      <c r="I136" s="15" t="s">
        <v>8</v>
      </c>
      <c r="J136" s="50">
        <v>0.77583333333333337</v>
      </c>
      <c r="K136" s="51">
        <v>36</v>
      </c>
      <c r="L136" s="3"/>
      <c r="M136" s="22" t="s">
        <v>9</v>
      </c>
      <c r="N136" s="53">
        <v>0.74134259259259261</v>
      </c>
      <c r="O136" s="54" t="s">
        <v>11</v>
      </c>
      <c r="Z136" s="16"/>
      <c r="AA136" s="16"/>
      <c r="AB136" s="17"/>
      <c r="AC136" s="17"/>
    </row>
    <row r="137" spans="1:29" x14ac:dyDescent="0.2">
      <c r="A137" s="19" t="s">
        <v>6</v>
      </c>
      <c r="B137" s="11"/>
      <c r="C137" s="26"/>
      <c r="D137" s="3"/>
      <c r="E137" s="20" t="s">
        <v>7</v>
      </c>
      <c r="F137" s="46">
        <v>0.78688657407407403</v>
      </c>
      <c r="G137" s="47">
        <v>21</v>
      </c>
      <c r="H137" s="3"/>
      <c r="I137" s="15" t="s">
        <v>8</v>
      </c>
      <c r="J137" s="50">
        <v>0.77697916666666667</v>
      </c>
      <c r="K137" s="51">
        <v>35</v>
      </c>
      <c r="L137" s="3"/>
      <c r="M137" s="22" t="s">
        <v>9</v>
      </c>
      <c r="N137" s="53">
        <v>0.74331018518518521</v>
      </c>
      <c r="O137" s="54">
        <v>12</v>
      </c>
      <c r="Z137" s="16"/>
      <c r="AA137" s="16"/>
      <c r="AB137" s="17"/>
      <c r="AC137" s="17"/>
    </row>
    <row r="138" spans="1:29" x14ac:dyDescent="0.2">
      <c r="A138" s="19" t="s">
        <v>6</v>
      </c>
      <c r="B138" s="11"/>
      <c r="C138" s="26"/>
      <c r="D138" s="3"/>
      <c r="E138" s="20" t="s">
        <v>7</v>
      </c>
      <c r="F138" s="46">
        <v>0.7882986111111111</v>
      </c>
      <c r="G138" s="47">
        <v>15</v>
      </c>
      <c r="H138" s="3"/>
      <c r="I138" s="15" t="s">
        <v>8</v>
      </c>
      <c r="J138" s="50">
        <v>0.77790509259259266</v>
      </c>
      <c r="K138" s="51">
        <v>25</v>
      </c>
      <c r="L138" s="3"/>
      <c r="M138" s="22" t="s">
        <v>9</v>
      </c>
      <c r="N138" s="53">
        <v>0.74436342592592597</v>
      </c>
      <c r="O138" s="54">
        <v>6</v>
      </c>
      <c r="Z138" s="16"/>
      <c r="AA138" s="16"/>
      <c r="AB138" s="17"/>
      <c r="AC138" s="17"/>
    </row>
    <row r="139" spans="1:29" x14ac:dyDescent="0.2">
      <c r="A139" s="19" t="s">
        <v>6</v>
      </c>
      <c r="B139" s="11"/>
      <c r="C139" s="26"/>
      <c r="D139" s="3"/>
      <c r="E139" s="20" t="s">
        <v>7</v>
      </c>
      <c r="F139" s="46">
        <v>0.79009259259259268</v>
      </c>
      <c r="G139" s="47">
        <v>35</v>
      </c>
      <c r="H139" s="3"/>
      <c r="I139" s="15" t="s">
        <v>8</v>
      </c>
      <c r="J139" s="50">
        <v>0.77935185185185185</v>
      </c>
      <c r="K139" s="51">
        <v>2</v>
      </c>
      <c r="L139" s="3"/>
      <c r="M139" s="22" t="s">
        <v>9</v>
      </c>
      <c r="N139" s="53">
        <v>0.74596064814814811</v>
      </c>
      <c r="O139" s="54">
        <v>9</v>
      </c>
      <c r="Z139" s="16"/>
      <c r="AA139" s="16"/>
      <c r="AB139" s="17"/>
      <c r="AC139" s="17"/>
    </row>
    <row r="140" spans="1:29" x14ac:dyDescent="0.2">
      <c r="A140" s="19" t="s">
        <v>6</v>
      </c>
      <c r="B140" s="11"/>
      <c r="C140" s="26"/>
      <c r="D140" s="3"/>
      <c r="E140" s="20" t="s">
        <v>7</v>
      </c>
      <c r="F140" s="46">
        <v>0.79122685185185182</v>
      </c>
      <c r="G140" s="47">
        <v>22</v>
      </c>
      <c r="H140" s="3"/>
      <c r="I140" s="15" t="s">
        <v>8</v>
      </c>
      <c r="J140" s="50">
        <v>0.78041666666666665</v>
      </c>
      <c r="K140" s="51">
        <v>14</v>
      </c>
      <c r="L140" s="3"/>
      <c r="M140" s="22" t="s">
        <v>9</v>
      </c>
      <c r="N140" s="53">
        <v>0.74846064814814817</v>
      </c>
      <c r="O140" s="54">
        <v>16</v>
      </c>
      <c r="Z140" s="16"/>
      <c r="AA140" s="16"/>
      <c r="AB140" s="17"/>
      <c r="AC140" s="17"/>
    </row>
    <row r="141" spans="1:29" x14ac:dyDescent="0.2">
      <c r="A141" s="19" t="s">
        <v>6</v>
      </c>
      <c r="B141" s="11"/>
      <c r="C141" s="26"/>
      <c r="D141" s="3"/>
      <c r="E141" s="20" t="s">
        <v>7</v>
      </c>
      <c r="F141" s="46">
        <v>0.7915740740740741</v>
      </c>
      <c r="G141" s="47" t="s">
        <v>11</v>
      </c>
      <c r="H141" s="3"/>
      <c r="I141" s="15" t="s">
        <v>8</v>
      </c>
      <c r="J141" s="50">
        <v>0.78190972222222221</v>
      </c>
      <c r="K141" s="51">
        <v>30</v>
      </c>
      <c r="L141" s="3"/>
      <c r="M141" s="22" t="s">
        <v>9</v>
      </c>
      <c r="N141" s="53">
        <v>0.74961805555555561</v>
      </c>
      <c r="O141" s="54">
        <v>26</v>
      </c>
      <c r="Z141" s="16"/>
      <c r="AA141" s="16"/>
      <c r="AB141" s="17"/>
      <c r="AC141" s="17"/>
    </row>
    <row r="142" spans="1:29" x14ac:dyDescent="0.2">
      <c r="A142" s="19" t="s">
        <v>6</v>
      </c>
      <c r="B142" s="11"/>
      <c r="C142" s="26"/>
      <c r="D142" s="3"/>
      <c r="E142" s="20" t="s">
        <v>7</v>
      </c>
      <c r="F142" s="46">
        <v>0.7927777777777778</v>
      </c>
      <c r="G142" s="47">
        <v>26</v>
      </c>
      <c r="H142" s="3"/>
      <c r="I142" s="15" t="s">
        <v>8</v>
      </c>
      <c r="J142" s="50">
        <v>0.78390046296296301</v>
      </c>
      <c r="K142" s="51">
        <v>9</v>
      </c>
      <c r="L142" s="3"/>
      <c r="M142" s="22" t="s">
        <v>9</v>
      </c>
      <c r="N142" s="53">
        <v>0.7508217592592592</v>
      </c>
      <c r="O142" s="54">
        <v>3</v>
      </c>
      <c r="Z142" s="16"/>
      <c r="AA142" s="16"/>
      <c r="AB142" s="17"/>
      <c r="AC142" s="17"/>
    </row>
    <row r="143" spans="1:29" x14ac:dyDescent="0.2">
      <c r="A143" s="19" t="s">
        <v>6</v>
      </c>
      <c r="B143" s="11"/>
      <c r="C143" s="26"/>
      <c r="D143" s="3"/>
      <c r="E143" s="20" t="s">
        <v>7</v>
      </c>
      <c r="F143" s="46">
        <v>0.79434027777777771</v>
      </c>
      <c r="G143" s="47">
        <v>22</v>
      </c>
      <c r="H143" s="3"/>
      <c r="I143" s="15" t="s">
        <v>8</v>
      </c>
      <c r="J143" s="50">
        <v>0.78548611111111111</v>
      </c>
      <c r="K143" s="51">
        <v>36</v>
      </c>
      <c r="L143" s="3"/>
      <c r="M143" s="22" t="s">
        <v>9</v>
      </c>
      <c r="N143" s="53">
        <v>0.75261574074074078</v>
      </c>
      <c r="O143" s="54" t="s">
        <v>11</v>
      </c>
      <c r="Z143" s="16"/>
      <c r="AA143" s="16"/>
      <c r="AB143" s="17"/>
      <c r="AC143" s="17"/>
    </row>
    <row r="144" spans="1:29" x14ac:dyDescent="0.2">
      <c r="A144" s="19" t="s">
        <v>6</v>
      </c>
      <c r="B144" s="11"/>
      <c r="C144" s="26"/>
      <c r="D144" s="3"/>
      <c r="E144" s="20" t="s">
        <v>7</v>
      </c>
      <c r="F144" s="46">
        <v>0.79557870370370365</v>
      </c>
      <c r="G144" s="47">
        <v>30</v>
      </c>
      <c r="H144" s="3"/>
      <c r="I144" s="15" t="s">
        <v>8</v>
      </c>
      <c r="J144" s="50">
        <v>0.78660879629629632</v>
      </c>
      <c r="K144" s="51">
        <v>16</v>
      </c>
      <c r="L144" s="3"/>
      <c r="M144" s="22" t="s">
        <v>9</v>
      </c>
      <c r="N144" s="53">
        <v>0.75297453703703709</v>
      </c>
      <c r="O144" s="54">
        <v>15</v>
      </c>
      <c r="Z144" s="16"/>
      <c r="AA144" s="16"/>
      <c r="AB144" s="17"/>
      <c r="AC144" s="17"/>
    </row>
    <row r="145" spans="1:29" x14ac:dyDescent="0.2">
      <c r="A145" s="19" t="s">
        <v>6</v>
      </c>
      <c r="B145" s="11"/>
      <c r="C145" s="26"/>
      <c r="D145" s="3"/>
      <c r="E145" s="20" t="s">
        <v>7</v>
      </c>
      <c r="F145" s="46">
        <v>0.79608796296296302</v>
      </c>
      <c r="G145" s="47">
        <v>18</v>
      </c>
      <c r="H145" s="3"/>
      <c r="I145" s="15" t="s">
        <v>8</v>
      </c>
      <c r="J145" s="50">
        <v>0.78795138888888883</v>
      </c>
      <c r="K145" s="51">
        <v>14</v>
      </c>
      <c r="L145" s="3"/>
      <c r="M145" s="22" t="s">
        <v>9</v>
      </c>
      <c r="N145" s="53">
        <v>0.75565972222222222</v>
      </c>
      <c r="O145" s="54">
        <v>32</v>
      </c>
      <c r="Z145" s="16"/>
      <c r="AA145" s="16"/>
      <c r="AB145" s="17"/>
      <c r="AC145" s="17"/>
    </row>
    <row r="146" spans="1:29" x14ac:dyDescent="0.2">
      <c r="A146" s="19" t="s">
        <v>6</v>
      </c>
      <c r="B146" s="11"/>
      <c r="C146" s="26"/>
      <c r="D146" s="3"/>
      <c r="E146" s="20" t="s">
        <v>7</v>
      </c>
      <c r="F146" s="46">
        <v>0.79694444444444434</v>
      </c>
      <c r="G146" s="47">
        <v>22</v>
      </c>
      <c r="H146" s="3"/>
      <c r="I146" s="15" t="s">
        <v>8</v>
      </c>
      <c r="J146" s="50">
        <v>0.78943287037037047</v>
      </c>
      <c r="K146" s="51">
        <v>18</v>
      </c>
      <c r="L146" s="3"/>
      <c r="M146" s="22" t="s">
        <v>9</v>
      </c>
      <c r="N146" s="53">
        <v>0.75804398148148155</v>
      </c>
      <c r="O146" s="54">
        <v>25</v>
      </c>
      <c r="Z146" s="16"/>
      <c r="AA146" s="16"/>
      <c r="AB146" s="17"/>
      <c r="AC146" s="17"/>
    </row>
    <row r="147" spans="1:29" x14ac:dyDescent="0.2">
      <c r="A147" s="19" t="s">
        <v>6</v>
      </c>
      <c r="B147" s="11"/>
      <c r="C147" s="26"/>
      <c r="D147" s="3"/>
      <c r="E147" s="20" t="s">
        <v>7</v>
      </c>
      <c r="F147" s="46">
        <v>0.79765046296296294</v>
      </c>
      <c r="G147" s="47">
        <v>26</v>
      </c>
      <c r="H147" s="3"/>
      <c r="I147" s="15" t="s">
        <v>8</v>
      </c>
      <c r="J147" s="50">
        <v>0.79107638888888887</v>
      </c>
      <c r="K147" s="51">
        <v>27</v>
      </c>
      <c r="L147" s="3"/>
      <c r="M147" s="22" t="s">
        <v>9</v>
      </c>
      <c r="N147" s="53">
        <v>0.7599421296296297</v>
      </c>
      <c r="O147" s="54">
        <v>14</v>
      </c>
      <c r="Z147" s="16"/>
      <c r="AA147" s="16"/>
      <c r="AB147" s="17"/>
      <c r="AC147" s="17"/>
    </row>
    <row r="148" spans="1:29" x14ac:dyDescent="0.2">
      <c r="A148" s="19" t="s">
        <v>6</v>
      </c>
      <c r="B148" s="11"/>
      <c r="C148" s="26"/>
      <c r="D148" s="3"/>
      <c r="E148" s="20" t="s">
        <v>7</v>
      </c>
      <c r="F148" s="46">
        <v>0.79872685185185188</v>
      </c>
      <c r="G148" s="47">
        <v>22</v>
      </c>
      <c r="H148" s="3"/>
      <c r="I148" s="15" t="s">
        <v>8</v>
      </c>
      <c r="J148" s="50">
        <v>0.79236111111111107</v>
      </c>
      <c r="K148" s="51">
        <v>32</v>
      </c>
      <c r="L148" s="3"/>
      <c r="M148" s="22" t="s">
        <v>9</v>
      </c>
      <c r="N148" s="53">
        <v>0.76166666666666671</v>
      </c>
      <c r="O148" s="54">
        <v>5</v>
      </c>
    </row>
    <row r="149" spans="1:29" x14ac:dyDescent="0.2">
      <c r="A149" s="19" t="s">
        <v>6</v>
      </c>
      <c r="B149" s="11"/>
      <c r="C149" s="26"/>
      <c r="D149" s="3"/>
      <c r="E149" s="20" t="s">
        <v>7</v>
      </c>
      <c r="F149" s="46">
        <v>0.80005787037037035</v>
      </c>
      <c r="G149" s="47">
        <v>23</v>
      </c>
      <c r="H149" s="3"/>
      <c r="I149" s="15" t="s">
        <v>8</v>
      </c>
      <c r="J149" s="50">
        <v>0.79246527777777775</v>
      </c>
      <c r="K149" s="51" t="s">
        <v>11</v>
      </c>
      <c r="L149" s="3"/>
      <c r="M149" s="22" t="s">
        <v>9</v>
      </c>
      <c r="N149" s="53">
        <v>0.76366898148148143</v>
      </c>
      <c r="O149" s="54">
        <v>3</v>
      </c>
    </row>
    <row r="150" spans="1:29" x14ac:dyDescent="0.2">
      <c r="A150" s="19" t="s">
        <v>6</v>
      </c>
      <c r="B150" s="11"/>
      <c r="C150" s="26"/>
      <c r="D150" s="3"/>
      <c r="E150" s="20" t="s">
        <v>7</v>
      </c>
      <c r="F150" s="46">
        <v>0.80129629629629628</v>
      </c>
      <c r="G150" s="47">
        <v>25</v>
      </c>
      <c r="H150" s="3"/>
      <c r="I150" s="15" t="s">
        <v>8</v>
      </c>
      <c r="J150" s="50">
        <v>0.79386574074074068</v>
      </c>
      <c r="K150" s="51">
        <v>18</v>
      </c>
      <c r="L150" s="3"/>
      <c r="M150" s="22" t="s">
        <v>9</v>
      </c>
      <c r="N150" s="53">
        <v>0.76582175925925933</v>
      </c>
      <c r="O150" s="54">
        <v>21</v>
      </c>
    </row>
    <row r="151" spans="1:29" x14ac:dyDescent="0.2">
      <c r="A151" s="19" t="s">
        <v>6</v>
      </c>
      <c r="B151" s="11"/>
      <c r="C151" s="26"/>
      <c r="D151" s="3"/>
      <c r="E151" s="20" t="s">
        <v>7</v>
      </c>
      <c r="F151" s="46">
        <v>0.80237268518518512</v>
      </c>
      <c r="G151" s="47">
        <v>33</v>
      </c>
      <c r="H151" s="3"/>
      <c r="I151" s="15" t="s">
        <v>8</v>
      </c>
      <c r="J151" s="50">
        <v>0.79483796296296294</v>
      </c>
      <c r="K151" s="51">
        <v>18</v>
      </c>
      <c r="L151" s="3"/>
      <c r="M151" s="22" t="s">
        <v>9</v>
      </c>
      <c r="N151" s="53">
        <v>0.76718750000000002</v>
      </c>
      <c r="O151" s="54">
        <v>30</v>
      </c>
    </row>
    <row r="152" spans="1:29" x14ac:dyDescent="0.2">
      <c r="A152" s="19" t="s">
        <v>6</v>
      </c>
      <c r="B152" s="11"/>
      <c r="C152" s="26"/>
      <c r="D152" s="3"/>
      <c r="E152" s="20" t="s">
        <v>7</v>
      </c>
      <c r="F152" s="46">
        <v>0.80343749999999992</v>
      </c>
      <c r="G152" s="47">
        <v>3</v>
      </c>
      <c r="H152" s="3"/>
      <c r="I152" s="15" t="s">
        <v>8</v>
      </c>
      <c r="J152" s="50">
        <v>0.79598379629629623</v>
      </c>
      <c r="K152" s="51">
        <v>24</v>
      </c>
      <c r="L152" s="3"/>
      <c r="M152" s="22" t="s">
        <v>9</v>
      </c>
      <c r="N152" s="53">
        <v>0.76905092592592583</v>
      </c>
      <c r="O152" s="54">
        <v>8</v>
      </c>
    </row>
    <row r="153" spans="1:29" x14ac:dyDescent="0.2">
      <c r="A153" s="19" t="s">
        <v>6</v>
      </c>
      <c r="B153" s="11"/>
      <c r="C153" s="26"/>
      <c r="D153" s="3"/>
      <c r="E153" s="20" t="s">
        <v>7</v>
      </c>
      <c r="F153" s="46">
        <v>0.80442129629629633</v>
      </c>
      <c r="G153" s="47">
        <v>22</v>
      </c>
      <c r="H153" s="3"/>
      <c r="I153" s="15" t="s">
        <v>8</v>
      </c>
      <c r="J153" s="50">
        <v>0.79761574074074071</v>
      </c>
      <c r="K153" s="51">
        <v>31</v>
      </c>
      <c r="L153" s="3"/>
      <c r="M153" s="22" t="s">
        <v>9</v>
      </c>
      <c r="N153" s="53">
        <v>0.77243055555555562</v>
      </c>
      <c r="O153" s="54">
        <v>32</v>
      </c>
    </row>
    <row r="154" spans="1:29" x14ac:dyDescent="0.2">
      <c r="A154" s="19" t="s">
        <v>6</v>
      </c>
      <c r="B154" s="11"/>
      <c r="C154" s="26"/>
      <c r="D154" s="3"/>
      <c r="E154" s="20" t="s">
        <v>7</v>
      </c>
      <c r="F154" s="46">
        <v>0.80552083333333335</v>
      </c>
      <c r="G154" s="47">
        <v>9</v>
      </c>
      <c r="H154" s="3"/>
      <c r="I154" s="15" t="s">
        <v>8</v>
      </c>
      <c r="J154" s="50">
        <v>0.7989814814814814</v>
      </c>
      <c r="K154" s="51">
        <v>12</v>
      </c>
      <c r="L154" s="3"/>
      <c r="M154" s="22" t="s">
        <v>9</v>
      </c>
      <c r="N154" s="53">
        <v>0.77386574074074066</v>
      </c>
      <c r="O154" s="54" t="s">
        <v>11</v>
      </c>
    </row>
    <row r="155" spans="1:29" x14ac:dyDescent="0.2">
      <c r="A155" s="19" t="s">
        <v>6</v>
      </c>
      <c r="B155" s="11"/>
      <c r="C155" s="26"/>
      <c r="D155" s="3"/>
      <c r="E155" s="20" t="s">
        <v>7</v>
      </c>
      <c r="F155" s="46">
        <v>0.80630787037037033</v>
      </c>
      <c r="G155" s="47">
        <v>2</v>
      </c>
      <c r="H155" s="3"/>
      <c r="I155" s="15" t="s">
        <v>8</v>
      </c>
      <c r="J155" s="50">
        <v>0.79993055555555559</v>
      </c>
      <c r="K155" s="51">
        <v>25</v>
      </c>
      <c r="L155" s="3"/>
      <c r="M155" s="22" t="s">
        <v>9</v>
      </c>
      <c r="N155" s="53">
        <v>0.77444444444444438</v>
      </c>
      <c r="O155" s="54">
        <v>13</v>
      </c>
    </row>
    <row r="156" spans="1:29" x14ac:dyDescent="0.2">
      <c r="A156" s="19" t="s">
        <v>6</v>
      </c>
      <c r="B156" s="11"/>
      <c r="C156" s="26"/>
      <c r="D156" s="3"/>
      <c r="E156" s="20" t="s">
        <v>7</v>
      </c>
      <c r="F156" s="46">
        <v>0.80734953703703705</v>
      </c>
      <c r="G156" s="47">
        <v>25</v>
      </c>
      <c r="H156" s="3"/>
      <c r="I156" s="15" t="s">
        <v>8</v>
      </c>
      <c r="J156" s="50">
        <v>0.8008912037037037</v>
      </c>
      <c r="K156" s="51">
        <v>22</v>
      </c>
      <c r="L156" s="3"/>
      <c r="M156" s="22" t="s">
        <v>9</v>
      </c>
      <c r="N156" s="53">
        <v>0.77583333333333337</v>
      </c>
      <c r="O156" s="54">
        <v>5</v>
      </c>
    </row>
    <row r="157" spans="1:29" x14ac:dyDescent="0.2">
      <c r="A157" s="19" t="s">
        <v>6</v>
      </c>
      <c r="B157" s="11"/>
      <c r="C157" s="26"/>
      <c r="D157" s="3"/>
      <c r="E157" s="20" t="s">
        <v>7</v>
      </c>
      <c r="F157" s="46">
        <v>0.80865740740740744</v>
      </c>
      <c r="G157" s="47">
        <v>14</v>
      </c>
      <c r="H157" s="3"/>
      <c r="I157" s="15" t="s">
        <v>8</v>
      </c>
      <c r="J157" s="50">
        <v>0.80229166666666663</v>
      </c>
      <c r="K157" s="51">
        <v>20</v>
      </c>
      <c r="L157" s="3"/>
      <c r="M157" s="22" t="s">
        <v>9</v>
      </c>
      <c r="N157" s="53">
        <v>0.77717592592592588</v>
      </c>
      <c r="O157" s="54">
        <v>2</v>
      </c>
    </row>
    <row r="158" spans="1:29" x14ac:dyDescent="0.2">
      <c r="A158" s="19" t="s">
        <v>6</v>
      </c>
      <c r="B158" s="11"/>
      <c r="C158" s="26"/>
      <c r="D158" s="3"/>
      <c r="E158" s="20" t="s">
        <v>7</v>
      </c>
      <c r="F158" s="46">
        <v>0.80954861111111109</v>
      </c>
      <c r="G158" s="47">
        <v>28</v>
      </c>
      <c r="H158" s="3"/>
      <c r="I158" s="15" t="s">
        <v>8</v>
      </c>
      <c r="J158" s="50">
        <v>0.80357638888888883</v>
      </c>
      <c r="K158" s="51">
        <v>30</v>
      </c>
      <c r="L158" s="3"/>
      <c r="M158" s="22" t="s">
        <v>9</v>
      </c>
      <c r="N158" s="53">
        <v>0.77856481481481488</v>
      </c>
      <c r="O158" s="54">
        <v>26</v>
      </c>
    </row>
    <row r="159" spans="1:29" x14ac:dyDescent="0.2">
      <c r="A159" s="19" t="s">
        <v>6</v>
      </c>
      <c r="B159" s="11"/>
      <c r="C159" s="26"/>
      <c r="D159" s="3"/>
      <c r="E159" s="20" t="s">
        <v>7</v>
      </c>
      <c r="F159" s="46">
        <v>0.81086805555555552</v>
      </c>
      <c r="G159" s="47">
        <v>2</v>
      </c>
      <c r="H159" s="3"/>
      <c r="I159" s="15" t="s">
        <v>8</v>
      </c>
      <c r="J159" s="50">
        <v>0.80482638888888891</v>
      </c>
      <c r="K159" s="51">
        <v>4</v>
      </c>
      <c r="L159" s="3"/>
      <c r="M159" s="22" t="s">
        <v>9</v>
      </c>
      <c r="N159" s="53">
        <v>0.77987268518518515</v>
      </c>
      <c r="O159" s="54">
        <v>31</v>
      </c>
    </row>
    <row r="160" spans="1:29" x14ac:dyDescent="0.2">
      <c r="A160" s="19" t="s">
        <v>6</v>
      </c>
      <c r="B160" s="11"/>
      <c r="C160" s="26"/>
      <c r="D160" s="3"/>
      <c r="E160" s="20" t="s">
        <v>7</v>
      </c>
      <c r="F160" s="46">
        <v>0.81186342592592586</v>
      </c>
      <c r="G160" s="47">
        <v>7</v>
      </c>
      <c r="H160" s="3"/>
      <c r="I160" s="15" t="s">
        <v>8</v>
      </c>
      <c r="J160" s="50">
        <v>0.80608796296296292</v>
      </c>
      <c r="K160" s="51">
        <v>14</v>
      </c>
      <c r="L160" s="3"/>
      <c r="M160" s="22" t="s">
        <v>9</v>
      </c>
      <c r="N160" s="53">
        <v>0.78137731481481476</v>
      </c>
      <c r="O160" s="54">
        <v>15</v>
      </c>
    </row>
    <row r="161" spans="1:29" x14ac:dyDescent="0.2">
      <c r="A161" s="19" t="s">
        <v>6</v>
      </c>
      <c r="B161" s="11"/>
      <c r="C161" s="26"/>
      <c r="D161" s="3"/>
      <c r="E161" s="20" t="s">
        <v>7</v>
      </c>
      <c r="F161" s="46">
        <v>0.81295138888888896</v>
      </c>
      <c r="G161" s="47">
        <v>27</v>
      </c>
      <c r="H161" s="3"/>
      <c r="I161" s="15" t="s">
        <v>8</v>
      </c>
      <c r="J161" s="50">
        <v>0.80747685185185192</v>
      </c>
      <c r="K161" s="51">
        <v>10</v>
      </c>
      <c r="L161" s="3"/>
      <c r="M161" s="22" t="s">
        <v>9</v>
      </c>
      <c r="N161" s="53">
        <v>0.78173611111111108</v>
      </c>
      <c r="O161" s="54" t="s">
        <v>11</v>
      </c>
    </row>
    <row r="162" spans="1:29" x14ac:dyDescent="0.2">
      <c r="A162" s="19" t="s">
        <v>6</v>
      </c>
      <c r="B162" s="11"/>
      <c r="C162" s="26"/>
      <c r="D162" s="3"/>
      <c r="E162" s="20" t="s">
        <v>7</v>
      </c>
      <c r="F162" s="46">
        <v>0.81311342592592595</v>
      </c>
      <c r="G162" s="47" t="s">
        <v>11</v>
      </c>
      <c r="H162" s="3"/>
      <c r="I162" s="15" t="s">
        <v>8</v>
      </c>
      <c r="J162" s="50">
        <v>0.80931712962962965</v>
      </c>
      <c r="K162" s="51">
        <v>27</v>
      </c>
      <c r="L162" s="3"/>
      <c r="M162" s="22" t="s">
        <v>9</v>
      </c>
      <c r="N162" s="53">
        <v>0.78266203703703707</v>
      </c>
      <c r="O162" s="54">
        <v>30</v>
      </c>
    </row>
    <row r="163" spans="1:29" x14ac:dyDescent="0.2">
      <c r="A163" s="19" t="s">
        <v>6</v>
      </c>
      <c r="B163" s="11"/>
      <c r="C163" s="26"/>
      <c r="D163" s="3"/>
      <c r="E163" s="20" t="s">
        <v>7</v>
      </c>
      <c r="F163" s="46">
        <v>0.81445601851851857</v>
      </c>
      <c r="G163" s="47">
        <v>13</v>
      </c>
      <c r="H163" s="3"/>
      <c r="I163" s="15" t="s">
        <v>8</v>
      </c>
      <c r="J163" s="50">
        <v>0.81078703703703703</v>
      </c>
      <c r="K163" s="51">
        <v>23</v>
      </c>
      <c r="L163" s="3"/>
      <c r="M163" s="22" t="s">
        <v>9</v>
      </c>
      <c r="N163" s="53">
        <v>0.78479166666666667</v>
      </c>
      <c r="O163" s="54">
        <v>25</v>
      </c>
    </row>
    <row r="164" spans="1:29" x14ac:dyDescent="0.2">
      <c r="A164" s="19" t="s">
        <v>6</v>
      </c>
      <c r="B164" s="11"/>
      <c r="C164" s="26"/>
      <c r="D164" s="3"/>
      <c r="E164" s="20" t="s">
        <v>7</v>
      </c>
      <c r="F164" s="46">
        <v>0.81504629629629621</v>
      </c>
      <c r="G164" s="47">
        <v>16</v>
      </c>
      <c r="H164" s="3"/>
      <c r="I164" s="15" t="s">
        <v>8</v>
      </c>
      <c r="J164" s="50">
        <v>0.81260416666666668</v>
      </c>
      <c r="K164" s="51">
        <v>30</v>
      </c>
      <c r="L164" s="3"/>
      <c r="M164" s="22" t="s">
        <v>9</v>
      </c>
      <c r="N164" s="53">
        <v>0.78605324074074068</v>
      </c>
      <c r="O164" s="54">
        <v>26</v>
      </c>
    </row>
    <row r="165" spans="1:29" x14ac:dyDescent="0.2">
      <c r="A165" s="19" t="s">
        <v>6</v>
      </c>
      <c r="B165" s="11"/>
      <c r="C165" s="26"/>
      <c r="D165" s="3"/>
      <c r="E165" s="20" t="s">
        <v>7</v>
      </c>
      <c r="F165" s="46">
        <v>0.8159143518518519</v>
      </c>
      <c r="G165" s="47">
        <v>23</v>
      </c>
      <c r="H165" s="3"/>
      <c r="I165" s="15" t="s">
        <v>8</v>
      </c>
      <c r="J165" s="50">
        <v>0.81312499999999999</v>
      </c>
      <c r="K165" s="51" t="s">
        <v>11</v>
      </c>
      <c r="L165" s="3"/>
      <c r="M165" s="22" t="s">
        <v>9</v>
      </c>
      <c r="N165" s="53">
        <v>0.78751157407407402</v>
      </c>
      <c r="O165" s="54">
        <v>13</v>
      </c>
    </row>
    <row r="166" spans="1:29" x14ac:dyDescent="0.2">
      <c r="A166" s="19" t="s">
        <v>6</v>
      </c>
      <c r="B166" s="11"/>
      <c r="C166" s="26"/>
      <c r="D166" s="3"/>
      <c r="E166" s="20" t="s">
        <v>7</v>
      </c>
      <c r="F166" s="46">
        <v>0.8167592592592593</v>
      </c>
      <c r="G166" s="47">
        <v>11</v>
      </c>
      <c r="H166" s="3"/>
      <c r="I166" s="15" t="s">
        <v>8</v>
      </c>
      <c r="J166" s="50">
        <v>0.8143287037037038</v>
      </c>
      <c r="K166" s="51">
        <v>19</v>
      </c>
      <c r="L166" s="3"/>
      <c r="M166" s="22" t="s">
        <v>9</v>
      </c>
      <c r="N166" s="53">
        <v>0.78857638888888892</v>
      </c>
      <c r="O166" s="54">
        <v>28</v>
      </c>
      <c r="Z166" s="16"/>
      <c r="AA166" s="16"/>
      <c r="AB166" s="17"/>
      <c r="AC166" s="17"/>
    </row>
    <row r="167" spans="1:29" x14ac:dyDescent="0.2">
      <c r="A167" s="19" t="s">
        <v>6</v>
      </c>
      <c r="B167" s="11"/>
      <c r="C167" s="26"/>
      <c r="D167" s="3"/>
      <c r="E167" s="20" t="s">
        <v>7</v>
      </c>
      <c r="F167" s="46">
        <v>0.81769675925925922</v>
      </c>
      <c r="G167" s="47">
        <v>36</v>
      </c>
      <c r="H167" s="3"/>
      <c r="I167" s="15" t="s">
        <v>8</v>
      </c>
      <c r="J167" s="50">
        <v>0.8156944444444445</v>
      </c>
      <c r="K167" s="51">
        <v>19</v>
      </c>
      <c r="L167" s="3"/>
      <c r="M167" s="22" t="s">
        <v>9</v>
      </c>
      <c r="N167" s="53">
        <v>0.78983796296296294</v>
      </c>
      <c r="O167" s="54">
        <v>9</v>
      </c>
      <c r="Z167" s="16"/>
      <c r="AA167" s="16"/>
      <c r="AB167" s="17"/>
      <c r="AC167" s="17"/>
    </row>
    <row r="168" spans="1:29" x14ac:dyDescent="0.2">
      <c r="A168" s="19" t="s">
        <v>6</v>
      </c>
      <c r="B168" s="11"/>
      <c r="C168" s="26"/>
      <c r="D168" s="3"/>
      <c r="E168" s="20" t="s">
        <v>7</v>
      </c>
      <c r="F168" s="46">
        <v>0.81826388888888879</v>
      </c>
      <c r="G168" s="47">
        <v>14</v>
      </c>
      <c r="H168" s="3"/>
      <c r="I168" s="15" t="s">
        <v>8</v>
      </c>
      <c r="J168" s="50">
        <v>0.8181828703703703</v>
      </c>
      <c r="K168" s="51">
        <v>34</v>
      </c>
      <c r="L168" s="3"/>
      <c r="M168" s="22" t="s">
        <v>9</v>
      </c>
      <c r="N168" s="53">
        <v>0.7911921296296297</v>
      </c>
      <c r="O168" s="54">
        <v>14</v>
      </c>
      <c r="Z168" s="16"/>
      <c r="AA168" s="16"/>
      <c r="AB168" s="17"/>
      <c r="AC168" s="17"/>
    </row>
    <row r="169" spans="1:29" x14ac:dyDescent="0.2">
      <c r="A169" s="19" t="s">
        <v>6</v>
      </c>
      <c r="B169" s="11"/>
      <c r="C169" s="26"/>
      <c r="D169" s="3"/>
      <c r="E169" s="20" t="s">
        <v>7</v>
      </c>
      <c r="F169" s="46">
        <v>0.81914351851851863</v>
      </c>
      <c r="G169" s="47">
        <v>24</v>
      </c>
      <c r="H169" s="3"/>
      <c r="I169" s="15" t="s">
        <v>8</v>
      </c>
      <c r="J169" s="50">
        <v>0.8195486111111111</v>
      </c>
      <c r="K169" s="51">
        <v>10</v>
      </c>
      <c r="L169" s="3"/>
      <c r="M169" s="22" t="s">
        <v>9</v>
      </c>
      <c r="N169" s="53">
        <v>0.79290509259259256</v>
      </c>
      <c r="O169" s="54">
        <v>6</v>
      </c>
      <c r="Z169" s="16"/>
      <c r="AA169" s="16"/>
      <c r="AB169" s="17"/>
      <c r="AC169" s="17"/>
    </row>
    <row r="170" spans="1:29" x14ac:dyDescent="0.2">
      <c r="A170" s="19" t="s">
        <v>6</v>
      </c>
      <c r="B170" s="11"/>
      <c r="C170" s="26"/>
      <c r="D170" s="3"/>
      <c r="E170" s="20" t="s">
        <v>7</v>
      </c>
      <c r="F170" s="46">
        <v>0.82008101851851845</v>
      </c>
      <c r="G170" s="47">
        <v>8</v>
      </c>
      <c r="H170" s="3"/>
      <c r="I170" s="15" t="s">
        <v>8</v>
      </c>
      <c r="J170" s="50">
        <v>0.82104166666666656</v>
      </c>
      <c r="K170" s="51">
        <v>26</v>
      </c>
      <c r="L170" s="3"/>
      <c r="M170" s="22" t="s">
        <v>9</v>
      </c>
      <c r="N170" s="53">
        <v>0.79427083333333337</v>
      </c>
      <c r="O170" s="54">
        <v>28</v>
      </c>
      <c r="Z170" s="16"/>
      <c r="AA170" s="16"/>
      <c r="AB170" s="17"/>
      <c r="AC170" s="17"/>
    </row>
    <row r="171" spans="1:29" x14ac:dyDescent="0.2">
      <c r="A171" s="19" t="s">
        <v>6</v>
      </c>
      <c r="B171" s="11"/>
      <c r="C171" s="26"/>
      <c r="D171" s="3"/>
      <c r="E171" s="20" t="s">
        <v>7</v>
      </c>
      <c r="F171" s="46">
        <v>0.82094907407407414</v>
      </c>
      <c r="G171" s="47">
        <v>19</v>
      </c>
      <c r="H171" s="3"/>
      <c r="I171" s="15" t="s">
        <v>8</v>
      </c>
      <c r="J171" s="50">
        <v>0.82287037037037036</v>
      </c>
      <c r="K171" s="51">
        <v>33</v>
      </c>
      <c r="L171" s="3"/>
      <c r="M171" s="22" t="s">
        <v>9</v>
      </c>
      <c r="N171" s="53">
        <v>0.79543981481481485</v>
      </c>
      <c r="O171" s="54">
        <v>36</v>
      </c>
      <c r="Z171" s="16"/>
      <c r="AA171" s="16"/>
      <c r="AB171" s="17"/>
      <c r="AC171" s="17"/>
    </row>
    <row r="172" spans="1:29" x14ac:dyDescent="0.2">
      <c r="A172" s="19" t="s">
        <v>6</v>
      </c>
      <c r="B172" s="11"/>
      <c r="C172" s="26"/>
      <c r="D172" s="3"/>
      <c r="E172" s="20" t="s">
        <v>7</v>
      </c>
      <c r="F172" s="46">
        <v>0.82208333333333339</v>
      </c>
      <c r="G172" s="47">
        <v>0</v>
      </c>
      <c r="H172" s="3"/>
      <c r="I172" s="15" t="s">
        <v>8</v>
      </c>
      <c r="J172" s="50">
        <v>0.82442129629629635</v>
      </c>
      <c r="K172" s="51">
        <v>33</v>
      </c>
      <c r="L172" s="3"/>
      <c r="M172" s="22" t="s">
        <v>9</v>
      </c>
      <c r="N172" s="53">
        <v>0.79666666666666675</v>
      </c>
      <c r="O172" s="54">
        <v>14</v>
      </c>
      <c r="Z172" s="16"/>
      <c r="AA172" s="16"/>
      <c r="AB172" s="17"/>
      <c r="AC172" s="17"/>
    </row>
    <row r="173" spans="1:29" x14ac:dyDescent="0.2">
      <c r="A173" s="19" t="s">
        <v>6</v>
      </c>
      <c r="B173" s="11"/>
      <c r="C173" s="26"/>
      <c r="D173" s="3"/>
      <c r="E173" s="20" t="s">
        <v>7</v>
      </c>
      <c r="F173" s="46">
        <v>0.82275462962962964</v>
      </c>
      <c r="G173" s="47">
        <v>20</v>
      </c>
      <c r="H173" s="3"/>
      <c r="I173" s="15" t="s">
        <v>8</v>
      </c>
      <c r="J173" s="50">
        <v>0.82680555555555557</v>
      </c>
      <c r="K173" s="51">
        <v>36</v>
      </c>
      <c r="L173" s="3"/>
      <c r="M173" s="22" t="s">
        <v>9</v>
      </c>
      <c r="N173" s="53">
        <v>0.79796296296296287</v>
      </c>
      <c r="O173" s="54">
        <v>0</v>
      </c>
      <c r="Z173" s="16"/>
      <c r="AA173" s="16"/>
      <c r="AB173" s="17"/>
      <c r="AC173" s="17"/>
    </row>
    <row r="174" spans="1:29" x14ac:dyDescent="0.2">
      <c r="A174" s="19" t="s">
        <v>6</v>
      </c>
      <c r="B174" s="11"/>
      <c r="C174" s="26"/>
      <c r="D174" s="3"/>
      <c r="E174" s="20" t="s">
        <v>7</v>
      </c>
      <c r="F174" s="46">
        <v>0.82398148148148154</v>
      </c>
      <c r="G174" s="47">
        <v>20</v>
      </c>
      <c r="H174" s="3"/>
      <c r="I174" s="15" t="s">
        <v>8</v>
      </c>
      <c r="J174" s="50">
        <v>0.82828703703703699</v>
      </c>
      <c r="K174" s="51">
        <v>4</v>
      </c>
      <c r="L174" s="3"/>
      <c r="M174" s="22" t="s">
        <v>9</v>
      </c>
      <c r="N174" s="53">
        <v>0.79936342592592602</v>
      </c>
      <c r="O174" s="54">
        <v>24</v>
      </c>
      <c r="Z174" s="16"/>
      <c r="AA174" s="16"/>
      <c r="AB174" s="17"/>
      <c r="AC174" s="17"/>
    </row>
    <row r="175" spans="1:29" x14ac:dyDescent="0.2">
      <c r="A175" s="19" t="s">
        <v>6</v>
      </c>
      <c r="B175" s="11"/>
      <c r="C175" s="26"/>
      <c r="D175" s="3"/>
      <c r="E175" s="20" t="s">
        <v>7</v>
      </c>
      <c r="F175" s="46">
        <v>0.82505787037037026</v>
      </c>
      <c r="G175" s="47">
        <v>23</v>
      </c>
      <c r="H175" s="3"/>
      <c r="I175" s="15" t="s">
        <v>8</v>
      </c>
      <c r="J175" s="50">
        <v>0.82939814814814816</v>
      </c>
      <c r="K175" s="51">
        <v>33</v>
      </c>
      <c r="L175" s="3"/>
      <c r="M175" s="22" t="s">
        <v>9</v>
      </c>
      <c r="N175" s="53">
        <v>0.80047453703703697</v>
      </c>
      <c r="O175" s="54">
        <v>3</v>
      </c>
      <c r="Z175" s="16"/>
      <c r="AA175" s="16"/>
      <c r="AB175" s="17"/>
      <c r="AC175" s="17"/>
    </row>
    <row r="176" spans="1:29" x14ac:dyDescent="0.2">
      <c r="A176" s="19" t="s">
        <v>6</v>
      </c>
      <c r="B176" s="11"/>
      <c r="C176" s="26"/>
      <c r="D176" s="3"/>
      <c r="E176" s="20" t="s">
        <v>7</v>
      </c>
      <c r="F176" s="46">
        <v>0.82607638888888879</v>
      </c>
      <c r="G176" s="47">
        <v>32</v>
      </c>
      <c r="H176" s="3"/>
      <c r="I176" s="15" t="s">
        <v>8</v>
      </c>
      <c r="J176" s="50">
        <v>0.83071759259259259</v>
      </c>
      <c r="K176" s="51">
        <v>4</v>
      </c>
      <c r="L176" s="3"/>
      <c r="M176" s="22" t="s">
        <v>9</v>
      </c>
      <c r="N176" s="53">
        <v>0.80224537037037036</v>
      </c>
      <c r="O176" s="54">
        <v>18</v>
      </c>
      <c r="Z176" s="16"/>
      <c r="AA176" s="16"/>
      <c r="AB176" s="17"/>
      <c r="AC176" s="17"/>
    </row>
    <row r="177" spans="1:29" x14ac:dyDescent="0.2">
      <c r="A177" s="19" t="s">
        <v>6</v>
      </c>
      <c r="B177" s="11"/>
      <c r="C177" s="26"/>
      <c r="D177" s="3"/>
      <c r="E177" s="20" t="s">
        <v>7</v>
      </c>
      <c r="F177" s="46">
        <v>0.82703703703703713</v>
      </c>
      <c r="G177" s="47">
        <v>14</v>
      </c>
      <c r="H177" s="3"/>
      <c r="I177" s="15" t="s">
        <v>8</v>
      </c>
      <c r="J177" s="50">
        <v>0.83206018518518521</v>
      </c>
      <c r="K177" s="51">
        <v>30</v>
      </c>
      <c r="L177" s="3"/>
      <c r="M177" s="22" t="s">
        <v>9</v>
      </c>
      <c r="N177" s="53">
        <v>0.80251157407407403</v>
      </c>
      <c r="O177" s="54" t="s">
        <v>11</v>
      </c>
      <c r="Z177" s="16"/>
      <c r="AA177" s="16"/>
      <c r="AB177" s="17"/>
      <c r="AC177" s="17"/>
    </row>
    <row r="178" spans="1:29" x14ac:dyDescent="0.2">
      <c r="A178" s="19" t="s">
        <v>6</v>
      </c>
      <c r="B178" s="11"/>
      <c r="C178" s="26"/>
      <c r="D178" s="3"/>
      <c r="E178" s="20" t="s">
        <v>7</v>
      </c>
      <c r="F178" s="46">
        <v>0.82855324074074066</v>
      </c>
      <c r="G178" s="47">
        <v>26</v>
      </c>
      <c r="H178" s="3"/>
      <c r="I178" s="15" t="s">
        <v>8</v>
      </c>
      <c r="J178" s="50">
        <v>0.83365740740740746</v>
      </c>
      <c r="K178" s="51">
        <v>19</v>
      </c>
      <c r="L178" s="3"/>
      <c r="M178" s="22" t="s">
        <v>9</v>
      </c>
      <c r="N178" s="53">
        <v>0.80353009259259256</v>
      </c>
      <c r="O178" s="54">
        <v>32</v>
      </c>
      <c r="Z178" s="16"/>
      <c r="AA178" s="16"/>
      <c r="AB178" s="17"/>
      <c r="AC178" s="17"/>
    </row>
    <row r="179" spans="1:29" x14ac:dyDescent="0.2">
      <c r="A179" s="19" t="s">
        <v>6</v>
      </c>
      <c r="B179" s="11"/>
      <c r="C179" s="26"/>
      <c r="D179" s="3"/>
      <c r="E179" s="20" t="s">
        <v>7</v>
      </c>
      <c r="F179" s="46">
        <v>0.82950231481481485</v>
      </c>
      <c r="G179" s="47">
        <v>4</v>
      </c>
      <c r="H179" s="3"/>
      <c r="I179" s="15" t="s">
        <v>8</v>
      </c>
      <c r="J179" s="50">
        <v>0.83384259259259252</v>
      </c>
      <c r="K179" s="51" t="s">
        <v>11</v>
      </c>
      <c r="L179" s="3"/>
      <c r="M179" s="22" t="s">
        <v>9</v>
      </c>
      <c r="N179" s="53">
        <v>0.80459490740740736</v>
      </c>
      <c r="O179" s="54">
        <v>31</v>
      </c>
      <c r="Z179" s="16"/>
      <c r="AA179" s="16"/>
      <c r="AB179" s="17"/>
      <c r="AC179" s="17"/>
    </row>
    <row r="180" spans="1:29" x14ac:dyDescent="0.2">
      <c r="A180" s="19" t="s">
        <v>6</v>
      </c>
      <c r="B180" s="11"/>
      <c r="C180" s="26"/>
      <c r="D180" s="3"/>
      <c r="E180" s="20" t="s">
        <v>7</v>
      </c>
      <c r="F180" s="46">
        <v>0.83062499999999995</v>
      </c>
      <c r="G180" s="47">
        <v>29</v>
      </c>
      <c r="H180" s="3"/>
      <c r="I180" s="15" t="s">
        <v>8</v>
      </c>
      <c r="J180" s="50">
        <v>0.83524305555555556</v>
      </c>
      <c r="K180" s="51">
        <v>15</v>
      </c>
      <c r="L180" s="3"/>
      <c r="M180" s="22" t="s">
        <v>9</v>
      </c>
      <c r="N180" s="53">
        <v>0.80578703703703702</v>
      </c>
      <c r="O180" s="54">
        <v>3</v>
      </c>
      <c r="Z180" s="16"/>
      <c r="AA180" s="16"/>
      <c r="AB180" s="17"/>
      <c r="AC180" s="17"/>
    </row>
    <row r="181" spans="1:29" x14ac:dyDescent="0.2">
      <c r="A181" s="19" t="s">
        <v>6</v>
      </c>
      <c r="B181" s="11"/>
      <c r="C181" s="26"/>
      <c r="D181" s="3"/>
      <c r="E181" s="20" t="s">
        <v>7</v>
      </c>
      <c r="F181" s="46">
        <v>0.83173611111111112</v>
      </c>
      <c r="G181" s="47">
        <v>29</v>
      </c>
      <c r="H181" s="3"/>
      <c r="I181" s="15" t="s">
        <v>8</v>
      </c>
      <c r="J181" s="50">
        <v>0.83648148148148149</v>
      </c>
      <c r="K181" s="51">
        <v>23</v>
      </c>
      <c r="L181" s="3"/>
      <c r="M181" s="22" t="s">
        <v>9</v>
      </c>
      <c r="N181" s="53">
        <v>0.80716435185185187</v>
      </c>
      <c r="O181" s="54">
        <v>8</v>
      </c>
      <c r="Z181" s="16"/>
      <c r="AA181" s="16"/>
      <c r="AB181" s="17"/>
      <c r="AC181" s="17"/>
    </row>
    <row r="182" spans="1:29" x14ac:dyDescent="0.2">
      <c r="A182" s="19" t="s">
        <v>6</v>
      </c>
      <c r="B182" s="11"/>
      <c r="C182" s="26"/>
      <c r="D182" s="3"/>
      <c r="E182" s="20" t="s">
        <v>7</v>
      </c>
      <c r="F182" s="46">
        <v>0.83273148148148157</v>
      </c>
      <c r="G182" s="47">
        <v>19</v>
      </c>
      <c r="H182" s="3"/>
      <c r="I182" s="15" t="s">
        <v>8</v>
      </c>
      <c r="J182" s="50">
        <v>0.8380439814814814</v>
      </c>
      <c r="K182" s="51">
        <v>19</v>
      </c>
      <c r="L182" s="3"/>
      <c r="M182" s="22" t="s">
        <v>9</v>
      </c>
      <c r="N182" s="53">
        <v>0.80986111111111114</v>
      </c>
      <c r="O182" s="54">
        <v>15</v>
      </c>
      <c r="Z182" s="16"/>
      <c r="AA182" s="16"/>
      <c r="AB182" s="17"/>
      <c r="AC182" s="17"/>
    </row>
    <row r="183" spans="1:29" x14ac:dyDescent="0.2">
      <c r="A183" s="19" t="s">
        <v>6</v>
      </c>
      <c r="B183" s="11"/>
      <c r="C183" s="26"/>
      <c r="D183" s="3"/>
      <c r="E183" s="20" t="s">
        <v>7</v>
      </c>
      <c r="F183" s="46">
        <v>0.83381944444444445</v>
      </c>
      <c r="G183" s="47">
        <v>21</v>
      </c>
      <c r="H183" s="3"/>
      <c r="I183" s="15" t="s">
        <v>8</v>
      </c>
      <c r="J183" s="50">
        <v>0.83944444444444455</v>
      </c>
      <c r="K183" s="51">
        <v>4</v>
      </c>
      <c r="L183" s="3"/>
      <c r="M183" s="22" t="s">
        <v>9</v>
      </c>
      <c r="N183" s="53">
        <v>0.81136574074074075</v>
      </c>
      <c r="O183" s="54">
        <v>22</v>
      </c>
      <c r="Z183" s="16"/>
      <c r="AA183" s="16"/>
      <c r="AB183" s="17"/>
      <c r="AC183" s="17"/>
    </row>
    <row r="184" spans="1:29" x14ac:dyDescent="0.2">
      <c r="A184" s="19" t="s">
        <v>6</v>
      </c>
      <c r="B184" s="11"/>
      <c r="C184" s="26"/>
      <c r="D184" s="3"/>
      <c r="E184" s="20" t="s">
        <v>7</v>
      </c>
      <c r="F184" s="46">
        <v>0.83398148148148143</v>
      </c>
      <c r="G184" s="47" t="s">
        <v>11</v>
      </c>
      <c r="H184" s="3"/>
      <c r="I184" s="15" t="s">
        <v>8</v>
      </c>
      <c r="J184" s="50">
        <v>0.84116898148148145</v>
      </c>
      <c r="K184" s="51">
        <v>18</v>
      </c>
      <c r="L184" s="3"/>
      <c r="M184" s="22" t="s">
        <v>9</v>
      </c>
      <c r="N184" s="53">
        <v>0.81255787037037042</v>
      </c>
      <c r="O184" s="54">
        <v>27</v>
      </c>
      <c r="Z184" s="16"/>
      <c r="AA184" s="16"/>
      <c r="AB184" s="17"/>
      <c r="AC184" s="17"/>
    </row>
    <row r="185" spans="1:29" x14ac:dyDescent="0.2">
      <c r="A185" s="19" t="s">
        <v>6</v>
      </c>
      <c r="B185" s="11"/>
      <c r="C185" s="26"/>
      <c r="D185" s="3"/>
      <c r="E185" s="20" t="s">
        <v>7</v>
      </c>
      <c r="F185" s="46">
        <v>0.83491898148148147</v>
      </c>
      <c r="G185" s="47">
        <v>34</v>
      </c>
      <c r="H185" s="3"/>
      <c r="I185" s="15" t="s">
        <v>8</v>
      </c>
      <c r="J185" s="50">
        <v>0.84275462962962966</v>
      </c>
      <c r="K185" s="51">
        <v>4</v>
      </c>
      <c r="L185" s="3"/>
      <c r="M185" s="22" t="s">
        <v>9</v>
      </c>
      <c r="N185" s="53">
        <v>0.81354166666666661</v>
      </c>
      <c r="O185" s="54">
        <v>27</v>
      </c>
      <c r="Z185" s="16"/>
      <c r="AA185" s="16"/>
      <c r="AB185" s="17"/>
      <c r="AC185" s="17"/>
    </row>
    <row r="186" spans="1:29" x14ac:dyDescent="0.2">
      <c r="A186" s="19" t="s">
        <v>6</v>
      </c>
      <c r="B186" s="11"/>
      <c r="C186" s="26"/>
      <c r="D186" s="3"/>
      <c r="E186" s="20" t="s">
        <v>7</v>
      </c>
      <c r="F186" s="46">
        <v>0.83584490740740736</v>
      </c>
      <c r="G186" s="47">
        <v>35</v>
      </c>
      <c r="H186" s="3"/>
      <c r="I186" s="15" t="s">
        <v>8</v>
      </c>
      <c r="J186" s="50">
        <v>0.84489583333333329</v>
      </c>
      <c r="K186" s="51">
        <v>9</v>
      </c>
      <c r="L186" s="3"/>
      <c r="M186" s="22" t="s">
        <v>9</v>
      </c>
      <c r="N186" s="53">
        <v>0.81390046296296292</v>
      </c>
      <c r="O186" s="54" t="s">
        <v>11</v>
      </c>
      <c r="Z186" s="16"/>
      <c r="AA186" s="16"/>
      <c r="AB186" s="17"/>
      <c r="AC186" s="17"/>
    </row>
    <row r="187" spans="1:29" x14ac:dyDescent="0.2">
      <c r="A187" s="19" t="s">
        <v>6</v>
      </c>
      <c r="B187" s="43">
        <v>0.83646990740740745</v>
      </c>
      <c r="C187" s="44">
        <v>22</v>
      </c>
      <c r="D187" s="3"/>
      <c r="E187" s="20" t="s">
        <v>7</v>
      </c>
      <c r="F187" s="46">
        <v>0.83685185185185185</v>
      </c>
      <c r="G187" s="47">
        <v>10</v>
      </c>
      <c r="H187" s="3"/>
      <c r="I187" s="15" t="s">
        <v>8</v>
      </c>
      <c r="J187" s="50">
        <v>0.84620370370370368</v>
      </c>
      <c r="K187" s="51">
        <v>8</v>
      </c>
      <c r="L187" s="3"/>
      <c r="M187" s="22" t="s">
        <v>9</v>
      </c>
      <c r="N187" s="53">
        <v>0.81546296296296295</v>
      </c>
      <c r="O187" s="54">
        <v>17</v>
      </c>
      <c r="Z187" s="16"/>
      <c r="AA187" s="16"/>
      <c r="AB187" s="17"/>
      <c r="AC187" s="17"/>
    </row>
    <row r="188" spans="1:29" x14ac:dyDescent="0.2">
      <c r="A188" s="19" t="s">
        <v>6</v>
      </c>
      <c r="B188" s="43">
        <v>0.83681712962962962</v>
      </c>
      <c r="C188" s="44">
        <v>28</v>
      </c>
      <c r="D188" s="3"/>
      <c r="E188" s="20" t="s">
        <v>7</v>
      </c>
      <c r="F188" s="46">
        <v>0.83809027777777778</v>
      </c>
      <c r="G188" s="47">
        <v>26</v>
      </c>
      <c r="H188" s="3"/>
      <c r="I188" s="15" t="s">
        <v>8</v>
      </c>
      <c r="J188" s="50">
        <v>0.84744212962962961</v>
      </c>
      <c r="K188" s="51">
        <v>26</v>
      </c>
      <c r="L188" s="3"/>
      <c r="M188" s="22" t="s">
        <v>9</v>
      </c>
      <c r="N188" s="53">
        <v>0.81800925925925927</v>
      </c>
      <c r="O188" s="54">
        <v>8</v>
      </c>
      <c r="Z188" s="16"/>
      <c r="AA188" s="16"/>
      <c r="AB188" s="17"/>
      <c r="AC188" s="17"/>
    </row>
    <row r="189" spans="1:29" x14ac:dyDescent="0.2">
      <c r="A189" s="19" t="s">
        <v>6</v>
      </c>
      <c r="B189" s="43">
        <v>0.83824074074074073</v>
      </c>
      <c r="C189" s="44">
        <v>13</v>
      </c>
      <c r="D189" s="3"/>
      <c r="E189" s="20" t="s">
        <v>7</v>
      </c>
      <c r="F189" s="46">
        <v>0.83944444444444455</v>
      </c>
      <c r="G189" s="47">
        <v>11</v>
      </c>
      <c r="H189" s="3"/>
      <c r="I189" s="15" t="s">
        <v>8</v>
      </c>
      <c r="J189" s="50">
        <v>0.84859953703703705</v>
      </c>
      <c r="K189" s="51">
        <v>17</v>
      </c>
      <c r="L189" s="3"/>
      <c r="M189" s="22" t="s">
        <v>9</v>
      </c>
      <c r="N189" s="53">
        <v>0.82158564814814816</v>
      </c>
      <c r="O189" s="54">
        <v>34</v>
      </c>
      <c r="Z189" s="16"/>
      <c r="AA189" s="16"/>
      <c r="AB189" s="17"/>
      <c r="AC189" s="17"/>
    </row>
    <row r="190" spans="1:29" x14ac:dyDescent="0.2">
      <c r="A190" s="19" t="s">
        <v>6</v>
      </c>
      <c r="B190" s="43">
        <v>0.83895833333333336</v>
      </c>
      <c r="C190" s="44">
        <v>9</v>
      </c>
      <c r="D190" s="3"/>
      <c r="E190" s="20" t="s">
        <v>7</v>
      </c>
      <c r="F190" s="46">
        <v>0.84074074074074068</v>
      </c>
      <c r="G190" s="47">
        <v>36</v>
      </c>
      <c r="H190" s="3"/>
      <c r="I190" s="15" t="s">
        <v>8</v>
      </c>
      <c r="J190" s="50">
        <v>0.84976851851851853</v>
      </c>
      <c r="K190" s="51">
        <v>2</v>
      </c>
      <c r="L190" s="3"/>
      <c r="M190" s="22" t="s">
        <v>9</v>
      </c>
      <c r="N190" s="53">
        <v>0.82450231481481484</v>
      </c>
      <c r="O190" s="54">
        <v>16</v>
      </c>
      <c r="Z190" s="16"/>
      <c r="AA190" s="16"/>
      <c r="AB190" s="17"/>
      <c r="AC190" s="17"/>
    </row>
    <row r="191" spans="1:29" x14ac:dyDescent="0.2">
      <c r="A191" s="19" t="s">
        <v>6</v>
      </c>
      <c r="B191" s="43">
        <v>0.83994212962962955</v>
      </c>
      <c r="C191" s="44">
        <v>1</v>
      </c>
      <c r="D191" s="3"/>
      <c r="E191" s="20" t="s">
        <v>7</v>
      </c>
      <c r="F191" s="46">
        <v>0.8412384259259259</v>
      </c>
      <c r="G191" s="47">
        <v>2</v>
      </c>
      <c r="H191" s="3"/>
      <c r="I191" s="15" t="s">
        <v>8</v>
      </c>
      <c r="J191" s="50">
        <v>0.85091435185185194</v>
      </c>
      <c r="K191" s="51">
        <v>24</v>
      </c>
      <c r="L191" s="3"/>
      <c r="M191" s="22" t="s">
        <v>9</v>
      </c>
      <c r="N191" s="53">
        <v>0.82716435185185189</v>
      </c>
      <c r="O191" s="54">
        <v>16</v>
      </c>
      <c r="Z191" s="16"/>
      <c r="AA191" s="16"/>
      <c r="AB191" s="17"/>
      <c r="AC191" s="17"/>
    </row>
    <row r="192" spans="1:29" x14ac:dyDescent="0.2">
      <c r="A192" s="19" t="s">
        <v>6</v>
      </c>
      <c r="B192" s="43">
        <v>0.84099537037037031</v>
      </c>
      <c r="C192" s="44">
        <v>29</v>
      </c>
      <c r="D192" s="3"/>
      <c r="E192" s="20" t="s">
        <v>7</v>
      </c>
      <c r="F192" s="46">
        <v>0.84270833333333339</v>
      </c>
      <c r="G192" s="47">
        <v>15</v>
      </c>
      <c r="H192" s="3"/>
      <c r="I192" s="15" t="s">
        <v>8</v>
      </c>
      <c r="J192" s="50">
        <v>0.85231481481481486</v>
      </c>
      <c r="K192" s="51">
        <v>25</v>
      </c>
      <c r="L192" s="3"/>
      <c r="M192" s="22" t="s">
        <v>9</v>
      </c>
      <c r="N192" s="53">
        <v>0.83015046296296291</v>
      </c>
      <c r="O192" s="54">
        <v>7</v>
      </c>
      <c r="Z192" s="16"/>
      <c r="AA192" s="16"/>
      <c r="AB192" s="17"/>
      <c r="AC192" s="17"/>
    </row>
    <row r="193" spans="1:29" x14ac:dyDescent="0.2">
      <c r="A193" s="19" t="s">
        <v>6</v>
      </c>
      <c r="B193" s="43">
        <v>0.84140046296296289</v>
      </c>
      <c r="C193" s="44">
        <v>12</v>
      </c>
      <c r="D193" s="3"/>
      <c r="E193" s="20" t="s">
        <v>7</v>
      </c>
      <c r="F193" s="46">
        <v>0.8434490740740741</v>
      </c>
      <c r="G193" s="47">
        <v>36</v>
      </c>
      <c r="H193" s="3"/>
      <c r="I193" s="15" t="s">
        <v>8</v>
      </c>
      <c r="J193" s="50">
        <v>0.85343750000000007</v>
      </c>
      <c r="K193" s="51">
        <v>18</v>
      </c>
      <c r="L193" s="3"/>
      <c r="M193" s="22" t="s">
        <v>9</v>
      </c>
      <c r="N193" s="53">
        <v>0.83333333333333337</v>
      </c>
      <c r="O193" s="54">
        <v>30</v>
      </c>
      <c r="Z193" s="16"/>
      <c r="AA193" s="16"/>
      <c r="AB193" s="17"/>
      <c r="AC193" s="17"/>
    </row>
    <row r="194" spans="1:29" x14ac:dyDescent="0.2">
      <c r="A194" s="19" t="s">
        <v>6</v>
      </c>
      <c r="B194" s="43">
        <v>0.84210648148148148</v>
      </c>
      <c r="C194" s="44">
        <v>4</v>
      </c>
      <c r="D194" s="3"/>
      <c r="E194" s="20" t="s">
        <v>7</v>
      </c>
      <c r="F194" s="46">
        <v>0.8445717592592592</v>
      </c>
      <c r="G194" s="47">
        <v>0</v>
      </c>
      <c r="H194" s="3"/>
      <c r="I194" s="15" t="s">
        <v>8</v>
      </c>
      <c r="J194" s="50">
        <v>0.85424768518518512</v>
      </c>
      <c r="K194" s="51">
        <v>26</v>
      </c>
      <c r="L194" s="3"/>
      <c r="M194" s="22" t="s">
        <v>9</v>
      </c>
      <c r="N194" s="53">
        <v>0.8338310185185186</v>
      </c>
      <c r="O194" s="54" t="s">
        <v>11</v>
      </c>
      <c r="Z194" s="16"/>
      <c r="AA194" s="16"/>
      <c r="AB194" s="17"/>
      <c r="AC194" s="17"/>
    </row>
    <row r="195" spans="1:29" x14ac:dyDescent="0.2">
      <c r="A195" s="19" t="s">
        <v>6</v>
      </c>
      <c r="B195" s="43">
        <v>0.84287037037037038</v>
      </c>
      <c r="C195" s="44">
        <v>30</v>
      </c>
      <c r="D195" s="3"/>
      <c r="E195" s="20" t="s">
        <v>7</v>
      </c>
      <c r="F195" s="46">
        <v>0.84518518518518515</v>
      </c>
      <c r="G195" s="47">
        <v>4</v>
      </c>
      <c r="H195" s="3"/>
      <c r="I195" s="15" t="s">
        <v>8</v>
      </c>
      <c r="J195" s="50">
        <v>0.85464120370370367</v>
      </c>
      <c r="K195" s="51" t="s">
        <v>11</v>
      </c>
      <c r="L195" s="3"/>
      <c r="M195" s="22" t="s">
        <v>9</v>
      </c>
      <c r="N195" s="53">
        <v>0.83714120370370371</v>
      </c>
      <c r="O195" s="54">
        <v>15</v>
      </c>
      <c r="Z195" s="16"/>
      <c r="AA195" s="16"/>
      <c r="AB195" s="17"/>
      <c r="AC195" s="17"/>
    </row>
    <row r="196" spans="1:29" x14ac:dyDescent="0.2">
      <c r="A196" s="19" t="s">
        <v>6</v>
      </c>
      <c r="B196" s="43">
        <v>0.84373842592592585</v>
      </c>
      <c r="C196" s="44">
        <v>10</v>
      </c>
      <c r="D196" s="3"/>
      <c r="E196" s="20" t="s">
        <v>7</v>
      </c>
      <c r="F196" s="46">
        <v>0.84631944444444451</v>
      </c>
      <c r="G196" s="47">
        <v>13</v>
      </c>
      <c r="H196" s="3"/>
      <c r="I196" s="15" t="s">
        <v>8</v>
      </c>
      <c r="J196" s="50">
        <v>0.85560185185185189</v>
      </c>
      <c r="K196" s="51">
        <v>18</v>
      </c>
      <c r="L196" s="3"/>
      <c r="M196" s="22" t="s">
        <v>9</v>
      </c>
      <c r="N196" s="53">
        <v>0.84127314814814813</v>
      </c>
      <c r="O196" s="54">
        <v>23</v>
      </c>
      <c r="Z196" s="16"/>
      <c r="AA196" s="16"/>
      <c r="AB196" s="17"/>
      <c r="AC196" s="17"/>
    </row>
    <row r="197" spans="1:29" x14ac:dyDescent="0.2">
      <c r="A197" s="19" t="s">
        <v>6</v>
      </c>
      <c r="B197" s="43">
        <v>0.8445138888888889</v>
      </c>
      <c r="C197" s="44">
        <v>3</v>
      </c>
      <c r="D197" s="3"/>
      <c r="E197" s="20" t="s">
        <v>7</v>
      </c>
      <c r="F197" s="46">
        <v>0.8471643518518519</v>
      </c>
      <c r="G197" s="47">
        <v>29</v>
      </c>
      <c r="H197" s="3"/>
      <c r="I197" s="15" t="s">
        <v>8</v>
      </c>
      <c r="J197" s="50">
        <v>0.85700231481481481</v>
      </c>
      <c r="K197" s="51">
        <v>30</v>
      </c>
      <c r="L197" s="3"/>
      <c r="M197" s="22" t="s">
        <v>9</v>
      </c>
      <c r="N197" s="53">
        <v>0.8456597222222223</v>
      </c>
      <c r="O197" s="54">
        <v>27</v>
      </c>
      <c r="Z197" s="16"/>
      <c r="AA197" s="16"/>
      <c r="AB197" s="17"/>
      <c r="AC197" s="17"/>
    </row>
    <row r="198" spans="1:29" x14ac:dyDescent="0.2">
      <c r="A198" s="19" t="s">
        <v>6</v>
      </c>
      <c r="B198" s="43">
        <v>0.84550925925925924</v>
      </c>
      <c r="C198" s="44">
        <v>20</v>
      </c>
      <c r="D198" s="3"/>
      <c r="E198" s="20" t="s">
        <v>7</v>
      </c>
      <c r="F198" s="46">
        <v>0.84839120370370369</v>
      </c>
      <c r="G198" s="47">
        <v>4</v>
      </c>
      <c r="H198" s="3"/>
      <c r="I198" s="15" t="s">
        <v>8</v>
      </c>
      <c r="J198" s="50">
        <v>0.85873842592592586</v>
      </c>
      <c r="K198" s="51">
        <v>11</v>
      </c>
      <c r="L198" s="3"/>
      <c r="M198" s="22" t="s">
        <v>9</v>
      </c>
      <c r="N198" s="53">
        <v>0.84859953703703705</v>
      </c>
      <c r="O198" s="54">
        <v>34</v>
      </c>
      <c r="Z198" s="16"/>
      <c r="AA198" s="16"/>
      <c r="AB198" s="17"/>
      <c r="AC198" s="17"/>
    </row>
    <row r="199" spans="1:29" x14ac:dyDescent="0.2">
      <c r="A199" s="19" t="s">
        <v>6</v>
      </c>
      <c r="B199" s="43">
        <v>0.84649305555555554</v>
      </c>
      <c r="C199" s="44">
        <v>9</v>
      </c>
      <c r="D199" s="3"/>
      <c r="E199" s="20" t="s">
        <v>7</v>
      </c>
      <c r="F199" s="46">
        <v>0.84958333333333336</v>
      </c>
      <c r="G199" s="47">
        <v>36</v>
      </c>
      <c r="H199" s="3"/>
      <c r="I199" s="15" t="s">
        <v>8</v>
      </c>
      <c r="J199" s="50">
        <v>0.8601388888888889</v>
      </c>
      <c r="K199" s="51">
        <v>14</v>
      </c>
      <c r="L199" s="3"/>
      <c r="M199" s="22" t="s">
        <v>9</v>
      </c>
      <c r="N199" s="53">
        <v>0.85024305555555557</v>
      </c>
      <c r="O199" s="54">
        <v>18</v>
      </c>
      <c r="Z199" s="16"/>
      <c r="AA199" s="16"/>
      <c r="AB199" s="17"/>
      <c r="AC199" s="17"/>
    </row>
    <row r="200" spans="1:29" x14ac:dyDescent="0.2">
      <c r="A200" s="19" t="s">
        <v>6</v>
      </c>
      <c r="B200" s="43">
        <v>0.8474652777777778</v>
      </c>
      <c r="C200" s="44">
        <v>18</v>
      </c>
      <c r="D200" s="3"/>
      <c r="E200" s="20" t="s">
        <v>7</v>
      </c>
      <c r="F200" s="46">
        <v>0.85031249999999992</v>
      </c>
      <c r="G200" s="47">
        <v>25</v>
      </c>
      <c r="H200" s="3"/>
      <c r="I200" s="15" t="s">
        <v>8</v>
      </c>
      <c r="J200" s="50">
        <v>0.86185185185185187</v>
      </c>
      <c r="K200" s="51">
        <v>9</v>
      </c>
      <c r="L200" s="3"/>
      <c r="M200" s="22" t="s">
        <v>9</v>
      </c>
      <c r="N200" s="53">
        <v>0.85197916666666673</v>
      </c>
      <c r="O200" s="54">
        <v>19</v>
      </c>
      <c r="Z200" s="16"/>
      <c r="AA200" s="16"/>
      <c r="AB200" s="17"/>
      <c r="AC200" s="17"/>
    </row>
    <row r="201" spans="1:29" x14ac:dyDescent="0.2">
      <c r="A201" s="19" t="s">
        <v>6</v>
      </c>
      <c r="B201" s="43">
        <v>0.84864583333333332</v>
      </c>
      <c r="C201" s="44">
        <v>7</v>
      </c>
      <c r="D201" s="3"/>
      <c r="E201" s="20" t="s">
        <v>7</v>
      </c>
      <c r="F201" s="46">
        <v>0.85136574074074067</v>
      </c>
      <c r="G201" s="47">
        <v>22</v>
      </c>
      <c r="H201" s="3"/>
      <c r="I201" s="15" t="s">
        <v>8</v>
      </c>
      <c r="J201" s="50">
        <v>0.86344907407407412</v>
      </c>
      <c r="K201" s="51">
        <v>24</v>
      </c>
      <c r="L201" s="3"/>
      <c r="M201" s="22" t="s">
        <v>9</v>
      </c>
      <c r="N201" s="53">
        <v>0.8539930555555556</v>
      </c>
      <c r="O201" s="54">
        <v>35</v>
      </c>
      <c r="Z201" s="16"/>
      <c r="AA201" s="16"/>
      <c r="AB201" s="17"/>
      <c r="AC201" s="17"/>
    </row>
    <row r="202" spans="1:29" x14ac:dyDescent="0.2">
      <c r="A202" s="19" t="s">
        <v>6</v>
      </c>
      <c r="B202" s="43">
        <v>0.8493518518518518</v>
      </c>
      <c r="C202" s="44">
        <v>14</v>
      </c>
      <c r="D202" s="3"/>
      <c r="E202" s="20" t="s">
        <v>7</v>
      </c>
      <c r="F202" s="46">
        <v>0.85203703703703704</v>
      </c>
      <c r="G202" s="47">
        <v>2</v>
      </c>
      <c r="H202" s="3"/>
      <c r="I202" s="15" t="s">
        <v>8</v>
      </c>
      <c r="J202" s="50">
        <v>0.8649768518518518</v>
      </c>
      <c r="K202" s="51">
        <v>14</v>
      </c>
      <c r="L202" s="3"/>
      <c r="M202" s="22" t="s">
        <v>9</v>
      </c>
      <c r="N202" s="53">
        <v>0.85562499999999997</v>
      </c>
      <c r="O202" s="54">
        <v>12</v>
      </c>
      <c r="Z202" s="16"/>
      <c r="AA202" s="16"/>
      <c r="AB202" s="17"/>
      <c r="AC202" s="17"/>
    </row>
    <row r="203" spans="1:29" x14ac:dyDescent="0.2">
      <c r="A203" s="19" t="s">
        <v>6</v>
      </c>
      <c r="B203" s="43">
        <v>0.85028935185185184</v>
      </c>
      <c r="C203" s="44">
        <v>18</v>
      </c>
      <c r="D203" s="3"/>
      <c r="E203" s="20" t="s">
        <v>7</v>
      </c>
      <c r="F203" s="46">
        <v>0.85285879629629635</v>
      </c>
      <c r="G203" s="47">
        <v>1</v>
      </c>
      <c r="H203" s="3"/>
      <c r="I203" s="15" t="s">
        <v>8</v>
      </c>
      <c r="J203" s="50">
        <v>0.8665856481481482</v>
      </c>
      <c r="K203" s="51">
        <v>27</v>
      </c>
      <c r="L203" s="3"/>
      <c r="M203" s="22" t="s">
        <v>9</v>
      </c>
      <c r="N203" s="53">
        <v>0.85655092592592597</v>
      </c>
      <c r="O203" s="54">
        <v>30</v>
      </c>
      <c r="Z203" s="16"/>
      <c r="AA203" s="16"/>
      <c r="AB203" s="17"/>
      <c r="AC203" s="17"/>
    </row>
    <row r="204" spans="1:29" x14ac:dyDescent="0.2">
      <c r="A204" s="19" t="s">
        <v>6</v>
      </c>
      <c r="B204" s="43">
        <v>0.85111111111111104</v>
      </c>
      <c r="C204" s="44">
        <v>27</v>
      </c>
      <c r="D204" s="3"/>
      <c r="E204" s="20" t="s">
        <v>7</v>
      </c>
      <c r="F204" s="46">
        <v>0.85358796296296291</v>
      </c>
      <c r="G204" s="47">
        <v>2</v>
      </c>
      <c r="H204" s="3"/>
      <c r="I204" s="15" t="s">
        <v>8</v>
      </c>
      <c r="J204" s="50">
        <v>0.86854166666666666</v>
      </c>
      <c r="K204" s="51">
        <v>36</v>
      </c>
      <c r="L204" s="3"/>
      <c r="M204" s="22" t="s">
        <v>9</v>
      </c>
      <c r="N204" s="53">
        <v>0.8583101851851852</v>
      </c>
      <c r="O204" s="54">
        <v>16</v>
      </c>
      <c r="Z204" s="16"/>
      <c r="AA204" s="16"/>
      <c r="AB204" s="17"/>
      <c r="AC204" s="17"/>
    </row>
    <row r="205" spans="1:29" x14ac:dyDescent="0.2">
      <c r="A205" s="19" t="s">
        <v>6</v>
      </c>
      <c r="B205" s="43">
        <v>0.85203703703703704</v>
      </c>
      <c r="C205" s="44">
        <v>4</v>
      </c>
      <c r="D205" s="3"/>
      <c r="E205" s="20" t="s">
        <v>7</v>
      </c>
      <c r="F205" s="46">
        <v>0.85418981481481471</v>
      </c>
      <c r="G205" s="47">
        <v>21</v>
      </c>
      <c r="H205" s="3"/>
      <c r="I205" s="15" t="s">
        <v>8</v>
      </c>
      <c r="J205" s="50">
        <v>0.87001157407407403</v>
      </c>
      <c r="K205" s="51">
        <v>32</v>
      </c>
      <c r="L205" s="3"/>
      <c r="M205" s="22" t="s">
        <v>9</v>
      </c>
      <c r="N205" s="53">
        <v>0.85954861111111114</v>
      </c>
      <c r="O205" s="54">
        <v>8</v>
      </c>
      <c r="Z205" s="16"/>
      <c r="AA205" s="16"/>
      <c r="AB205" s="17"/>
      <c r="AC205" s="17"/>
    </row>
    <row r="206" spans="1:29" x14ac:dyDescent="0.2">
      <c r="A206" s="19" t="s">
        <v>6</v>
      </c>
      <c r="B206" s="43">
        <v>0.85302083333333334</v>
      </c>
      <c r="C206" s="44">
        <v>1</v>
      </c>
      <c r="D206" s="3"/>
      <c r="E206" s="20" t="s">
        <v>7</v>
      </c>
      <c r="F206" s="46">
        <v>0.85502314814814817</v>
      </c>
      <c r="G206" s="47">
        <v>30</v>
      </c>
      <c r="H206" s="3"/>
      <c r="I206" s="15" t="s">
        <v>8</v>
      </c>
      <c r="J206" s="50">
        <v>0.87255787037037036</v>
      </c>
      <c r="K206" s="51">
        <v>17</v>
      </c>
      <c r="L206" s="3"/>
      <c r="M206" s="22" t="s">
        <v>9</v>
      </c>
      <c r="N206" s="53">
        <v>0.86217592592592596</v>
      </c>
      <c r="O206" s="54">
        <v>7</v>
      </c>
      <c r="Z206" s="16"/>
      <c r="AA206" s="16"/>
      <c r="AB206" s="17"/>
      <c r="AC206" s="17"/>
    </row>
    <row r="207" spans="1:29" x14ac:dyDescent="0.2">
      <c r="A207" s="19" t="s">
        <v>6</v>
      </c>
      <c r="B207" s="43">
        <v>0.85370370370370363</v>
      </c>
      <c r="C207" s="44">
        <v>3</v>
      </c>
      <c r="D207" s="3"/>
      <c r="E207" s="20" t="s">
        <v>7</v>
      </c>
      <c r="F207" s="46">
        <v>0.8558217592592593</v>
      </c>
      <c r="G207" s="47" t="s">
        <v>11</v>
      </c>
      <c r="H207" s="3"/>
      <c r="I207" s="15" t="s">
        <v>8</v>
      </c>
      <c r="J207" s="50">
        <v>0.87519675925925933</v>
      </c>
      <c r="K207" s="51">
        <v>27</v>
      </c>
      <c r="L207" s="3"/>
      <c r="M207" s="22" t="s">
        <v>9</v>
      </c>
      <c r="N207" s="53">
        <v>0.86351851851851846</v>
      </c>
      <c r="O207" s="54">
        <v>0</v>
      </c>
      <c r="Z207" s="16"/>
      <c r="AA207" s="16"/>
      <c r="AB207" s="17"/>
      <c r="AC207" s="17"/>
    </row>
    <row r="208" spans="1:29" x14ac:dyDescent="0.2">
      <c r="A208" s="19" t="s">
        <v>6</v>
      </c>
      <c r="B208" s="43">
        <v>0.85467592592592589</v>
      </c>
      <c r="C208" s="44">
        <v>25</v>
      </c>
      <c r="D208" s="3"/>
      <c r="E208" s="20" t="s">
        <v>7</v>
      </c>
      <c r="F208" s="46">
        <v>0.8558796296296296</v>
      </c>
      <c r="G208" s="47">
        <v>1</v>
      </c>
      <c r="H208" s="3"/>
      <c r="I208" s="15" t="s">
        <v>8</v>
      </c>
      <c r="J208" s="50">
        <v>0.8753009259259259</v>
      </c>
      <c r="K208" s="51" t="s">
        <v>11</v>
      </c>
      <c r="L208" s="3"/>
      <c r="M208" s="22" t="s">
        <v>9</v>
      </c>
      <c r="N208" s="53">
        <v>0.8650810185185186</v>
      </c>
      <c r="O208" s="54">
        <v>21</v>
      </c>
      <c r="Z208" s="16"/>
      <c r="AA208" s="16"/>
      <c r="AB208" s="17"/>
      <c r="AC208" s="17"/>
    </row>
    <row r="209" spans="1:29" x14ac:dyDescent="0.2">
      <c r="A209" s="19" t="s">
        <v>6</v>
      </c>
      <c r="B209" s="43">
        <v>0.85545138888888894</v>
      </c>
      <c r="C209" s="44">
        <v>17</v>
      </c>
      <c r="D209" s="3"/>
      <c r="E209" s="20" t="s">
        <v>7</v>
      </c>
      <c r="F209" s="46">
        <v>0.85635416666666664</v>
      </c>
      <c r="G209" s="47">
        <v>11</v>
      </c>
      <c r="H209" s="3"/>
      <c r="I209" s="15" t="s">
        <v>8</v>
      </c>
      <c r="J209" s="50">
        <v>0.87811342592592589</v>
      </c>
      <c r="K209" s="51">
        <v>5</v>
      </c>
      <c r="L209" s="3"/>
      <c r="M209" s="22" t="s">
        <v>9</v>
      </c>
      <c r="N209" s="53">
        <v>0.86833333333333329</v>
      </c>
      <c r="O209" s="54">
        <v>27</v>
      </c>
      <c r="Z209" s="16"/>
      <c r="AA209" s="16"/>
      <c r="AB209" s="17"/>
      <c r="AC209" s="17"/>
    </row>
    <row r="210" spans="1:29" x14ac:dyDescent="0.2">
      <c r="A210" s="19" t="s">
        <v>6</v>
      </c>
      <c r="B210" s="43">
        <v>0.85636574074074068</v>
      </c>
      <c r="C210" s="44">
        <v>27</v>
      </c>
      <c r="D210" s="3"/>
      <c r="E210" s="20" t="s">
        <v>7</v>
      </c>
      <c r="F210" s="46">
        <v>0.8577662037037036</v>
      </c>
      <c r="G210" s="47">
        <v>3</v>
      </c>
      <c r="H210" s="3"/>
      <c r="I210" s="15" t="s">
        <v>8</v>
      </c>
      <c r="J210" s="50">
        <v>0.88151620370370365</v>
      </c>
      <c r="K210" s="51">
        <v>15</v>
      </c>
      <c r="L210" s="3"/>
      <c r="M210" s="22" t="s">
        <v>9</v>
      </c>
      <c r="N210" s="53">
        <v>0.87112268518518521</v>
      </c>
      <c r="O210" s="54">
        <v>27</v>
      </c>
      <c r="Z210" s="16"/>
      <c r="AA210" s="16"/>
      <c r="AB210" s="17"/>
      <c r="AC210" s="17"/>
    </row>
    <row r="211" spans="1:29" x14ac:dyDescent="0.2">
      <c r="A211" s="19" t="s">
        <v>6</v>
      </c>
      <c r="B211" s="43">
        <v>0.85751157407407408</v>
      </c>
      <c r="C211" s="44">
        <v>31</v>
      </c>
      <c r="D211" s="3"/>
      <c r="E211" s="20" t="s">
        <v>7</v>
      </c>
      <c r="F211" s="46">
        <v>0.8587731481481482</v>
      </c>
      <c r="G211" s="47">
        <v>9</v>
      </c>
      <c r="H211" s="3"/>
      <c r="I211" s="15" t="s">
        <v>8</v>
      </c>
      <c r="J211" s="50">
        <v>0.8836342592592592</v>
      </c>
      <c r="K211" s="51">
        <v>27</v>
      </c>
      <c r="L211" s="3"/>
      <c r="M211" s="22" t="s">
        <v>9</v>
      </c>
      <c r="N211" s="53">
        <v>0.87795138888888891</v>
      </c>
      <c r="O211" s="54" t="s">
        <v>11</v>
      </c>
      <c r="Z211" s="16"/>
      <c r="AA211" s="16"/>
      <c r="AB211" s="17"/>
      <c r="AC211" s="17"/>
    </row>
    <row r="212" spans="1:29" x14ac:dyDescent="0.2">
      <c r="A212" s="19" t="s">
        <v>6</v>
      </c>
      <c r="B212" s="43">
        <v>0.8583101851851852</v>
      </c>
      <c r="C212" s="44">
        <v>8</v>
      </c>
      <c r="D212" s="3"/>
      <c r="E212" s="20" t="s">
        <v>7</v>
      </c>
      <c r="F212" s="46">
        <v>0.85994212962962957</v>
      </c>
      <c r="G212" s="47">
        <v>10</v>
      </c>
      <c r="H212" s="3"/>
      <c r="I212" s="15" t="s">
        <v>8</v>
      </c>
      <c r="J212" s="50">
        <v>0.88535879629629621</v>
      </c>
      <c r="K212" s="51">
        <v>13</v>
      </c>
      <c r="L212" s="3"/>
      <c r="M212" s="22" t="s">
        <v>9</v>
      </c>
      <c r="N212" s="53">
        <v>0.87805555555555559</v>
      </c>
      <c r="O212" s="54">
        <v>3</v>
      </c>
      <c r="Z212" s="16"/>
      <c r="AA212" s="16"/>
      <c r="AB212" s="17"/>
      <c r="AC212" s="17"/>
    </row>
    <row r="213" spans="1:29" x14ac:dyDescent="0.2">
      <c r="A213" s="19" t="s">
        <v>6</v>
      </c>
      <c r="B213" s="43">
        <v>0.85975694444444439</v>
      </c>
      <c r="C213" s="44">
        <v>8</v>
      </c>
      <c r="D213" s="3"/>
      <c r="E213" s="20" t="s">
        <v>7</v>
      </c>
      <c r="F213" s="46">
        <v>0.86084490740740749</v>
      </c>
      <c r="G213" s="47">
        <v>11</v>
      </c>
      <c r="H213" s="3"/>
      <c r="I213" s="15" t="s">
        <v>8</v>
      </c>
      <c r="J213" s="50">
        <v>0.88771990740740747</v>
      </c>
      <c r="K213" s="51">
        <v>2</v>
      </c>
      <c r="L213" s="3"/>
      <c r="M213" s="22" t="s">
        <v>9</v>
      </c>
      <c r="N213" s="53">
        <v>0.88249999999999995</v>
      </c>
      <c r="O213" s="54">
        <v>7</v>
      </c>
      <c r="Z213" s="16"/>
      <c r="AA213" s="16"/>
      <c r="AB213" s="17"/>
      <c r="AC213" s="17"/>
    </row>
    <row r="214" spans="1:29" x14ac:dyDescent="0.2">
      <c r="A214" s="19" t="s">
        <v>6</v>
      </c>
      <c r="B214" s="43">
        <v>0.86109953703703701</v>
      </c>
      <c r="C214" s="44">
        <v>8</v>
      </c>
      <c r="D214" s="3"/>
      <c r="E214" s="20" t="s">
        <v>7</v>
      </c>
      <c r="F214" s="46">
        <v>0.86219907407407403</v>
      </c>
      <c r="G214" s="47">
        <v>36</v>
      </c>
      <c r="H214" s="3"/>
      <c r="I214" s="15" t="s">
        <v>8</v>
      </c>
      <c r="J214" s="50">
        <v>0.88947916666666671</v>
      </c>
      <c r="K214" s="51">
        <v>14</v>
      </c>
      <c r="L214" s="3"/>
      <c r="M214" s="22" t="s">
        <v>9</v>
      </c>
      <c r="N214" s="53">
        <v>0.88263888888888886</v>
      </c>
      <c r="O214" s="54">
        <v>8</v>
      </c>
      <c r="Z214" s="16"/>
      <c r="AA214" s="16"/>
      <c r="AB214" s="17"/>
      <c r="AC214" s="17"/>
    </row>
    <row r="215" spans="1:29" x14ac:dyDescent="0.2">
      <c r="A215" s="19" t="s">
        <v>6</v>
      </c>
      <c r="B215" s="43">
        <v>0.86187499999999995</v>
      </c>
      <c r="C215" s="44">
        <v>11</v>
      </c>
      <c r="D215" s="3"/>
      <c r="E215" s="20" t="s">
        <v>7</v>
      </c>
      <c r="F215" s="46">
        <v>0.86335648148148147</v>
      </c>
      <c r="G215" s="47">
        <v>3</v>
      </c>
      <c r="H215" s="3"/>
      <c r="I215" s="15" t="s">
        <v>8</v>
      </c>
      <c r="J215" s="50">
        <v>0.89184027777777775</v>
      </c>
      <c r="K215" s="51">
        <v>24</v>
      </c>
      <c r="L215" s="3"/>
      <c r="M215" s="22" t="s">
        <v>9</v>
      </c>
      <c r="N215" s="53">
        <v>0.88689814814814805</v>
      </c>
      <c r="O215" s="54">
        <v>29</v>
      </c>
      <c r="Z215" s="16"/>
      <c r="AA215" s="16"/>
      <c r="AB215" s="17"/>
      <c r="AC215" s="17"/>
    </row>
    <row r="216" spans="1:29" x14ac:dyDescent="0.2">
      <c r="A216" s="19" t="s">
        <v>6</v>
      </c>
      <c r="B216" s="43">
        <v>0.86289351851851848</v>
      </c>
      <c r="C216" s="44">
        <v>15</v>
      </c>
      <c r="D216" s="3"/>
      <c r="E216" s="20" t="s">
        <v>7</v>
      </c>
      <c r="F216" s="46">
        <v>0.86473379629629632</v>
      </c>
      <c r="G216" s="47">
        <v>20</v>
      </c>
      <c r="H216" s="3"/>
      <c r="I216" s="15" t="s">
        <v>8</v>
      </c>
      <c r="J216" s="50">
        <v>0.89465277777777785</v>
      </c>
      <c r="K216" s="51">
        <v>33</v>
      </c>
      <c r="L216" s="3"/>
      <c r="M216" s="22" t="s">
        <v>9</v>
      </c>
      <c r="N216" s="53">
        <v>0.89200231481481485</v>
      </c>
      <c r="O216" s="54">
        <v>27</v>
      </c>
      <c r="Z216" s="16"/>
      <c r="AA216" s="16"/>
      <c r="AB216" s="17"/>
      <c r="AC216" s="17"/>
    </row>
    <row r="217" spans="1:29" x14ac:dyDescent="0.2">
      <c r="A217" s="19" t="s">
        <v>6</v>
      </c>
      <c r="B217" s="43">
        <v>0.86394675925925923</v>
      </c>
      <c r="C217" s="44">
        <v>27</v>
      </c>
      <c r="D217" s="3"/>
      <c r="E217" s="20" t="s">
        <v>7</v>
      </c>
      <c r="F217" s="46">
        <v>0.86592592592592599</v>
      </c>
      <c r="G217" s="47">
        <v>0</v>
      </c>
      <c r="H217" s="3"/>
      <c r="I217" s="15" t="s">
        <v>8</v>
      </c>
      <c r="J217" s="50">
        <v>0.89601851851851855</v>
      </c>
      <c r="K217" s="51" t="s">
        <v>11</v>
      </c>
      <c r="L217" s="3"/>
      <c r="M217" s="22" t="s">
        <v>9</v>
      </c>
      <c r="N217" s="53">
        <v>0.89503472222222225</v>
      </c>
      <c r="O217" s="54">
        <v>11</v>
      </c>
      <c r="Z217" s="16"/>
      <c r="AA217" s="16"/>
      <c r="AB217" s="17"/>
      <c r="AC217" s="17"/>
    </row>
    <row r="218" spans="1:29" x14ac:dyDescent="0.2">
      <c r="A218" s="19" t="s">
        <v>6</v>
      </c>
      <c r="B218" s="43">
        <v>0.86461805555555549</v>
      </c>
      <c r="C218" s="44">
        <v>9</v>
      </c>
      <c r="D218" s="3"/>
      <c r="E218" s="20" t="s">
        <v>7</v>
      </c>
      <c r="F218" s="46">
        <v>0.86759259259259258</v>
      </c>
      <c r="G218" s="47">
        <v>3</v>
      </c>
      <c r="H218" s="3"/>
      <c r="I218" s="15" t="s">
        <v>8</v>
      </c>
      <c r="J218" s="50">
        <v>0.89732638888888883</v>
      </c>
      <c r="K218" s="51">
        <v>28</v>
      </c>
      <c r="L218" s="3"/>
      <c r="M218" s="22" t="s">
        <v>9</v>
      </c>
      <c r="N218" s="53">
        <v>0.89623842592592595</v>
      </c>
      <c r="O218" s="54" t="s">
        <v>11</v>
      </c>
      <c r="Z218" s="16"/>
      <c r="AA218" s="16"/>
      <c r="AB218" s="17"/>
      <c r="AC218" s="17"/>
    </row>
    <row r="219" spans="1:29" x14ac:dyDescent="0.2">
      <c r="A219" s="19" t="s">
        <v>6</v>
      </c>
      <c r="B219" s="43">
        <v>0.86547453703703703</v>
      </c>
      <c r="C219" s="44">
        <v>3</v>
      </c>
      <c r="D219" s="3"/>
      <c r="E219" s="20" t="s">
        <v>7</v>
      </c>
      <c r="F219" s="46">
        <v>0.86932870370370363</v>
      </c>
      <c r="G219" s="47">
        <v>4</v>
      </c>
      <c r="H219" s="3"/>
      <c r="I219" s="15" t="s">
        <v>8</v>
      </c>
      <c r="J219" s="50">
        <v>0.90040509259259249</v>
      </c>
      <c r="K219" s="51">
        <v>30</v>
      </c>
      <c r="L219" s="3"/>
      <c r="M219" s="22" t="s">
        <v>9</v>
      </c>
      <c r="N219" s="53">
        <v>0.89888888888888896</v>
      </c>
      <c r="O219" s="54">
        <v>2</v>
      </c>
      <c r="Z219" s="16"/>
      <c r="AA219" s="16"/>
      <c r="AB219" s="17"/>
      <c r="AC219" s="17"/>
    </row>
    <row r="220" spans="1:29" x14ac:dyDescent="0.2">
      <c r="A220" s="19" t="s">
        <v>6</v>
      </c>
      <c r="B220" s="43">
        <v>0.86682870370370368</v>
      </c>
      <c r="C220" s="44">
        <v>34</v>
      </c>
      <c r="D220" s="3"/>
      <c r="E220" s="20" t="s">
        <v>7</v>
      </c>
      <c r="F220" s="46">
        <v>0.87081018518518516</v>
      </c>
      <c r="G220" s="47">
        <v>15</v>
      </c>
      <c r="H220" s="3"/>
      <c r="I220" s="15" t="s">
        <v>8</v>
      </c>
      <c r="J220" s="50">
        <v>0.90317129629629633</v>
      </c>
      <c r="K220" s="51">
        <v>16</v>
      </c>
      <c r="L220" s="3"/>
      <c r="M220" s="22" t="s">
        <v>9</v>
      </c>
      <c r="N220" s="53">
        <v>0.90398148148148139</v>
      </c>
      <c r="O220" s="54">
        <v>28</v>
      </c>
      <c r="Z220" s="16"/>
      <c r="AA220" s="16"/>
      <c r="AB220" s="17"/>
      <c r="AC220" s="17"/>
    </row>
    <row r="221" spans="1:29" x14ac:dyDescent="0.2">
      <c r="A221" s="19" t="s">
        <v>6</v>
      </c>
      <c r="B221" s="43">
        <v>0.86763888888888896</v>
      </c>
      <c r="C221" s="44">
        <v>24</v>
      </c>
      <c r="D221" s="3"/>
      <c r="E221" s="20" t="s">
        <v>7</v>
      </c>
      <c r="F221" s="46">
        <v>0.87258101851851855</v>
      </c>
      <c r="G221" s="47">
        <v>25</v>
      </c>
      <c r="H221" s="3"/>
      <c r="I221" s="15" t="s">
        <v>8</v>
      </c>
      <c r="J221" s="50">
        <v>0.90590277777777783</v>
      </c>
      <c r="K221" s="51">
        <v>6</v>
      </c>
      <c r="L221" s="3"/>
      <c r="M221" s="22" t="s">
        <v>9</v>
      </c>
      <c r="N221" s="53">
        <v>0.9083796296296297</v>
      </c>
      <c r="O221" s="54">
        <v>32</v>
      </c>
      <c r="Z221" s="16"/>
      <c r="AA221" s="16"/>
      <c r="AB221" s="17"/>
      <c r="AC221" s="17"/>
    </row>
    <row r="222" spans="1:29" x14ac:dyDescent="0.2">
      <c r="A222" s="19" t="s">
        <v>6</v>
      </c>
      <c r="B222" s="43">
        <v>0.86887731481481489</v>
      </c>
      <c r="C222" s="44">
        <v>25</v>
      </c>
      <c r="D222" s="3"/>
      <c r="E222" s="20" t="s">
        <v>7</v>
      </c>
      <c r="F222" s="46">
        <v>0.87428240740740737</v>
      </c>
      <c r="G222" s="47">
        <v>30</v>
      </c>
      <c r="H222" s="3"/>
      <c r="I222" s="15" t="s">
        <v>8</v>
      </c>
      <c r="J222" s="50">
        <v>0.90806712962962965</v>
      </c>
      <c r="K222" s="51">
        <v>2</v>
      </c>
      <c r="L222" s="3"/>
      <c r="M222" s="22" t="s">
        <v>9</v>
      </c>
      <c r="N222" s="53">
        <v>0.91078703703703701</v>
      </c>
      <c r="O222" s="54">
        <v>33</v>
      </c>
      <c r="Z222" s="16"/>
      <c r="AA222" s="16"/>
      <c r="AB222" s="17"/>
      <c r="AC222" s="17"/>
    </row>
    <row r="223" spans="1:29" x14ac:dyDescent="0.2">
      <c r="A223" s="19" t="s">
        <v>6</v>
      </c>
      <c r="B223" s="43">
        <v>0.87061342592592583</v>
      </c>
      <c r="C223" s="44">
        <v>24</v>
      </c>
      <c r="D223" s="3"/>
      <c r="E223" s="20" t="s">
        <v>7</v>
      </c>
      <c r="F223" s="46">
        <v>0.8755208333333333</v>
      </c>
      <c r="G223" s="47">
        <v>33</v>
      </c>
      <c r="H223" s="3"/>
      <c r="I223" s="15" t="s">
        <v>8</v>
      </c>
      <c r="J223" s="50">
        <v>0.90927083333333336</v>
      </c>
      <c r="K223" s="51">
        <v>21</v>
      </c>
      <c r="L223" s="3"/>
      <c r="M223" s="22" t="s">
        <v>9</v>
      </c>
      <c r="N223" s="53">
        <v>0.91274305555555557</v>
      </c>
      <c r="O223" s="54">
        <v>2</v>
      </c>
      <c r="Z223" s="16"/>
      <c r="AA223" s="16"/>
      <c r="AB223" s="17"/>
      <c r="AC223" s="17"/>
    </row>
    <row r="224" spans="1:29" x14ac:dyDescent="0.2">
      <c r="A224" s="19" t="s">
        <v>6</v>
      </c>
      <c r="B224" s="43">
        <v>0.87160879629629628</v>
      </c>
      <c r="C224" s="44">
        <v>18</v>
      </c>
      <c r="D224" s="3"/>
      <c r="E224" s="20" t="s">
        <v>7</v>
      </c>
      <c r="F224" s="46">
        <v>0.87581018518518527</v>
      </c>
      <c r="G224" s="47" t="s">
        <v>11</v>
      </c>
      <c r="H224" s="3"/>
      <c r="I224" s="15" t="s">
        <v>8</v>
      </c>
      <c r="J224" s="50">
        <v>0.91108796296296291</v>
      </c>
      <c r="K224" s="51">
        <v>23</v>
      </c>
      <c r="L224" s="3"/>
      <c r="M224" s="22" t="s">
        <v>9</v>
      </c>
      <c r="N224" s="53">
        <v>0.91381944444444441</v>
      </c>
      <c r="O224" s="54">
        <v>23</v>
      </c>
      <c r="Z224" s="16"/>
      <c r="AA224" s="16"/>
      <c r="AB224" s="17"/>
      <c r="AC224" s="17"/>
    </row>
    <row r="225" spans="1:29" x14ac:dyDescent="0.2">
      <c r="A225" s="19" t="s">
        <v>6</v>
      </c>
      <c r="B225" s="43">
        <v>0.87244212962962964</v>
      </c>
      <c r="C225" s="44">
        <v>36</v>
      </c>
      <c r="D225" s="3"/>
      <c r="E225" s="20" t="s">
        <v>7</v>
      </c>
      <c r="F225" s="46">
        <v>0.87737268518518519</v>
      </c>
      <c r="G225" s="47">
        <v>27</v>
      </c>
      <c r="H225" s="3"/>
      <c r="I225" s="15" t="s">
        <v>8</v>
      </c>
      <c r="J225" s="50">
        <v>0.91325231481481473</v>
      </c>
      <c r="K225" s="51">
        <v>26</v>
      </c>
      <c r="L225" s="3"/>
      <c r="M225" s="22" t="s">
        <v>9</v>
      </c>
      <c r="N225" s="53">
        <v>0.9170949074074074</v>
      </c>
      <c r="O225" s="54">
        <v>28</v>
      </c>
      <c r="Z225" s="16"/>
      <c r="AA225" s="16"/>
      <c r="AB225" s="17"/>
      <c r="AC225" s="17"/>
    </row>
    <row r="226" spans="1:29" x14ac:dyDescent="0.2">
      <c r="A226" s="19" t="s">
        <v>6</v>
      </c>
      <c r="B226" s="43">
        <v>0.87369212962962972</v>
      </c>
      <c r="C226" s="44">
        <v>35</v>
      </c>
      <c r="D226" s="3"/>
      <c r="E226" s="20" t="s">
        <v>7</v>
      </c>
      <c r="F226" s="46">
        <v>0.87906249999999997</v>
      </c>
      <c r="G226" s="47">
        <v>10</v>
      </c>
      <c r="H226" s="3"/>
      <c r="I226" s="15" t="s">
        <v>8</v>
      </c>
      <c r="J226" s="50">
        <v>0.91599537037037038</v>
      </c>
      <c r="K226" s="51">
        <v>34</v>
      </c>
      <c r="L226" s="3"/>
      <c r="M226" s="22" t="s">
        <v>9</v>
      </c>
      <c r="N226" s="53">
        <v>0.91971064814814818</v>
      </c>
      <c r="O226" s="54">
        <v>31</v>
      </c>
      <c r="Z226" s="16"/>
      <c r="AA226" s="16"/>
      <c r="AB226" s="17"/>
      <c r="AC226" s="17"/>
    </row>
    <row r="227" spans="1:29" x14ac:dyDescent="0.2">
      <c r="A227" s="19" t="s">
        <v>6</v>
      </c>
      <c r="B227" s="43">
        <v>0.87456018518518519</v>
      </c>
      <c r="C227" s="44">
        <v>20</v>
      </c>
      <c r="D227" s="3"/>
      <c r="E227" s="20" t="s">
        <v>7</v>
      </c>
      <c r="F227" s="46">
        <v>0.8807060185185186</v>
      </c>
      <c r="G227" s="47">
        <v>31</v>
      </c>
      <c r="H227" s="3"/>
      <c r="I227" s="15" t="s">
        <v>8</v>
      </c>
      <c r="J227" s="50">
        <v>0.91644675925925922</v>
      </c>
      <c r="K227" s="51" t="s">
        <v>11</v>
      </c>
      <c r="L227" s="3"/>
      <c r="M227" s="22" t="s">
        <v>9</v>
      </c>
      <c r="N227" s="53">
        <v>0.92106481481481473</v>
      </c>
      <c r="O227" s="54">
        <v>34</v>
      </c>
      <c r="Z227" s="16"/>
      <c r="AA227" s="16"/>
      <c r="AB227" s="17"/>
      <c r="AC227" s="17"/>
    </row>
    <row r="228" spans="1:29" x14ac:dyDescent="0.2">
      <c r="A228" s="19" t="s">
        <v>6</v>
      </c>
      <c r="B228" s="43">
        <v>0.87547453703703704</v>
      </c>
      <c r="C228" s="44">
        <v>6</v>
      </c>
      <c r="D228" s="3"/>
      <c r="E228" s="20" t="s">
        <v>7</v>
      </c>
      <c r="F228" s="46">
        <v>0.88209490740740737</v>
      </c>
      <c r="G228" s="47">
        <v>21</v>
      </c>
      <c r="H228" s="3"/>
      <c r="I228" s="15" t="s">
        <v>8</v>
      </c>
      <c r="J228" s="50">
        <v>0.91812499999999997</v>
      </c>
      <c r="K228" s="51">
        <v>30</v>
      </c>
      <c r="L228" s="3"/>
      <c r="M228" s="22" t="s">
        <v>9</v>
      </c>
      <c r="N228" s="53">
        <v>0.92300925925925925</v>
      </c>
      <c r="O228" s="54">
        <v>20</v>
      </c>
      <c r="Z228" s="16"/>
      <c r="AA228" s="16"/>
      <c r="AB228" s="17"/>
      <c r="AC228" s="17"/>
    </row>
    <row r="229" spans="1:29" x14ac:dyDescent="0.2">
      <c r="A229" s="19" t="s">
        <v>6</v>
      </c>
      <c r="B229" s="43">
        <v>0.87642361111111111</v>
      </c>
      <c r="C229" s="44">
        <v>21</v>
      </c>
      <c r="D229" s="3"/>
      <c r="E229" s="20" t="s">
        <v>7</v>
      </c>
      <c r="F229" s="46">
        <v>0.88343749999999999</v>
      </c>
      <c r="G229" s="47">
        <v>15</v>
      </c>
      <c r="H229" s="3"/>
      <c r="I229" s="15" t="s">
        <v>8</v>
      </c>
      <c r="J229" s="50">
        <v>0.92060185185185184</v>
      </c>
      <c r="K229" s="51">
        <v>36</v>
      </c>
      <c r="L229" s="3"/>
      <c r="M229" s="22" t="s">
        <v>9</v>
      </c>
      <c r="N229" s="53">
        <v>0.9240856481481482</v>
      </c>
      <c r="O229" s="54">
        <v>34</v>
      </c>
      <c r="Z229" s="16"/>
      <c r="AA229" s="16"/>
      <c r="AB229" s="17"/>
      <c r="AC229" s="17"/>
    </row>
    <row r="230" spans="1:29" x14ac:dyDescent="0.2">
      <c r="A230" s="19" t="s">
        <v>6</v>
      </c>
      <c r="B230" s="43">
        <v>0.87734953703703711</v>
      </c>
      <c r="C230" s="44">
        <v>32</v>
      </c>
      <c r="D230" s="3"/>
      <c r="E230" s="20" t="s">
        <v>7</v>
      </c>
      <c r="F230" s="46">
        <v>0.88511574074074073</v>
      </c>
      <c r="G230" s="47">
        <v>19</v>
      </c>
      <c r="H230" s="3"/>
      <c r="I230" s="15" t="s">
        <v>8</v>
      </c>
      <c r="J230" s="50">
        <v>0.92417824074074073</v>
      </c>
      <c r="K230" s="51">
        <v>20</v>
      </c>
      <c r="L230" s="3"/>
      <c r="M230" s="22" t="s">
        <v>9</v>
      </c>
      <c r="N230" s="53">
        <v>0.92516203703703714</v>
      </c>
      <c r="O230" s="54">
        <v>4</v>
      </c>
      <c r="Z230" s="16"/>
      <c r="AA230" s="16"/>
      <c r="AB230" s="17"/>
      <c r="AC230" s="17"/>
    </row>
    <row r="231" spans="1:29" x14ac:dyDescent="0.2">
      <c r="A231" s="19" t="s">
        <v>6</v>
      </c>
      <c r="B231" s="43">
        <v>0.87894675925925936</v>
      </c>
      <c r="C231" s="44">
        <v>31</v>
      </c>
      <c r="D231" s="3"/>
      <c r="E231" s="20" t="s">
        <v>7</v>
      </c>
      <c r="F231" s="46">
        <v>0.88634259259259263</v>
      </c>
      <c r="G231" s="47">
        <v>17</v>
      </c>
      <c r="H231" s="3"/>
      <c r="I231" s="15" t="s">
        <v>8</v>
      </c>
      <c r="J231" s="50">
        <v>0.9286226851851852</v>
      </c>
      <c r="K231" s="51">
        <v>20</v>
      </c>
      <c r="L231" s="3"/>
      <c r="M231" s="22" t="s">
        <v>9</v>
      </c>
      <c r="N231" s="53">
        <v>0.92681712962962959</v>
      </c>
      <c r="O231" s="54">
        <v>1</v>
      </c>
      <c r="Z231" s="16"/>
      <c r="AA231" s="16"/>
      <c r="AB231" s="17"/>
      <c r="AC231" s="17"/>
    </row>
    <row r="232" spans="1:29" x14ac:dyDescent="0.2">
      <c r="A232" s="19" t="s">
        <v>6</v>
      </c>
      <c r="B232" s="43">
        <v>0.87971064814814814</v>
      </c>
      <c r="C232" s="44">
        <v>33</v>
      </c>
      <c r="D232" s="3"/>
      <c r="E232" s="20" t="s">
        <v>7</v>
      </c>
      <c r="F232" s="46">
        <v>0.8884375000000001</v>
      </c>
      <c r="G232" s="47">
        <v>19</v>
      </c>
      <c r="H232" s="3"/>
      <c r="I232" s="15" t="s">
        <v>8</v>
      </c>
      <c r="J232" s="50">
        <v>0.93237268518518512</v>
      </c>
      <c r="K232" s="51">
        <v>35</v>
      </c>
      <c r="L232" s="3"/>
      <c r="M232" s="22" t="s">
        <v>9</v>
      </c>
      <c r="N232" s="53">
        <v>0.92871527777777774</v>
      </c>
      <c r="O232" s="54">
        <v>5</v>
      </c>
      <c r="Z232" s="16"/>
      <c r="AA232" s="16"/>
      <c r="AB232" s="17"/>
      <c r="AC232" s="17"/>
    </row>
    <row r="233" spans="1:29" x14ac:dyDescent="0.2">
      <c r="A233" s="19" t="s">
        <v>6</v>
      </c>
      <c r="B233" s="43">
        <v>0.8804050925925927</v>
      </c>
      <c r="C233" s="44">
        <v>26</v>
      </c>
      <c r="D233" s="3"/>
      <c r="E233" s="20" t="s">
        <v>7</v>
      </c>
      <c r="F233" s="46">
        <v>0.89027777777777783</v>
      </c>
      <c r="G233" s="47">
        <v>35</v>
      </c>
      <c r="H233" s="3"/>
      <c r="I233" s="15" t="s">
        <v>8</v>
      </c>
      <c r="J233" s="50">
        <v>0.93577546296296299</v>
      </c>
      <c r="K233" s="51">
        <v>16</v>
      </c>
      <c r="L233" s="3"/>
      <c r="M233" s="22" t="s">
        <v>9</v>
      </c>
      <c r="N233" s="53">
        <v>0.93086805555555552</v>
      </c>
      <c r="O233" s="54" t="s">
        <v>11</v>
      </c>
      <c r="Z233" s="16"/>
      <c r="AA233" s="16"/>
      <c r="AB233" s="17"/>
      <c r="AC233" s="17"/>
    </row>
    <row r="234" spans="1:29" x14ac:dyDescent="0.2">
      <c r="A234" s="19" t="s">
        <v>6</v>
      </c>
      <c r="B234" s="43">
        <v>0.88150462962962972</v>
      </c>
      <c r="C234" s="44">
        <v>14</v>
      </c>
      <c r="D234" s="3"/>
      <c r="E234" s="20" t="s">
        <v>7</v>
      </c>
      <c r="F234" s="46">
        <v>0.89202546296296292</v>
      </c>
      <c r="G234" s="47">
        <v>35</v>
      </c>
      <c r="H234" s="3"/>
      <c r="I234" s="15" t="s">
        <v>8</v>
      </c>
      <c r="J234" s="50">
        <v>0.93797453703703704</v>
      </c>
      <c r="K234" s="51">
        <v>11</v>
      </c>
      <c r="L234" s="3"/>
      <c r="M234" s="22" t="s">
        <v>9</v>
      </c>
      <c r="N234" s="53">
        <v>0.93091435185185178</v>
      </c>
      <c r="O234" s="54">
        <v>34</v>
      </c>
      <c r="Z234" s="16"/>
      <c r="AA234" s="16"/>
      <c r="AB234" s="17"/>
      <c r="AC234" s="17"/>
    </row>
    <row r="235" spans="1:29" x14ac:dyDescent="0.2">
      <c r="A235" s="19" t="s">
        <v>6</v>
      </c>
      <c r="B235" s="43">
        <v>0.8822106481481482</v>
      </c>
      <c r="C235" s="44">
        <v>4</v>
      </c>
      <c r="D235" s="3"/>
      <c r="E235" s="20" t="s">
        <v>7</v>
      </c>
      <c r="F235" s="46">
        <v>0.89432870370370365</v>
      </c>
      <c r="G235" s="47">
        <v>24</v>
      </c>
      <c r="H235" s="3"/>
      <c r="I235" s="15" t="s">
        <v>8</v>
      </c>
      <c r="J235" s="50">
        <v>0.9380208333333333</v>
      </c>
      <c r="K235" s="51" t="s">
        <v>11</v>
      </c>
      <c r="L235" s="3"/>
      <c r="M235" s="22" t="s">
        <v>9</v>
      </c>
      <c r="N235" s="53">
        <v>0.93182870370370363</v>
      </c>
      <c r="O235" s="54">
        <v>28</v>
      </c>
      <c r="Z235" s="16"/>
      <c r="AA235" s="16"/>
      <c r="AB235" s="17"/>
      <c r="AC235" s="17"/>
    </row>
    <row r="236" spans="1:29" x14ac:dyDescent="0.2">
      <c r="A236" s="19" t="s">
        <v>6</v>
      </c>
      <c r="B236" s="43">
        <v>0.88288194444444434</v>
      </c>
      <c r="C236" s="44">
        <v>19</v>
      </c>
      <c r="D236" s="3"/>
      <c r="E236" s="20" t="s">
        <v>7</v>
      </c>
      <c r="F236" s="46">
        <v>0.89651620370370377</v>
      </c>
      <c r="G236" s="47">
        <v>33</v>
      </c>
      <c r="H236" s="3"/>
      <c r="I236" s="15" t="s">
        <v>8</v>
      </c>
      <c r="J236" s="50">
        <v>0.94013888888888886</v>
      </c>
      <c r="K236" s="51">
        <v>2</v>
      </c>
      <c r="L236" s="3"/>
      <c r="M236" s="22" t="s">
        <v>9</v>
      </c>
      <c r="N236" s="53">
        <v>0.93327546296296304</v>
      </c>
      <c r="O236" s="54">
        <v>6</v>
      </c>
      <c r="Z236" s="16"/>
      <c r="AA236" s="16"/>
      <c r="AB236" s="17"/>
      <c r="AC236" s="17"/>
    </row>
    <row r="237" spans="1:29" x14ac:dyDescent="0.2">
      <c r="A237" s="19" t="s">
        <v>6</v>
      </c>
      <c r="B237" s="43">
        <v>0.88422453703703707</v>
      </c>
      <c r="C237" s="44">
        <v>14</v>
      </c>
      <c r="D237" s="3"/>
      <c r="E237" s="20" t="s">
        <v>7</v>
      </c>
      <c r="F237" s="46">
        <v>0.89681712962962967</v>
      </c>
      <c r="G237" s="47" t="s">
        <v>11</v>
      </c>
      <c r="H237" s="3"/>
      <c r="I237" s="15" t="s">
        <v>8</v>
      </c>
      <c r="J237" s="50">
        <v>0.94259259259259265</v>
      </c>
      <c r="K237" s="51">
        <v>6</v>
      </c>
      <c r="L237" s="3"/>
      <c r="M237" s="22" t="s">
        <v>9</v>
      </c>
      <c r="N237" s="53">
        <v>0.93450231481481483</v>
      </c>
      <c r="O237" s="54">
        <v>27</v>
      </c>
      <c r="Z237" s="16"/>
      <c r="AA237" s="16"/>
      <c r="AB237" s="17"/>
      <c r="AC237" s="17"/>
    </row>
    <row r="238" spans="1:29" x14ac:dyDescent="0.2">
      <c r="A238" s="19" t="s">
        <v>6</v>
      </c>
      <c r="B238" s="43">
        <v>0.88621527777777775</v>
      </c>
      <c r="C238" s="44">
        <v>10</v>
      </c>
      <c r="D238" s="3"/>
      <c r="E238" s="20" t="s">
        <v>7</v>
      </c>
      <c r="F238" s="46">
        <v>0.89864583333333325</v>
      </c>
      <c r="G238" s="47">
        <v>6</v>
      </c>
      <c r="H238" s="3"/>
      <c r="I238" s="15" t="s">
        <v>8</v>
      </c>
      <c r="J238" s="50">
        <v>0.94476851851851851</v>
      </c>
      <c r="K238" s="51">
        <v>11</v>
      </c>
      <c r="L238" s="3"/>
      <c r="M238" s="22" t="s">
        <v>9</v>
      </c>
      <c r="N238" s="53">
        <v>0.93596064814814817</v>
      </c>
      <c r="O238" s="54">
        <v>36</v>
      </c>
      <c r="Z238" s="16"/>
      <c r="AA238" s="16"/>
      <c r="AB238" s="17"/>
      <c r="AC238" s="17"/>
    </row>
    <row r="239" spans="1:29" x14ac:dyDescent="0.2">
      <c r="A239" s="19" t="s">
        <v>6</v>
      </c>
      <c r="B239" s="43">
        <v>0.88667824074074064</v>
      </c>
      <c r="C239" s="44" t="s">
        <v>11</v>
      </c>
      <c r="D239" s="3"/>
      <c r="E239" s="20" t="s">
        <v>7</v>
      </c>
      <c r="F239" s="46">
        <v>0.90055555555555555</v>
      </c>
      <c r="G239" s="47">
        <v>22</v>
      </c>
      <c r="H239" s="3"/>
      <c r="I239" s="15" t="s">
        <v>8</v>
      </c>
      <c r="J239" s="50">
        <v>0.94697916666666659</v>
      </c>
      <c r="K239" s="51">
        <v>29</v>
      </c>
      <c r="L239" s="3"/>
      <c r="M239" s="22" t="s">
        <v>9</v>
      </c>
      <c r="N239" s="53">
        <v>0.93756944444444434</v>
      </c>
      <c r="O239" s="54">
        <v>22</v>
      </c>
      <c r="Z239" s="16"/>
      <c r="AA239" s="16"/>
      <c r="AB239" s="17"/>
      <c r="AC239" s="17"/>
    </row>
    <row r="240" spans="1:29" x14ac:dyDescent="0.2">
      <c r="A240" s="19" t="s">
        <v>6</v>
      </c>
      <c r="B240" s="43">
        <v>0.88752314814814814</v>
      </c>
      <c r="C240" s="44">
        <v>8</v>
      </c>
      <c r="D240" s="3"/>
      <c r="E240" s="20" t="s">
        <v>7</v>
      </c>
      <c r="F240" s="46">
        <v>0.9025347222222222</v>
      </c>
      <c r="G240" s="47">
        <v>10</v>
      </c>
      <c r="H240" s="3"/>
      <c r="I240" s="15" t="s">
        <v>8</v>
      </c>
      <c r="J240" s="50">
        <v>0.94950231481481484</v>
      </c>
      <c r="K240" s="51">
        <v>8</v>
      </c>
      <c r="L240" s="3"/>
      <c r="M240" s="22" t="s">
        <v>9</v>
      </c>
      <c r="N240" s="53">
        <v>0.9390856481481481</v>
      </c>
      <c r="O240" s="54">
        <v>1</v>
      </c>
      <c r="Z240" s="16"/>
      <c r="AA240" s="16"/>
      <c r="AB240" s="17"/>
      <c r="AC240" s="17"/>
    </row>
    <row r="241" spans="1:29" x14ac:dyDescent="0.2">
      <c r="A241" s="19" t="s">
        <v>6</v>
      </c>
      <c r="B241" s="43">
        <v>0.88840277777777776</v>
      </c>
      <c r="C241" s="44">
        <v>7</v>
      </c>
      <c r="D241" s="3"/>
      <c r="E241" s="20" t="s">
        <v>7</v>
      </c>
      <c r="F241" s="46">
        <v>0.90472222222222232</v>
      </c>
      <c r="G241" s="47">
        <v>29</v>
      </c>
      <c r="H241" s="3"/>
      <c r="I241" s="15" t="s">
        <v>8</v>
      </c>
      <c r="J241" s="50">
        <v>0.95148148148148148</v>
      </c>
      <c r="K241" s="51">
        <v>24</v>
      </c>
      <c r="L241" s="3"/>
      <c r="M241" s="22" t="s">
        <v>9</v>
      </c>
      <c r="N241" s="53">
        <v>0.94028935185185192</v>
      </c>
      <c r="O241" s="54">
        <v>33</v>
      </c>
      <c r="Z241" s="16"/>
      <c r="AA241" s="16"/>
      <c r="AB241" s="17"/>
      <c r="AC241" s="17"/>
    </row>
    <row r="242" spans="1:29" x14ac:dyDescent="0.2">
      <c r="A242" s="19" t="s">
        <v>6</v>
      </c>
      <c r="B242" s="43">
        <v>0.88935185185185184</v>
      </c>
      <c r="C242" s="44">
        <v>31</v>
      </c>
      <c r="D242" s="3"/>
      <c r="E242" s="20" t="s">
        <v>7</v>
      </c>
      <c r="F242" s="46">
        <v>0.90592592592592591</v>
      </c>
      <c r="G242" s="47">
        <v>15</v>
      </c>
      <c r="H242" s="3"/>
      <c r="I242" s="15" t="s">
        <v>8</v>
      </c>
      <c r="J242" s="50">
        <v>0.95309027777777777</v>
      </c>
      <c r="K242" s="51">
        <v>24</v>
      </c>
      <c r="L242" s="3"/>
      <c r="M242" s="22" t="s">
        <v>9</v>
      </c>
      <c r="N242" s="53">
        <v>0.94144675925925936</v>
      </c>
      <c r="O242" s="54">
        <v>0</v>
      </c>
      <c r="Z242" s="16"/>
      <c r="AA242" s="16"/>
      <c r="AB242" s="17"/>
      <c r="AC242" s="17"/>
    </row>
    <row r="243" spans="1:29" x14ac:dyDescent="0.2">
      <c r="A243" s="19" t="s">
        <v>6</v>
      </c>
      <c r="B243" s="43">
        <v>0.89086805555555559</v>
      </c>
      <c r="C243" s="44">
        <v>10</v>
      </c>
      <c r="D243" s="3"/>
      <c r="E243" s="20" t="s">
        <v>7</v>
      </c>
      <c r="F243" s="46">
        <v>0.90796296296296297</v>
      </c>
      <c r="G243" s="47">
        <v>30</v>
      </c>
      <c r="H243" s="3"/>
      <c r="I243" s="15" t="s">
        <v>8</v>
      </c>
      <c r="J243" s="50">
        <v>0.9547106481481481</v>
      </c>
      <c r="K243" s="51">
        <v>20</v>
      </c>
      <c r="L243" s="3"/>
      <c r="M243" s="22" t="s">
        <v>9</v>
      </c>
      <c r="N243" s="53">
        <v>0.94262731481481488</v>
      </c>
      <c r="O243" s="54">
        <v>8</v>
      </c>
      <c r="Z243" s="16"/>
      <c r="AA243" s="16"/>
      <c r="AB243" s="17"/>
      <c r="AC243" s="17"/>
    </row>
    <row r="244" spans="1:29" x14ac:dyDescent="0.2">
      <c r="A244" s="19" t="s">
        <v>6</v>
      </c>
      <c r="B244" s="43">
        <v>0.8916087962962963</v>
      </c>
      <c r="C244" s="44">
        <v>20</v>
      </c>
      <c r="D244" s="3"/>
      <c r="E244" s="20" t="s">
        <v>7</v>
      </c>
      <c r="F244" s="46">
        <v>0.90942129629629631</v>
      </c>
      <c r="G244" s="47">
        <v>4</v>
      </c>
      <c r="H244" s="3"/>
      <c r="I244" s="15" t="s">
        <v>8</v>
      </c>
      <c r="J244" s="50">
        <v>0.95672453703703697</v>
      </c>
      <c r="K244" s="51">
        <v>15</v>
      </c>
      <c r="L244" s="3"/>
      <c r="M244" s="22" t="s">
        <v>9</v>
      </c>
      <c r="N244" s="53">
        <v>0.94383101851851858</v>
      </c>
      <c r="O244" s="54">
        <v>21</v>
      </c>
      <c r="Z244" s="16"/>
      <c r="AA244" s="16"/>
      <c r="AB244" s="17"/>
      <c r="AC244" s="17"/>
    </row>
    <row r="245" spans="1:29" x14ac:dyDescent="0.2">
      <c r="A245" s="19" t="s">
        <v>6</v>
      </c>
      <c r="B245" s="43">
        <v>0.89390046296296299</v>
      </c>
      <c r="C245" s="44">
        <v>0</v>
      </c>
      <c r="D245" s="3"/>
      <c r="E245" s="20" t="s">
        <v>7</v>
      </c>
      <c r="F245" s="46">
        <v>0.91081018518518519</v>
      </c>
      <c r="G245" s="47">
        <v>34</v>
      </c>
      <c r="H245" s="3"/>
      <c r="I245" s="15" t="s">
        <v>8</v>
      </c>
      <c r="J245" s="50">
        <v>0.95780092592592592</v>
      </c>
      <c r="K245" s="51">
        <v>31</v>
      </c>
      <c r="L245" s="3"/>
      <c r="M245" s="22" t="s">
        <v>9</v>
      </c>
      <c r="N245" s="53">
        <v>0.94474537037037043</v>
      </c>
      <c r="O245" s="54">
        <v>30</v>
      </c>
      <c r="Z245" s="16"/>
      <c r="AA245" s="16"/>
      <c r="AB245" s="17"/>
      <c r="AC245" s="17"/>
    </row>
    <row r="246" spans="1:29" x14ac:dyDescent="0.2">
      <c r="A246" s="19" t="s">
        <v>6</v>
      </c>
      <c r="B246" s="43">
        <v>0.89519675925925923</v>
      </c>
      <c r="C246" s="44">
        <v>35</v>
      </c>
      <c r="D246" s="3"/>
      <c r="E246" s="20" t="s">
        <v>7</v>
      </c>
      <c r="F246" s="46">
        <v>0.91211805555555558</v>
      </c>
      <c r="G246" s="47">
        <v>33</v>
      </c>
      <c r="H246" s="3"/>
      <c r="I246" s="15" t="s">
        <v>8</v>
      </c>
      <c r="J246" s="50">
        <v>0.95879629629629637</v>
      </c>
      <c r="K246" s="51">
        <v>36</v>
      </c>
      <c r="L246" s="3"/>
      <c r="M246" s="22" t="s">
        <v>9</v>
      </c>
      <c r="N246" s="53">
        <v>0.94630787037037034</v>
      </c>
      <c r="O246" s="54">
        <v>8</v>
      </c>
      <c r="Z246" s="16"/>
      <c r="AA246" s="16"/>
      <c r="AB246" s="17"/>
      <c r="AC246" s="17"/>
    </row>
    <row r="247" spans="1:29" x14ac:dyDescent="0.2">
      <c r="A247" s="19" t="s">
        <v>6</v>
      </c>
      <c r="B247" s="43">
        <v>0.89609953703703704</v>
      </c>
      <c r="C247" s="44">
        <v>6</v>
      </c>
      <c r="D247" s="3"/>
      <c r="E247" s="20" t="s">
        <v>7</v>
      </c>
      <c r="F247" s="46">
        <v>0.91351851851851851</v>
      </c>
      <c r="G247" s="47">
        <v>21</v>
      </c>
      <c r="H247" s="3"/>
      <c r="I247" s="15" t="s">
        <v>8</v>
      </c>
      <c r="J247" s="50">
        <v>0.95886574074074071</v>
      </c>
      <c r="K247" s="51" t="s">
        <v>11</v>
      </c>
      <c r="L247" s="3"/>
      <c r="M247" s="22" t="s">
        <v>9</v>
      </c>
      <c r="N247" s="53">
        <v>0.94765046296296296</v>
      </c>
      <c r="O247" s="54">
        <v>9</v>
      </c>
      <c r="Z247" s="16"/>
      <c r="AA247" s="16"/>
      <c r="AB247" s="17"/>
      <c r="AC247" s="17"/>
    </row>
    <row r="248" spans="1:29" x14ac:dyDescent="0.2">
      <c r="A248" s="19" t="s">
        <v>6</v>
      </c>
      <c r="B248" s="43">
        <v>0.89712962962962972</v>
      </c>
      <c r="C248" s="44">
        <v>12</v>
      </c>
      <c r="D248" s="3"/>
      <c r="E248" s="20" t="s">
        <v>7</v>
      </c>
      <c r="F248" s="46">
        <v>0.91431712962962963</v>
      </c>
      <c r="G248" s="47">
        <v>32</v>
      </c>
      <c r="H248" s="3"/>
      <c r="I248" s="15" t="s">
        <v>8</v>
      </c>
      <c r="J248" s="50">
        <v>0.96019675925925929</v>
      </c>
      <c r="K248" s="51">
        <v>30</v>
      </c>
      <c r="L248" s="3"/>
      <c r="M248" s="22" t="s">
        <v>9</v>
      </c>
      <c r="N248" s="53">
        <v>0.94912037037037045</v>
      </c>
      <c r="O248" s="54">
        <v>36</v>
      </c>
      <c r="Z248" s="16"/>
      <c r="AA248" s="16"/>
      <c r="AB248" s="17"/>
      <c r="AC248" s="17"/>
    </row>
    <row r="249" spans="1:29" x14ac:dyDescent="0.2">
      <c r="A249" s="19" t="s">
        <v>6</v>
      </c>
      <c r="B249" s="43">
        <v>0.89800925925925934</v>
      </c>
      <c r="C249" s="44">
        <v>33</v>
      </c>
      <c r="D249" s="3"/>
      <c r="E249" s="20" t="s">
        <v>7</v>
      </c>
      <c r="F249" s="46">
        <v>0.9154282407407407</v>
      </c>
      <c r="G249" s="47">
        <v>4</v>
      </c>
      <c r="H249" s="3"/>
      <c r="I249" s="15" t="s">
        <v>8</v>
      </c>
      <c r="J249" s="50">
        <v>0.96251157407407406</v>
      </c>
      <c r="K249" s="51">
        <v>8</v>
      </c>
      <c r="L249" s="3"/>
      <c r="M249" s="22" t="s">
        <v>9</v>
      </c>
      <c r="N249" s="53">
        <v>0.95056712962962964</v>
      </c>
      <c r="O249" s="54">
        <v>13</v>
      </c>
      <c r="Z249" s="16"/>
      <c r="AA249" s="16"/>
      <c r="AB249" s="17"/>
      <c r="AC249" s="17"/>
    </row>
    <row r="250" spans="1:29" x14ac:dyDescent="0.2">
      <c r="A250" s="19" t="s">
        <v>6</v>
      </c>
      <c r="B250" s="43">
        <v>0.89881944444444439</v>
      </c>
      <c r="C250" s="44">
        <v>28</v>
      </c>
      <c r="D250" s="3"/>
      <c r="E250" s="20" t="s">
        <v>7</v>
      </c>
      <c r="F250" s="46">
        <v>0.91608796296296291</v>
      </c>
      <c r="G250" s="47">
        <v>35</v>
      </c>
      <c r="H250" s="3"/>
      <c r="I250" s="15" t="s">
        <v>8</v>
      </c>
      <c r="J250" s="50">
        <v>0.96472222222222215</v>
      </c>
      <c r="K250" s="51">
        <v>21</v>
      </c>
      <c r="L250" s="3"/>
      <c r="M250" s="22" t="s">
        <v>9</v>
      </c>
      <c r="N250" s="53">
        <v>0.95203703703703713</v>
      </c>
      <c r="O250" s="54">
        <v>16</v>
      </c>
      <c r="Z250" s="16"/>
      <c r="AA250" s="16"/>
      <c r="AB250" s="17"/>
      <c r="AC250" s="17"/>
    </row>
    <row r="251" spans="1:29" x14ac:dyDescent="0.2">
      <c r="A251" s="19" t="s">
        <v>6</v>
      </c>
      <c r="B251" s="43">
        <v>0.89998842592592598</v>
      </c>
      <c r="C251" s="44">
        <v>11</v>
      </c>
      <c r="D251" s="3"/>
      <c r="E251" s="20" t="s">
        <v>7</v>
      </c>
      <c r="F251" s="46">
        <v>0.91651620370370368</v>
      </c>
      <c r="G251" s="47" t="s">
        <v>11</v>
      </c>
      <c r="H251" s="3"/>
      <c r="I251" s="15" t="s">
        <v>8</v>
      </c>
      <c r="J251" s="50">
        <v>0.96590277777777789</v>
      </c>
      <c r="K251" s="51">
        <v>8</v>
      </c>
      <c r="L251" s="3"/>
      <c r="M251" s="22" t="s">
        <v>9</v>
      </c>
      <c r="N251" s="53">
        <v>0.95369212962962957</v>
      </c>
      <c r="O251" s="54">
        <v>2</v>
      </c>
      <c r="Z251" s="16"/>
      <c r="AA251" s="16"/>
      <c r="AB251" s="17"/>
      <c r="AC251" s="17"/>
    </row>
    <row r="252" spans="1:29" x14ac:dyDescent="0.2">
      <c r="A252" s="19" t="s">
        <v>6</v>
      </c>
      <c r="B252" s="43">
        <v>0.90149305555555559</v>
      </c>
      <c r="C252" s="44">
        <v>0</v>
      </c>
      <c r="D252" s="3"/>
      <c r="E252" s="20" t="s">
        <v>7</v>
      </c>
      <c r="F252" s="46">
        <v>0.91812499999999997</v>
      </c>
      <c r="G252" s="47">
        <v>9</v>
      </c>
      <c r="H252" s="3"/>
      <c r="I252" s="15" t="s">
        <v>8</v>
      </c>
      <c r="J252" s="50">
        <v>0.96729166666666666</v>
      </c>
      <c r="K252" s="51">
        <v>21</v>
      </c>
      <c r="L252" s="3"/>
      <c r="M252" s="22" t="s">
        <v>9</v>
      </c>
      <c r="N252" s="53">
        <v>0.95508101851851857</v>
      </c>
      <c r="O252" s="54">
        <v>28</v>
      </c>
      <c r="Z252" s="16"/>
      <c r="AA252" s="16"/>
      <c r="AB252" s="17"/>
      <c r="AC252" s="17"/>
    </row>
    <row r="253" spans="1:29" x14ac:dyDescent="0.2">
      <c r="A253" s="19" t="s">
        <v>6</v>
      </c>
      <c r="B253" s="43">
        <v>0.90266203703703696</v>
      </c>
      <c r="C253" s="44">
        <v>16</v>
      </c>
      <c r="D253" s="3"/>
      <c r="E253" s="20" t="s">
        <v>7</v>
      </c>
      <c r="F253" s="46">
        <v>0.91901620370370374</v>
      </c>
      <c r="G253" s="47">
        <v>0</v>
      </c>
      <c r="H253" s="3"/>
      <c r="I253" s="15" t="s">
        <v>8</v>
      </c>
      <c r="J253" s="50">
        <v>0.96849537037037037</v>
      </c>
      <c r="K253" s="51">
        <v>30</v>
      </c>
      <c r="L253" s="3"/>
      <c r="M253" s="22" t="s">
        <v>9</v>
      </c>
      <c r="N253" s="53">
        <v>0.95635416666666673</v>
      </c>
      <c r="O253" s="54">
        <v>4</v>
      </c>
      <c r="Z253" s="16"/>
      <c r="AA253" s="16"/>
      <c r="AB253" s="17"/>
      <c r="AC253" s="17"/>
    </row>
    <row r="254" spans="1:29" x14ac:dyDescent="0.2">
      <c r="A254" s="19" t="s">
        <v>6</v>
      </c>
      <c r="B254" s="43">
        <v>0.9044444444444445</v>
      </c>
      <c r="C254" s="44">
        <v>14</v>
      </c>
      <c r="D254" s="3"/>
      <c r="E254" s="20" t="s">
        <v>7</v>
      </c>
      <c r="F254" s="46">
        <v>0.91981481481481486</v>
      </c>
      <c r="G254" s="47">
        <v>25</v>
      </c>
      <c r="H254" s="3"/>
      <c r="I254" s="15" t="s">
        <v>8</v>
      </c>
      <c r="J254" s="50">
        <v>0.96990740740740744</v>
      </c>
      <c r="K254" s="51">
        <v>17</v>
      </c>
      <c r="L254" s="3"/>
      <c r="M254" s="22" t="s">
        <v>9</v>
      </c>
      <c r="N254" s="53">
        <v>0.95751157407407417</v>
      </c>
      <c r="O254" s="54">
        <v>4</v>
      </c>
      <c r="Z254" s="16"/>
      <c r="AA254" s="16"/>
      <c r="AB254" s="17"/>
      <c r="AC254" s="17"/>
    </row>
    <row r="255" spans="1:29" x14ac:dyDescent="0.2">
      <c r="A255" s="19" t="s">
        <v>6</v>
      </c>
      <c r="B255" s="43">
        <v>0.90592592592592591</v>
      </c>
      <c r="C255" s="44">
        <v>5</v>
      </c>
      <c r="D255" s="3"/>
      <c r="E255" s="20" t="s">
        <v>7</v>
      </c>
      <c r="F255" s="46">
        <v>0.92065972222222225</v>
      </c>
      <c r="G255" s="47">
        <v>18</v>
      </c>
      <c r="H255" s="3"/>
      <c r="I255" s="15" t="s">
        <v>8</v>
      </c>
      <c r="J255" s="50">
        <v>0.97120370370370368</v>
      </c>
      <c r="K255" s="51">
        <v>2</v>
      </c>
      <c r="L255" s="3"/>
      <c r="M255" s="22" t="s">
        <v>9</v>
      </c>
      <c r="N255" s="53">
        <v>0.95854166666666663</v>
      </c>
      <c r="O255" s="54">
        <v>31</v>
      </c>
      <c r="Z255" s="16"/>
      <c r="AA255" s="16"/>
      <c r="AB255" s="17"/>
      <c r="AC255" s="17"/>
    </row>
    <row r="256" spans="1:29" x14ac:dyDescent="0.2">
      <c r="A256" s="19" t="s">
        <v>6</v>
      </c>
      <c r="B256" s="43">
        <v>0.90766203703703707</v>
      </c>
      <c r="C256" s="44">
        <v>21</v>
      </c>
      <c r="D256" s="3"/>
      <c r="E256" s="20" t="s">
        <v>7</v>
      </c>
      <c r="F256" s="46">
        <v>0.92155092592592591</v>
      </c>
      <c r="G256" s="47">
        <v>16</v>
      </c>
      <c r="H256" s="3"/>
      <c r="I256" s="15" t="s">
        <v>8</v>
      </c>
      <c r="J256" s="50">
        <v>0.97342592592592592</v>
      </c>
      <c r="K256" s="51">
        <v>16</v>
      </c>
      <c r="L256" s="3"/>
      <c r="M256" s="22" t="s">
        <v>9</v>
      </c>
      <c r="N256" s="53">
        <v>0.95862268518518512</v>
      </c>
      <c r="O256" s="54" t="s">
        <v>11</v>
      </c>
      <c r="Z256" s="16"/>
      <c r="AA256" s="16"/>
      <c r="AB256" s="17"/>
      <c r="AC256" s="17"/>
    </row>
    <row r="257" spans="1:29" x14ac:dyDescent="0.2">
      <c r="A257" s="19" t="s">
        <v>6</v>
      </c>
      <c r="B257" s="43">
        <v>0.90973379629629625</v>
      </c>
      <c r="C257" s="44">
        <v>24</v>
      </c>
      <c r="D257" s="3"/>
      <c r="E257" s="20" t="s">
        <v>7</v>
      </c>
      <c r="F257" s="46">
        <v>0.92298611111111117</v>
      </c>
      <c r="G257" s="47">
        <v>10</v>
      </c>
      <c r="H257" s="3"/>
      <c r="I257" s="15" t="s">
        <v>8</v>
      </c>
      <c r="J257" s="50">
        <v>0.97482638888888884</v>
      </c>
      <c r="K257" s="51">
        <v>10</v>
      </c>
      <c r="L257" s="3"/>
      <c r="M257" s="22" t="s">
        <v>9</v>
      </c>
      <c r="N257" s="53">
        <v>0.96035879629629628</v>
      </c>
      <c r="O257" s="54">
        <v>33</v>
      </c>
      <c r="Z257" s="16"/>
      <c r="AA257" s="16"/>
      <c r="AB257" s="17"/>
      <c r="AC257" s="17"/>
    </row>
    <row r="258" spans="1:29" x14ac:dyDescent="0.2">
      <c r="A258" s="19" t="s">
        <v>6</v>
      </c>
      <c r="B258" s="43">
        <v>0.9116550925925927</v>
      </c>
      <c r="C258" s="44">
        <v>22</v>
      </c>
      <c r="D258" s="3"/>
      <c r="E258" s="20" t="s">
        <v>7</v>
      </c>
      <c r="F258" s="46">
        <v>0.92394675925925929</v>
      </c>
      <c r="G258" s="47">
        <v>30</v>
      </c>
      <c r="H258" s="3"/>
      <c r="I258" s="15" t="s">
        <v>8</v>
      </c>
      <c r="J258" s="50">
        <v>0.97628472222222218</v>
      </c>
      <c r="K258" s="51">
        <v>31</v>
      </c>
      <c r="L258" s="3"/>
      <c r="M258" s="22" t="s">
        <v>9</v>
      </c>
      <c r="N258" s="53">
        <v>0.96219907407407401</v>
      </c>
      <c r="O258" s="54">
        <v>34</v>
      </c>
      <c r="Z258" s="16"/>
      <c r="AA258" s="16"/>
      <c r="AB258" s="17"/>
      <c r="AC258" s="17"/>
    </row>
    <row r="259" spans="1:29" x14ac:dyDescent="0.2">
      <c r="A259" s="19" t="s">
        <v>6</v>
      </c>
      <c r="B259" s="43">
        <v>0.91312499999999996</v>
      </c>
      <c r="C259" s="44">
        <v>5</v>
      </c>
      <c r="D259" s="3"/>
      <c r="E259" s="20" t="s">
        <v>7</v>
      </c>
      <c r="F259" s="46">
        <v>0.92526620370370372</v>
      </c>
      <c r="G259" s="47">
        <v>17</v>
      </c>
      <c r="H259" s="3"/>
      <c r="I259" s="15" t="s">
        <v>8</v>
      </c>
      <c r="J259" s="50">
        <v>0.97785879629629635</v>
      </c>
      <c r="K259" s="51">
        <v>28</v>
      </c>
      <c r="L259" s="3"/>
      <c r="M259" s="22" t="s">
        <v>9</v>
      </c>
      <c r="N259" s="53">
        <v>0.96405092592592589</v>
      </c>
      <c r="O259" s="54">
        <v>2</v>
      </c>
      <c r="Z259" s="16"/>
      <c r="AA259" s="16"/>
      <c r="AB259" s="17"/>
      <c r="AC259" s="17"/>
    </row>
    <row r="260" spans="1:29" x14ac:dyDescent="0.2">
      <c r="A260" s="19" t="s">
        <v>6</v>
      </c>
      <c r="B260" s="43">
        <v>0.91417824074074072</v>
      </c>
      <c r="C260" s="44">
        <v>35</v>
      </c>
      <c r="D260" s="3"/>
      <c r="E260" s="20" t="s">
        <v>7</v>
      </c>
      <c r="F260" s="46">
        <v>0.92675925925925917</v>
      </c>
      <c r="G260" s="47">
        <v>26</v>
      </c>
      <c r="H260" s="3"/>
      <c r="I260" s="15" t="s">
        <v>8</v>
      </c>
      <c r="J260" s="50">
        <v>0.97885416666666669</v>
      </c>
      <c r="K260" s="51" t="s">
        <v>11</v>
      </c>
      <c r="L260" s="3"/>
      <c r="M260" s="22" t="s">
        <v>9</v>
      </c>
      <c r="N260" s="53">
        <v>0.9660185185185185</v>
      </c>
      <c r="O260" s="54">
        <v>27</v>
      </c>
      <c r="Z260" s="16"/>
      <c r="AA260" s="16"/>
      <c r="AB260" s="17"/>
      <c r="AC260" s="17"/>
    </row>
    <row r="261" spans="1:29" x14ac:dyDescent="0.2">
      <c r="A261" s="19" t="s">
        <v>6</v>
      </c>
      <c r="B261" s="43">
        <v>0.91582175925925924</v>
      </c>
      <c r="C261" s="44">
        <v>21</v>
      </c>
      <c r="D261" s="3"/>
      <c r="E261" s="20" t="s">
        <v>7</v>
      </c>
      <c r="F261" s="46">
        <v>0.92790509259259257</v>
      </c>
      <c r="G261" s="47">
        <v>19</v>
      </c>
      <c r="H261" s="3"/>
      <c r="I261" s="15" t="s">
        <v>8</v>
      </c>
      <c r="J261" s="50">
        <v>0.9797569444444445</v>
      </c>
      <c r="K261" s="51">
        <v>17</v>
      </c>
      <c r="L261" s="3"/>
      <c r="M261" s="22" t="s">
        <v>9</v>
      </c>
      <c r="N261" s="53">
        <v>0.968287037037037</v>
      </c>
      <c r="O261" s="54">
        <v>14</v>
      </c>
      <c r="Z261" s="16"/>
      <c r="AA261" s="16"/>
      <c r="AB261" s="17"/>
      <c r="AC261" s="17"/>
    </row>
    <row r="262" spans="1:29" x14ac:dyDescent="0.2">
      <c r="A262" s="19" t="s">
        <v>6</v>
      </c>
      <c r="B262" s="43">
        <v>0.91732638888888884</v>
      </c>
      <c r="C262" s="44">
        <v>15</v>
      </c>
      <c r="D262" s="3"/>
      <c r="E262" s="20" t="s">
        <v>7</v>
      </c>
      <c r="F262" s="46">
        <v>0.92902777777777779</v>
      </c>
      <c r="G262" s="47">
        <v>21</v>
      </c>
      <c r="H262" s="3"/>
      <c r="I262" s="15" t="s">
        <v>8</v>
      </c>
      <c r="J262" s="50">
        <v>0.98120370370370369</v>
      </c>
      <c r="K262" s="51">
        <v>6</v>
      </c>
      <c r="L262" s="3"/>
      <c r="M262" s="22" t="s">
        <v>9</v>
      </c>
      <c r="N262" s="53">
        <v>0.96991898148148159</v>
      </c>
      <c r="O262" s="54">
        <v>20</v>
      </c>
      <c r="Z262" s="16"/>
      <c r="AA262" s="16"/>
      <c r="AB262" s="17"/>
      <c r="AC262" s="17"/>
    </row>
    <row r="263" spans="1:29" x14ac:dyDescent="0.2">
      <c r="A263" s="19" t="s">
        <v>6</v>
      </c>
      <c r="B263" s="43">
        <v>0.91848379629629628</v>
      </c>
      <c r="C263" s="44" t="s">
        <v>11</v>
      </c>
      <c r="D263" s="3"/>
      <c r="E263" s="20" t="s">
        <v>7</v>
      </c>
      <c r="F263" s="46">
        <v>0.9305092592592592</v>
      </c>
      <c r="G263" s="47">
        <v>6</v>
      </c>
      <c r="H263" s="3"/>
      <c r="I263" s="15" t="s">
        <v>8</v>
      </c>
      <c r="J263" s="50">
        <v>0.98290509259259251</v>
      </c>
      <c r="K263" s="51">
        <v>13</v>
      </c>
      <c r="L263" s="3"/>
      <c r="M263" s="22" t="s">
        <v>9</v>
      </c>
      <c r="N263" s="53">
        <v>0.97146990740740735</v>
      </c>
      <c r="O263" s="54">
        <v>16</v>
      </c>
      <c r="Z263" s="16"/>
      <c r="AA263" s="16"/>
      <c r="AB263" s="17"/>
      <c r="AC263" s="17"/>
    </row>
    <row r="264" spans="1:29" x14ac:dyDescent="0.2">
      <c r="A264" s="19" t="s">
        <v>6</v>
      </c>
      <c r="B264" s="43">
        <v>0.91880787037037026</v>
      </c>
      <c r="C264" s="44">
        <v>6</v>
      </c>
      <c r="D264" s="3"/>
      <c r="E264" s="20" t="s">
        <v>7</v>
      </c>
      <c r="F264" s="46">
        <v>0.9315162037037038</v>
      </c>
      <c r="G264" s="47">
        <v>23</v>
      </c>
      <c r="H264" s="3"/>
      <c r="I264" s="15" t="s">
        <v>8</v>
      </c>
      <c r="J264" s="50">
        <v>0.98476851851851854</v>
      </c>
      <c r="K264" s="51">
        <v>9</v>
      </c>
      <c r="L264" s="3"/>
      <c r="M264" s="22" t="s">
        <v>9</v>
      </c>
      <c r="N264" s="53">
        <v>0.97256944444444438</v>
      </c>
      <c r="O264" s="54">
        <v>21</v>
      </c>
      <c r="Z264" s="16"/>
      <c r="AA264" s="16"/>
      <c r="AB264" s="17"/>
      <c r="AC264" s="17"/>
    </row>
    <row r="265" spans="1:29" x14ac:dyDescent="0.2">
      <c r="A265" s="19" t="s">
        <v>6</v>
      </c>
      <c r="B265" s="43">
        <v>0.91981481481481486</v>
      </c>
      <c r="C265" s="44">
        <v>27</v>
      </c>
      <c r="D265" s="3"/>
      <c r="E265" s="20" t="s">
        <v>7</v>
      </c>
      <c r="F265" s="46">
        <v>0.93243055555555554</v>
      </c>
      <c r="G265" s="47">
        <v>4</v>
      </c>
      <c r="H265" s="3"/>
      <c r="I265" s="15" t="s">
        <v>8</v>
      </c>
      <c r="J265" s="50">
        <v>0.9861805555555555</v>
      </c>
      <c r="K265" s="51">
        <v>23</v>
      </c>
      <c r="L265" s="3"/>
      <c r="M265" s="22" t="s">
        <v>9</v>
      </c>
      <c r="N265" s="53">
        <v>0.97392361111111114</v>
      </c>
      <c r="O265" s="54">
        <v>9</v>
      </c>
      <c r="Z265" s="16"/>
      <c r="AA265" s="16"/>
      <c r="AB265" s="17"/>
      <c r="AC265" s="17"/>
    </row>
    <row r="266" spans="1:29" x14ac:dyDescent="0.2">
      <c r="A266" s="19" t="s">
        <v>6</v>
      </c>
      <c r="B266" s="43">
        <v>0.92284722222222226</v>
      </c>
      <c r="C266" s="44">
        <v>34</v>
      </c>
      <c r="D266" s="3"/>
      <c r="E266" s="20" t="s">
        <v>7</v>
      </c>
      <c r="F266" s="46">
        <v>0.93343750000000003</v>
      </c>
      <c r="G266" s="47">
        <v>8</v>
      </c>
      <c r="H266" s="3"/>
      <c r="I266" s="15" t="s">
        <v>8</v>
      </c>
      <c r="J266" s="50">
        <v>0.98844907407407412</v>
      </c>
      <c r="K266" s="51">
        <v>0</v>
      </c>
      <c r="L266" s="3"/>
      <c r="M266" s="22" t="s">
        <v>9</v>
      </c>
      <c r="N266" s="53">
        <v>0.97556712962962966</v>
      </c>
      <c r="O266" s="54">
        <v>8</v>
      </c>
      <c r="Z266" s="16"/>
      <c r="AA266" s="16"/>
      <c r="AB266" s="17"/>
      <c r="AC266" s="17"/>
    </row>
    <row r="267" spans="1:29" x14ac:dyDescent="0.2">
      <c r="A267" s="19" t="s">
        <v>6</v>
      </c>
      <c r="B267" s="43">
        <v>0.92366898148148147</v>
      </c>
      <c r="C267" s="44">
        <v>4</v>
      </c>
      <c r="D267" s="3"/>
      <c r="E267" s="20" t="s">
        <v>7</v>
      </c>
      <c r="F267" s="46">
        <v>0.93459490740740747</v>
      </c>
      <c r="G267" s="47">
        <v>22</v>
      </c>
      <c r="H267" s="3"/>
      <c r="I267" s="15" t="s">
        <v>8</v>
      </c>
      <c r="J267" s="50">
        <v>0.98996527777777776</v>
      </c>
      <c r="K267" s="51">
        <v>13</v>
      </c>
      <c r="L267" s="3"/>
      <c r="M267" s="22" t="s">
        <v>9</v>
      </c>
      <c r="N267" s="53">
        <v>0.97689814814814813</v>
      </c>
      <c r="O267" s="54">
        <v>22</v>
      </c>
      <c r="Z267" s="16"/>
      <c r="AA267" s="16"/>
      <c r="AB267" s="17"/>
      <c r="AC267" s="17"/>
    </row>
    <row r="268" spans="1:29" x14ac:dyDescent="0.2">
      <c r="A268" s="19" t="s">
        <v>6</v>
      </c>
      <c r="B268" s="43">
        <v>0.92491898148148144</v>
      </c>
      <c r="C268" s="44">
        <v>34</v>
      </c>
      <c r="D268" s="3"/>
      <c r="E268" s="20" t="s">
        <v>7</v>
      </c>
      <c r="F268" s="46">
        <v>0.93560185185185185</v>
      </c>
      <c r="G268" s="47">
        <v>25</v>
      </c>
      <c r="H268" s="3"/>
      <c r="I268" s="15" t="s">
        <v>8</v>
      </c>
      <c r="J268" s="50">
        <v>0.99144675925925929</v>
      </c>
      <c r="K268" s="51">
        <v>3</v>
      </c>
      <c r="L268" s="3"/>
      <c r="M268" s="22" t="s">
        <v>9</v>
      </c>
      <c r="N268" s="53">
        <v>0.97780092592592593</v>
      </c>
      <c r="O268" s="54">
        <v>25</v>
      </c>
      <c r="Z268" s="16"/>
      <c r="AA268" s="16"/>
      <c r="AB268" s="17"/>
      <c r="AC268" s="17"/>
    </row>
    <row r="269" spans="1:29" x14ac:dyDescent="0.2">
      <c r="A269" s="19" t="s">
        <v>6</v>
      </c>
      <c r="B269" s="43">
        <v>0.92628472222222225</v>
      </c>
      <c r="C269" s="44">
        <v>36</v>
      </c>
      <c r="D269" s="3"/>
      <c r="E269" s="20" t="s">
        <v>7</v>
      </c>
      <c r="F269" s="46">
        <v>0.93672453703703706</v>
      </c>
      <c r="G269" s="47">
        <v>21</v>
      </c>
      <c r="H269" s="3"/>
      <c r="I269" s="15" t="s">
        <v>8</v>
      </c>
      <c r="J269" s="50">
        <v>0.99312500000000004</v>
      </c>
      <c r="K269" s="51">
        <v>26</v>
      </c>
      <c r="L269" s="3"/>
      <c r="M269" s="22" t="s">
        <v>9</v>
      </c>
      <c r="N269" s="53">
        <v>0.9795949074074074</v>
      </c>
      <c r="O269" s="54">
        <v>1</v>
      </c>
      <c r="Z269" s="16"/>
      <c r="AA269" s="16"/>
      <c r="AB269" s="17"/>
      <c r="AC269" s="17"/>
    </row>
    <row r="270" spans="1:29" x14ac:dyDescent="0.2">
      <c r="A270" s="19" t="s">
        <v>6</v>
      </c>
      <c r="B270" s="43">
        <v>0.92857638888888883</v>
      </c>
      <c r="C270" s="44">
        <v>8</v>
      </c>
      <c r="D270" s="3"/>
      <c r="E270" s="20" t="s">
        <v>7</v>
      </c>
      <c r="F270" s="46">
        <v>0.93791666666666673</v>
      </c>
      <c r="G270" s="47">
        <v>21</v>
      </c>
      <c r="H270" s="3"/>
      <c r="I270" s="15" t="s">
        <v>8</v>
      </c>
      <c r="J270" s="50">
        <v>0.99542824074074077</v>
      </c>
      <c r="K270" s="51">
        <v>17</v>
      </c>
      <c r="L270" s="3"/>
      <c r="M270" s="22" t="s">
        <v>9</v>
      </c>
      <c r="N270" s="53">
        <v>0.98075231481481484</v>
      </c>
      <c r="O270" s="54">
        <v>29</v>
      </c>
      <c r="Z270" s="16"/>
      <c r="AA270" s="16"/>
      <c r="AB270" s="17"/>
      <c r="AC270" s="17"/>
    </row>
    <row r="271" spans="1:29" x14ac:dyDescent="0.2">
      <c r="A271" s="19" t="s">
        <v>6</v>
      </c>
      <c r="B271" s="43">
        <v>0.92962962962962958</v>
      </c>
      <c r="C271" s="44">
        <v>26</v>
      </c>
      <c r="D271" s="3"/>
      <c r="E271" s="20" t="s">
        <v>7</v>
      </c>
      <c r="F271" s="46">
        <v>0.93811342592592595</v>
      </c>
      <c r="G271" s="47" t="s">
        <v>11</v>
      </c>
      <c r="H271" s="3"/>
      <c r="I271" s="15" t="s">
        <v>8</v>
      </c>
      <c r="J271" s="50">
        <v>0.99737268518518529</v>
      </c>
      <c r="K271" s="51">
        <v>4</v>
      </c>
      <c r="L271" s="3"/>
      <c r="M271" s="22" t="s">
        <v>9</v>
      </c>
      <c r="N271" s="53">
        <v>0.98175925925925922</v>
      </c>
      <c r="O271" s="54">
        <v>15</v>
      </c>
      <c r="Z271" s="16"/>
      <c r="AA271" s="16"/>
      <c r="AB271" s="17"/>
      <c r="AC271" s="17"/>
    </row>
    <row r="272" spans="1:29" x14ac:dyDescent="0.2">
      <c r="A272" s="19" t="s">
        <v>6</v>
      </c>
      <c r="B272" s="43">
        <v>0.93076388888888895</v>
      </c>
      <c r="C272" s="44">
        <v>3</v>
      </c>
      <c r="D272" s="3"/>
      <c r="E272" s="20" t="s">
        <v>7</v>
      </c>
      <c r="F272" s="46">
        <v>0.93903935185185183</v>
      </c>
      <c r="G272" s="47">
        <v>34</v>
      </c>
      <c r="H272" s="3"/>
      <c r="I272" s="15" t="s">
        <v>8</v>
      </c>
      <c r="J272" s="50">
        <v>0.99873842592592599</v>
      </c>
      <c r="K272" s="51">
        <v>10</v>
      </c>
      <c r="L272" s="3"/>
      <c r="M272" s="22" t="s">
        <v>9</v>
      </c>
      <c r="N272" s="53">
        <v>0.98318287037037033</v>
      </c>
      <c r="O272" s="54">
        <v>23</v>
      </c>
      <c r="Z272" s="16"/>
      <c r="AA272" s="16"/>
      <c r="AB272" s="17"/>
      <c r="AC272" s="17"/>
    </row>
    <row r="273" spans="1:29" x14ac:dyDescent="0.2">
      <c r="A273" s="19" t="s">
        <v>6</v>
      </c>
      <c r="B273" s="43">
        <v>0.93197916666666669</v>
      </c>
      <c r="C273" s="44">
        <v>34</v>
      </c>
      <c r="D273" s="3"/>
      <c r="E273" s="20" t="s">
        <v>7</v>
      </c>
      <c r="F273" s="46">
        <v>0.94049768518518517</v>
      </c>
      <c r="G273" s="47">
        <v>26</v>
      </c>
      <c r="H273" s="3"/>
      <c r="I273" s="15" t="s">
        <v>8</v>
      </c>
      <c r="J273" s="50">
        <v>1.273148148148148E-4</v>
      </c>
      <c r="K273" s="51">
        <v>33</v>
      </c>
      <c r="L273" s="3"/>
      <c r="M273" s="22" t="s">
        <v>9</v>
      </c>
      <c r="N273" s="53">
        <v>0.98444444444444434</v>
      </c>
      <c r="O273" s="54">
        <v>3</v>
      </c>
      <c r="Z273" s="16"/>
      <c r="AA273" s="16"/>
      <c r="AB273" s="17"/>
      <c r="AC273" s="17"/>
    </row>
    <row r="274" spans="1:29" x14ac:dyDescent="0.2">
      <c r="A274" s="19" t="s">
        <v>6</v>
      </c>
      <c r="B274" s="43">
        <v>0.93321759259259263</v>
      </c>
      <c r="C274" s="44">
        <v>24</v>
      </c>
      <c r="D274" s="3"/>
      <c r="E274" s="20" t="s">
        <v>7</v>
      </c>
      <c r="F274" s="46">
        <v>0.94185185185185183</v>
      </c>
      <c r="G274" s="47">
        <v>26</v>
      </c>
      <c r="H274" s="3"/>
      <c r="I274" s="15" t="s">
        <v>8</v>
      </c>
      <c r="J274" s="50">
        <v>1.8518518518518518E-4</v>
      </c>
      <c r="K274" s="51" t="s">
        <v>11</v>
      </c>
      <c r="L274" s="3"/>
      <c r="M274" s="22" t="s">
        <v>9</v>
      </c>
      <c r="N274" s="53">
        <v>0.98708333333333342</v>
      </c>
      <c r="O274" s="54">
        <v>17</v>
      </c>
      <c r="Z274" s="16"/>
      <c r="AA274" s="16"/>
      <c r="AB274" s="17"/>
      <c r="AC274" s="17"/>
    </row>
    <row r="275" spans="1:29" x14ac:dyDescent="0.2">
      <c r="A275" s="19" t="s">
        <v>6</v>
      </c>
      <c r="B275" s="43">
        <v>0.93459490740740747</v>
      </c>
      <c r="C275" s="44">
        <v>1</v>
      </c>
      <c r="D275" s="3"/>
      <c r="E275" s="20" t="s">
        <v>7</v>
      </c>
      <c r="F275" s="46">
        <v>0.9431828703703703</v>
      </c>
      <c r="G275" s="47">
        <v>11</v>
      </c>
      <c r="H275" s="3"/>
      <c r="I275" s="15" t="s">
        <v>8</v>
      </c>
      <c r="J275" s="50">
        <v>1.1342592592592591E-3</v>
      </c>
      <c r="K275" s="51">
        <v>1</v>
      </c>
      <c r="L275" s="3"/>
      <c r="M275" s="22" t="s">
        <v>9</v>
      </c>
      <c r="N275" s="53">
        <v>0.98917824074074068</v>
      </c>
      <c r="O275" s="54">
        <v>31</v>
      </c>
      <c r="Z275" s="16"/>
      <c r="AA275" s="16"/>
      <c r="AB275" s="17"/>
      <c r="AC275" s="17"/>
    </row>
    <row r="276" spans="1:29" x14ac:dyDescent="0.2">
      <c r="A276" s="19" t="s">
        <v>6</v>
      </c>
      <c r="B276" s="43">
        <v>0.93533564814814818</v>
      </c>
      <c r="C276" s="44">
        <v>11</v>
      </c>
      <c r="D276" s="3"/>
      <c r="E276" s="20" t="s">
        <v>7</v>
      </c>
      <c r="F276" s="46">
        <v>0.94543981481481476</v>
      </c>
      <c r="G276" s="47">
        <v>0</v>
      </c>
      <c r="H276" s="3"/>
      <c r="I276" s="15" t="s">
        <v>8</v>
      </c>
      <c r="J276" s="50">
        <v>2.2106481481481478E-3</v>
      </c>
      <c r="K276" s="51">
        <v>17</v>
      </c>
      <c r="L276" s="3"/>
      <c r="M276" s="22" t="s">
        <v>9</v>
      </c>
      <c r="N276" s="53">
        <v>0.99109953703703713</v>
      </c>
      <c r="O276" s="54">
        <v>28</v>
      </c>
      <c r="Z276" s="16"/>
      <c r="AA276" s="16"/>
      <c r="AB276" s="17"/>
      <c r="AC276" s="17"/>
    </row>
    <row r="277" spans="1:29" x14ac:dyDescent="0.2">
      <c r="A277" s="19" t="s">
        <v>6</v>
      </c>
      <c r="B277" s="43">
        <v>0.93626157407407407</v>
      </c>
      <c r="C277" s="44">
        <v>22</v>
      </c>
      <c r="D277" s="3"/>
      <c r="E277" s="20" t="s">
        <v>7</v>
      </c>
      <c r="F277" s="46">
        <v>0.94728009259259249</v>
      </c>
      <c r="G277" s="47">
        <v>20</v>
      </c>
      <c r="H277" s="3"/>
      <c r="I277" s="15" t="s">
        <v>8</v>
      </c>
      <c r="J277" s="50">
        <v>3.4606481481481485E-3</v>
      </c>
      <c r="K277" s="51">
        <v>21</v>
      </c>
      <c r="L277" s="3"/>
      <c r="M277" s="22" t="s">
        <v>9</v>
      </c>
      <c r="N277" s="53">
        <v>0.9966666666666667</v>
      </c>
      <c r="O277" s="54" t="s">
        <v>11</v>
      </c>
      <c r="Z277" s="16"/>
      <c r="AA277" s="16"/>
      <c r="AB277" s="17"/>
      <c r="AC277" s="17"/>
    </row>
    <row r="278" spans="1:29" x14ac:dyDescent="0.2">
      <c r="A278" s="19" t="s">
        <v>6</v>
      </c>
      <c r="B278" s="43">
        <v>0.93733796296296301</v>
      </c>
      <c r="C278" s="44">
        <v>33</v>
      </c>
      <c r="D278" s="3"/>
      <c r="E278" s="20" t="s">
        <v>7</v>
      </c>
      <c r="F278" s="46">
        <v>0.94836805555555559</v>
      </c>
      <c r="G278" s="47">
        <v>36</v>
      </c>
      <c r="H278" s="3"/>
      <c r="I278" s="15" t="s">
        <v>8</v>
      </c>
      <c r="J278" s="50">
        <v>6.030092592592593E-3</v>
      </c>
      <c r="K278" s="51">
        <v>4</v>
      </c>
      <c r="L278" s="3"/>
      <c r="M278" s="22" t="s">
        <v>9</v>
      </c>
      <c r="N278" s="53">
        <v>0.99675925925925923</v>
      </c>
      <c r="O278" s="54">
        <v>27</v>
      </c>
      <c r="Z278" s="16"/>
      <c r="AA278" s="16"/>
      <c r="AB278" s="17"/>
      <c r="AC278" s="17"/>
    </row>
    <row r="279" spans="1:29" x14ac:dyDescent="0.2">
      <c r="A279" s="19" t="s">
        <v>6</v>
      </c>
      <c r="B279" s="43">
        <v>0.9384837962962963</v>
      </c>
      <c r="C279" s="44">
        <v>19</v>
      </c>
      <c r="D279" s="3"/>
      <c r="E279" s="20" t="s">
        <v>7</v>
      </c>
      <c r="F279" s="46">
        <v>0.94984953703703701</v>
      </c>
      <c r="G279" s="47">
        <v>24</v>
      </c>
      <c r="H279" s="3"/>
      <c r="I279" s="15" t="s">
        <v>8</v>
      </c>
      <c r="J279" s="50">
        <v>7.8703703703703713E-3</v>
      </c>
      <c r="K279" s="51">
        <v>33</v>
      </c>
      <c r="L279" s="3"/>
      <c r="M279" s="22" t="s">
        <v>9</v>
      </c>
      <c r="N279" s="53">
        <v>0.9987152777777778</v>
      </c>
      <c r="O279" s="54">
        <v>30</v>
      </c>
      <c r="Z279" s="16"/>
      <c r="AA279" s="16"/>
      <c r="AB279" s="17"/>
      <c r="AC279" s="17"/>
    </row>
    <row r="280" spans="1:29" x14ac:dyDescent="0.2">
      <c r="A280" s="19" t="s">
        <v>6</v>
      </c>
      <c r="B280" s="43">
        <v>0.93943287037037038</v>
      </c>
      <c r="C280" s="44">
        <v>6</v>
      </c>
      <c r="D280" s="3"/>
      <c r="E280" s="20" t="s">
        <v>7</v>
      </c>
      <c r="F280" s="46">
        <v>0.95106481481481486</v>
      </c>
      <c r="G280" s="47">
        <v>9</v>
      </c>
      <c r="H280" s="3"/>
      <c r="I280" s="15" t="s">
        <v>8</v>
      </c>
      <c r="J280" s="50">
        <v>1.0173611111111111E-2</v>
      </c>
      <c r="K280" s="51">
        <v>24</v>
      </c>
      <c r="L280" s="3"/>
      <c r="M280" s="22" t="s">
        <v>9</v>
      </c>
      <c r="N280" s="53">
        <v>1.1921296296296296E-3</v>
      </c>
      <c r="O280" s="54">
        <v>17</v>
      </c>
      <c r="Z280" s="16"/>
      <c r="AA280" s="16"/>
      <c r="AB280" s="17"/>
      <c r="AC280" s="17"/>
    </row>
    <row r="281" spans="1:29" x14ac:dyDescent="0.2">
      <c r="A281" s="19" t="s">
        <v>6</v>
      </c>
      <c r="B281" s="43">
        <v>0.94021990740740735</v>
      </c>
      <c r="C281" s="44">
        <v>17</v>
      </c>
      <c r="D281" s="3"/>
      <c r="E281" s="20" t="s">
        <v>7</v>
      </c>
      <c r="F281" s="46">
        <v>0.95228009259259261</v>
      </c>
      <c r="G281" s="47">
        <v>32</v>
      </c>
      <c r="H281" s="3"/>
      <c r="I281" s="15" t="s">
        <v>8</v>
      </c>
      <c r="J281" s="50">
        <v>1.224537037037037E-2</v>
      </c>
      <c r="K281" s="51">
        <v>2</v>
      </c>
      <c r="L281" s="3"/>
      <c r="M281" s="22" t="s">
        <v>9</v>
      </c>
      <c r="N281" s="53">
        <v>4.5370370370370365E-3</v>
      </c>
      <c r="O281" s="54">
        <v>33</v>
      </c>
    </row>
    <row r="282" spans="1:29" x14ac:dyDescent="0.2">
      <c r="A282" s="19" t="s">
        <v>6</v>
      </c>
      <c r="B282" s="43">
        <v>0.94096064814814817</v>
      </c>
      <c r="C282" s="44">
        <v>23</v>
      </c>
      <c r="D282" s="3"/>
      <c r="E282" s="20" t="s">
        <v>7</v>
      </c>
      <c r="F282" s="46">
        <v>0.95336805555555559</v>
      </c>
      <c r="G282" s="47">
        <v>20</v>
      </c>
      <c r="H282" s="3"/>
      <c r="I282" s="15" t="s">
        <v>8</v>
      </c>
      <c r="J282" s="50">
        <v>1.4201388888888888E-2</v>
      </c>
      <c r="K282" s="51">
        <v>25</v>
      </c>
      <c r="L282" s="3"/>
      <c r="M282" s="22" t="s">
        <v>9</v>
      </c>
      <c r="N282" s="53">
        <v>7.3842592592592597E-3</v>
      </c>
      <c r="O282" s="54">
        <v>35</v>
      </c>
    </row>
    <row r="283" spans="1:29" x14ac:dyDescent="0.2">
      <c r="A283" s="19" t="s">
        <v>6</v>
      </c>
      <c r="B283" s="43">
        <v>0.94182870370370375</v>
      </c>
      <c r="C283" s="44">
        <v>11</v>
      </c>
      <c r="D283" s="3"/>
      <c r="E283" s="20" t="s">
        <v>7</v>
      </c>
      <c r="F283" s="46">
        <v>0.95445601851851858</v>
      </c>
      <c r="G283" s="47">
        <v>0</v>
      </c>
      <c r="H283" s="3"/>
      <c r="I283" s="15" t="s">
        <v>8</v>
      </c>
      <c r="J283" s="50">
        <v>1.6273148148148148E-2</v>
      </c>
      <c r="K283" s="51">
        <v>15</v>
      </c>
      <c r="L283" s="3"/>
      <c r="M283" s="22" t="s">
        <v>9</v>
      </c>
      <c r="N283" s="53">
        <v>1.1168981481481481E-2</v>
      </c>
      <c r="O283" s="54">
        <v>16</v>
      </c>
    </row>
    <row r="284" spans="1:29" x14ac:dyDescent="0.2">
      <c r="A284" s="19" t="s">
        <v>6</v>
      </c>
      <c r="B284" s="43">
        <v>0.94271990740740741</v>
      </c>
      <c r="C284" s="44">
        <v>8</v>
      </c>
      <c r="D284" s="3"/>
      <c r="E284" s="20" t="s">
        <v>7</v>
      </c>
      <c r="F284" s="46">
        <v>0.95543981481481488</v>
      </c>
      <c r="G284" s="47">
        <v>12</v>
      </c>
      <c r="H284" s="3"/>
      <c r="I284" s="15" t="s">
        <v>8</v>
      </c>
      <c r="J284" s="50">
        <v>1.8275462962962962E-2</v>
      </c>
      <c r="K284" s="51">
        <v>5</v>
      </c>
      <c r="L284" s="3"/>
      <c r="M284" s="22" t="s">
        <v>9</v>
      </c>
      <c r="N284" s="53">
        <v>1.3171296296296294E-2</v>
      </c>
      <c r="O284" s="54">
        <v>34</v>
      </c>
    </row>
    <row r="285" spans="1:29" x14ac:dyDescent="0.2">
      <c r="A285" s="19" t="s">
        <v>6</v>
      </c>
      <c r="B285" s="43">
        <v>0.94317129629629637</v>
      </c>
      <c r="C285" s="44">
        <v>34</v>
      </c>
      <c r="D285" s="3"/>
      <c r="E285" s="20" t="s">
        <v>7</v>
      </c>
      <c r="F285" s="46">
        <v>0.95605324074074083</v>
      </c>
      <c r="G285" s="47">
        <v>28</v>
      </c>
      <c r="H285" s="3"/>
      <c r="I285" s="15" t="s">
        <v>8</v>
      </c>
      <c r="J285" s="50">
        <v>1.9594907407407405E-2</v>
      </c>
      <c r="K285" s="51">
        <v>10</v>
      </c>
      <c r="L285" s="3"/>
      <c r="M285" s="22" t="s">
        <v>9</v>
      </c>
      <c r="N285" s="53">
        <v>1.5844907407407408E-2</v>
      </c>
      <c r="O285" s="54">
        <v>32</v>
      </c>
    </row>
    <row r="286" spans="1:29" x14ac:dyDescent="0.2">
      <c r="A286" s="19" t="s">
        <v>6</v>
      </c>
      <c r="B286" s="43">
        <v>0.94406249999999992</v>
      </c>
      <c r="C286" s="44">
        <v>31</v>
      </c>
      <c r="D286" s="3"/>
      <c r="E286" s="20" t="s">
        <v>7</v>
      </c>
      <c r="F286" s="46">
        <v>0.95678240740740739</v>
      </c>
      <c r="G286" s="47">
        <v>2</v>
      </c>
      <c r="H286" s="3"/>
      <c r="I286" s="15" t="s">
        <v>8</v>
      </c>
      <c r="J286" s="50">
        <v>2.1851851851851848E-2</v>
      </c>
      <c r="K286" s="51">
        <v>18</v>
      </c>
      <c r="L286" s="3"/>
      <c r="M286" s="22" t="s">
        <v>9</v>
      </c>
      <c r="N286" s="53">
        <v>1.8819444444444448E-2</v>
      </c>
      <c r="O286" s="54">
        <v>32</v>
      </c>
    </row>
    <row r="287" spans="1:29" x14ac:dyDescent="0.2">
      <c r="A287" s="19" t="s">
        <v>6</v>
      </c>
      <c r="B287" s="43">
        <v>0.945775462962963</v>
      </c>
      <c r="C287" s="44">
        <v>10</v>
      </c>
      <c r="D287" s="3"/>
      <c r="E287" s="20" t="s">
        <v>7</v>
      </c>
      <c r="F287" s="46">
        <v>0.95771990740740742</v>
      </c>
      <c r="G287" s="47">
        <v>33</v>
      </c>
      <c r="H287" s="3"/>
      <c r="I287" s="15" t="s">
        <v>8</v>
      </c>
      <c r="J287" s="50">
        <v>2.2048611111111113E-2</v>
      </c>
      <c r="K287" s="51" t="s">
        <v>11</v>
      </c>
      <c r="L287" s="3"/>
      <c r="M287" s="22" t="s">
        <v>9</v>
      </c>
      <c r="N287" s="53">
        <v>2.2361111111111113E-2</v>
      </c>
      <c r="O287" s="54">
        <v>22</v>
      </c>
    </row>
    <row r="288" spans="1:29" x14ac:dyDescent="0.2">
      <c r="A288" s="19" t="s">
        <v>6</v>
      </c>
      <c r="B288" s="43">
        <v>0.94677083333333334</v>
      </c>
      <c r="C288" s="44">
        <v>8</v>
      </c>
      <c r="D288" s="3"/>
      <c r="E288" s="20" t="s">
        <v>7</v>
      </c>
      <c r="F288" s="46">
        <v>0.95893518518518517</v>
      </c>
      <c r="G288" s="47">
        <v>29</v>
      </c>
      <c r="H288" s="3"/>
      <c r="I288" s="15" t="s">
        <v>8</v>
      </c>
      <c r="J288" s="50">
        <v>2.3344907407407408E-2</v>
      </c>
      <c r="K288" s="51">
        <v>17</v>
      </c>
      <c r="L288" s="3"/>
      <c r="M288" s="22" t="s">
        <v>9</v>
      </c>
      <c r="N288" s="53">
        <v>2.2395833333333334E-2</v>
      </c>
      <c r="O288" s="54" t="s">
        <v>11</v>
      </c>
    </row>
    <row r="289" spans="1:29" x14ac:dyDescent="0.2">
      <c r="A289" s="19" t="s">
        <v>6</v>
      </c>
      <c r="B289" s="43">
        <v>0.94745370370370363</v>
      </c>
      <c r="C289" s="44">
        <v>8</v>
      </c>
      <c r="D289" s="3"/>
      <c r="E289" s="20" t="s">
        <v>7</v>
      </c>
      <c r="F289" s="46">
        <v>0.95930555555555552</v>
      </c>
      <c r="G289" s="47" t="s">
        <v>11</v>
      </c>
      <c r="H289" s="3"/>
      <c r="I289" s="15" t="s">
        <v>8</v>
      </c>
      <c r="J289" s="50">
        <v>2.6238425925925925E-2</v>
      </c>
      <c r="K289" s="51">
        <v>20</v>
      </c>
      <c r="L289" s="3"/>
      <c r="M289" s="22" t="s">
        <v>9</v>
      </c>
      <c r="N289" s="53">
        <v>2.4189814814814817E-2</v>
      </c>
      <c r="O289" s="54">
        <v>32</v>
      </c>
    </row>
    <row r="290" spans="1:29" x14ac:dyDescent="0.2">
      <c r="A290" s="19" t="s">
        <v>6</v>
      </c>
      <c r="B290" s="43">
        <v>0.94814814814814818</v>
      </c>
      <c r="C290" s="44">
        <v>3</v>
      </c>
      <c r="D290" s="3"/>
      <c r="E290" s="20" t="s">
        <v>7</v>
      </c>
      <c r="F290" s="46">
        <v>0.96003472222222219</v>
      </c>
      <c r="G290" s="47">
        <v>26</v>
      </c>
      <c r="H290" s="3"/>
      <c r="I290" s="15" t="s">
        <v>8</v>
      </c>
      <c r="J290" s="50">
        <v>3.0729166666666669E-2</v>
      </c>
      <c r="K290" s="51">
        <v>9</v>
      </c>
      <c r="L290" s="3"/>
      <c r="M290" s="22" t="s">
        <v>9</v>
      </c>
      <c r="N290" s="53">
        <v>2.8530092592592593E-2</v>
      </c>
      <c r="O290" s="54">
        <v>34</v>
      </c>
    </row>
    <row r="291" spans="1:29" x14ac:dyDescent="0.2">
      <c r="A291" s="19" t="s">
        <v>6</v>
      </c>
      <c r="B291" s="43">
        <v>0.94855324074074077</v>
      </c>
      <c r="C291" s="44" t="s">
        <v>11</v>
      </c>
      <c r="D291" s="3"/>
      <c r="E291" s="20" t="s">
        <v>7</v>
      </c>
      <c r="F291" s="46">
        <v>0.96098379629629627</v>
      </c>
      <c r="G291" s="47">
        <v>13</v>
      </c>
      <c r="H291" s="3"/>
      <c r="I291" s="15" t="s">
        <v>8</v>
      </c>
      <c r="J291" s="50">
        <v>3.4293981481481481E-2</v>
      </c>
      <c r="K291" s="51">
        <v>0</v>
      </c>
      <c r="L291" s="3"/>
      <c r="M291" s="22" t="s">
        <v>9</v>
      </c>
      <c r="N291" s="53">
        <v>3.155092592592592E-2</v>
      </c>
      <c r="O291" s="54">
        <v>21</v>
      </c>
    </row>
    <row r="292" spans="1:29" x14ac:dyDescent="0.2">
      <c r="A292" s="19" t="s">
        <v>6</v>
      </c>
      <c r="B292" s="43">
        <v>0.94918981481481479</v>
      </c>
      <c r="C292" s="44">
        <v>25</v>
      </c>
      <c r="D292" s="3"/>
      <c r="E292" s="20" t="s">
        <v>7</v>
      </c>
      <c r="F292" s="46">
        <v>0.96221064814814816</v>
      </c>
      <c r="G292" s="47">
        <v>14</v>
      </c>
      <c r="H292" s="3"/>
      <c r="I292" s="15" t="s">
        <v>8</v>
      </c>
      <c r="J292" s="50">
        <v>3.6909722222222226E-2</v>
      </c>
      <c r="K292" s="51">
        <v>16</v>
      </c>
      <c r="L292" s="3"/>
      <c r="M292" s="22" t="s">
        <v>9</v>
      </c>
      <c r="N292" s="53">
        <v>3.3472222222222223E-2</v>
      </c>
      <c r="O292" s="54">
        <v>28</v>
      </c>
    </row>
    <row r="293" spans="1:29" x14ac:dyDescent="0.2">
      <c r="A293" s="19" t="s">
        <v>6</v>
      </c>
      <c r="B293" s="43">
        <v>0.94991898148148157</v>
      </c>
      <c r="C293" s="44">
        <v>16</v>
      </c>
      <c r="D293" s="3"/>
      <c r="E293" s="20" t="s">
        <v>7</v>
      </c>
      <c r="F293" s="46">
        <v>0.96321759259259254</v>
      </c>
      <c r="G293" s="47">
        <v>15</v>
      </c>
      <c r="H293" s="3"/>
      <c r="I293" s="15" t="s">
        <v>8</v>
      </c>
      <c r="J293" s="50">
        <v>3.8819444444444441E-2</v>
      </c>
      <c r="K293" s="51">
        <v>35</v>
      </c>
      <c r="L293" s="3"/>
      <c r="M293" s="22" t="s">
        <v>9</v>
      </c>
      <c r="N293" s="53">
        <v>3.5347222222222217E-2</v>
      </c>
      <c r="O293" s="54">
        <v>12</v>
      </c>
    </row>
    <row r="294" spans="1:29" x14ac:dyDescent="0.2">
      <c r="A294" s="19" t="s">
        <v>6</v>
      </c>
      <c r="B294" s="43">
        <v>0.95057870370370379</v>
      </c>
      <c r="C294" s="44">
        <v>5</v>
      </c>
      <c r="D294" s="3"/>
      <c r="E294" s="20" t="s">
        <v>7</v>
      </c>
      <c r="F294" s="46">
        <v>0.96420138888888884</v>
      </c>
      <c r="G294" s="47">
        <v>9</v>
      </c>
      <c r="H294" s="3"/>
      <c r="I294" s="15" t="s">
        <v>8</v>
      </c>
      <c r="J294" s="50">
        <v>4.0300925925925928E-2</v>
      </c>
      <c r="K294" s="51">
        <v>23</v>
      </c>
      <c r="L294" s="3"/>
      <c r="M294" s="22" t="s">
        <v>9</v>
      </c>
      <c r="N294" s="53">
        <v>3.5555555555555556E-2</v>
      </c>
      <c r="O294" s="54" t="s">
        <v>11</v>
      </c>
    </row>
    <row r="295" spans="1:29" x14ac:dyDescent="0.2">
      <c r="A295" s="19" t="s">
        <v>6</v>
      </c>
      <c r="B295" s="43">
        <v>0.95127314814814812</v>
      </c>
      <c r="C295" s="44">
        <v>32</v>
      </c>
      <c r="D295" s="3"/>
      <c r="E295" s="20" t="s">
        <v>7</v>
      </c>
      <c r="F295" s="46">
        <v>0.9653356481481481</v>
      </c>
      <c r="G295" s="47">
        <v>27</v>
      </c>
      <c r="H295" s="3"/>
      <c r="I295" s="15" t="s">
        <v>8</v>
      </c>
      <c r="J295" s="50">
        <v>4.1874999999999996E-2</v>
      </c>
      <c r="K295" s="51">
        <v>18</v>
      </c>
      <c r="L295" s="3"/>
      <c r="M295" s="22" t="s">
        <v>9</v>
      </c>
      <c r="N295" s="53">
        <v>3.8831018518518515E-2</v>
      </c>
      <c r="O295" s="54">
        <v>5</v>
      </c>
      <c r="Z295" s="16"/>
      <c r="AA295" s="16"/>
      <c r="AB295" s="17"/>
      <c r="AC295" s="17"/>
    </row>
    <row r="296" spans="1:29" x14ac:dyDescent="0.2">
      <c r="A296" s="19" t="s">
        <v>6</v>
      </c>
      <c r="B296" s="43">
        <v>0.95326388888888891</v>
      </c>
      <c r="C296" s="44">
        <v>11</v>
      </c>
      <c r="D296" s="3"/>
      <c r="E296" s="20" t="s">
        <v>7</v>
      </c>
      <c r="F296" s="46">
        <v>0.96633101851851855</v>
      </c>
      <c r="G296" s="47">
        <v>8</v>
      </c>
      <c r="H296" s="3"/>
      <c r="I296" s="15" t="s">
        <v>8</v>
      </c>
      <c r="J296" s="50">
        <v>4.2118055555555554E-2</v>
      </c>
      <c r="K296" s="51" t="s">
        <v>11</v>
      </c>
      <c r="L296" s="3"/>
      <c r="M296" s="22" t="s">
        <v>9</v>
      </c>
      <c r="N296" s="53">
        <v>4.1574074074074076E-2</v>
      </c>
      <c r="O296" s="54">
        <v>26</v>
      </c>
      <c r="Z296" s="16"/>
      <c r="AA296" s="16"/>
      <c r="AB296" s="17"/>
      <c r="AC296" s="17"/>
    </row>
    <row r="297" spans="1:29" x14ac:dyDescent="0.2">
      <c r="A297" s="19" t="s">
        <v>6</v>
      </c>
      <c r="B297" s="43">
        <v>0.95730324074074069</v>
      </c>
      <c r="C297" s="44">
        <v>29</v>
      </c>
      <c r="D297" s="3"/>
      <c r="E297" s="20" t="s">
        <v>7</v>
      </c>
      <c r="F297" s="46">
        <v>0.96715277777777775</v>
      </c>
      <c r="G297" s="47">
        <v>13</v>
      </c>
      <c r="H297" s="3"/>
      <c r="I297" s="15" t="s">
        <v>8</v>
      </c>
      <c r="J297" s="50">
        <v>4.3287037037037041E-2</v>
      </c>
      <c r="K297" s="51">
        <v>7</v>
      </c>
      <c r="L297" s="3"/>
      <c r="M297" s="22" t="s">
        <v>9</v>
      </c>
      <c r="N297" s="53">
        <v>4.1886574074074069E-2</v>
      </c>
      <c r="O297" s="54" t="s">
        <v>11</v>
      </c>
      <c r="Z297" s="16"/>
      <c r="AA297" s="16"/>
      <c r="AB297" s="17"/>
      <c r="AC297" s="17"/>
    </row>
    <row r="298" spans="1:29" x14ac:dyDescent="0.2">
      <c r="A298" s="19" t="s">
        <v>6</v>
      </c>
      <c r="B298" s="43">
        <v>0.96181712962962962</v>
      </c>
      <c r="C298" s="44">
        <v>28</v>
      </c>
      <c r="D298" s="3"/>
      <c r="E298" s="20" t="s">
        <v>7</v>
      </c>
      <c r="F298" s="46">
        <v>0.96825231481481477</v>
      </c>
      <c r="G298" s="47">
        <v>0</v>
      </c>
      <c r="H298" s="3"/>
      <c r="I298" s="15" t="s">
        <v>8</v>
      </c>
      <c r="J298" s="50">
        <v>4.4328703703703703E-2</v>
      </c>
      <c r="K298" s="51">
        <v>19</v>
      </c>
      <c r="L298" s="3"/>
      <c r="M298" s="22" t="s">
        <v>9</v>
      </c>
      <c r="N298" s="53">
        <v>4.5462962962962962E-2</v>
      </c>
      <c r="O298" s="54">
        <v>34</v>
      </c>
      <c r="Z298" s="16"/>
      <c r="AA298" s="16"/>
      <c r="AB298" s="17"/>
      <c r="AC298" s="17"/>
    </row>
    <row r="299" spans="1:29" x14ac:dyDescent="0.2">
      <c r="A299" s="19" t="s">
        <v>6</v>
      </c>
      <c r="B299" s="43">
        <v>0.96577546296296291</v>
      </c>
      <c r="C299" s="44">
        <v>19</v>
      </c>
      <c r="D299" s="3"/>
      <c r="E299" s="20" t="s">
        <v>7</v>
      </c>
      <c r="F299" s="46">
        <v>0.96900462962962963</v>
      </c>
      <c r="G299" s="47">
        <v>9</v>
      </c>
      <c r="H299" s="3"/>
      <c r="I299" s="15" t="s">
        <v>8</v>
      </c>
      <c r="J299" s="50">
        <v>4.5624999999999999E-2</v>
      </c>
      <c r="K299" s="51">
        <v>13</v>
      </c>
      <c r="L299" s="3"/>
      <c r="M299" s="22" t="s">
        <v>9</v>
      </c>
      <c r="N299" s="53">
        <v>4.8275462962962958E-2</v>
      </c>
      <c r="O299" s="54">
        <v>31</v>
      </c>
      <c r="Z299" s="16"/>
      <c r="AA299" s="16"/>
      <c r="AB299" s="17"/>
      <c r="AC299" s="17"/>
    </row>
    <row r="300" spans="1:29" x14ac:dyDescent="0.2">
      <c r="A300" s="19" t="s">
        <v>6</v>
      </c>
      <c r="B300" s="43">
        <v>0.96928240740740745</v>
      </c>
      <c r="C300" s="44">
        <v>33</v>
      </c>
      <c r="D300" s="3"/>
      <c r="E300" s="20" t="s">
        <v>7</v>
      </c>
      <c r="F300" s="46">
        <v>0.97079861111111121</v>
      </c>
      <c r="G300" s="47">
        <v>21</v>
      </c>
      <c r="H300" s="3"/>
      <c r="I300" s="15" t="s">
        <v>8</v>
      </c>
      <c r="J300" s="50">
        <v>4.673611111111111E-2</v>
      </c>
      <c r="K300" s="51">
        <v>20</v>
      </c>
      <c r="L300" s="3"/>
      <c r="M300" s="22" t="s">
        <v>9</v>
      </c>
      <c r="N300" s="53">
        <v>5.1458333333333328E-2</v>
      </c>
      <c r="O300" s="54">
        <v>22</v>
      </c>
      <c r="Z300" s="16"/>
      <c r="AA300" s="16"/>
      <c r="AB300" s="17"/>
      <c r="AC300" s="17"/>
    </row>
    <row r="301" spans="1:29" x14ac:dyDescent="0.2">
      <c r="A301" s="19" t="s">
        <v>6</v>
      </c>
      <c r="B301" s="43">
        <v>0.97171296296296295</v>
      </c>
      <c r="C301" s="44">
        <v>6</v>
      </c>
      <c r="D301" s="3"/>
      <c r="E301" s="20" t="s">
        <v>7</v>
      </c>
      <c r="F301" s="46">
        <v>0.97184027777777782</v>
      </c>
      <c r="G301" s="47">
        <v>13</v>
      </c>
      <c r="H301" s="3"/>
      <c r="I301" s="15" t="s">
        <v>8</v>
      </c>
      <c r="J301" s="50">
        <v>4.8379629629629627E-2</v>
      </c>
      <c r="K301" s="51">
        <v>19</v>
      </c>
      <c r="L301" s="3"/>
      <c r="M301" s="22" t="s">
        <v>9</v>
      </c>
      <c r="N301" s="53">
        <v>5.4375E-2</v>
      </c>
      <c r="O301" s="54">
        <v>35</v>
      </c>
      <c r="Z301" s="16"/>
      <c r="AA301" s="16"/>
      <c r="AB301" s="17"/>
      <c r="AC301" s="17"/>
    </row>
    <row r="302" spans="1:29" x14ac:dyDescent="0.2">
      <c r="A302" s="19" t="s">
        <v>6</v>
      </c>
      <c r="B302" s="43">
        <v>0.97289351851851846</v>
      </c>
      <c r="C302" s="44">
        <v>0</v>
      </c>
      <c r="D302" s="3"/>
      <c r="E302" s="20" t="s">
        <v>7</v>
      </c>
      <c r="F302" s="46">
        <v>0.97283564814814805</v>
      </c>
      <c r="G302" s="47">
        <v>9</v>
      </c>
      <c r="H302" s="3"/>
      <c r="I302" s="15" t="s">
        <v>8</v>
      </c>
      <c r="J302" s="50">
        <v>4.9641203703703701E-2</v>
      </c>
      <c r="K302" s="51">
        <v>9</v>
      </c>
      <c r="L302" s="3"/>
      <c r="M302" s="22" t="s">
        <v>9</v>
      </c>
      <c r="N302" s="53">
        <v>5.618055555555556E-2</v>
      </c>
      <c r="O302" s="54">
        <v>10</v>
      </c>
      <c r="Z302" s="16"/>
      <c r="AA302" s="16"/>
      <c r="AB302" s="17"/>
      <c r="AC302" s="17"/>
    </row>
    <row r="303" spans="1:29" x14ac:dyDescent="0.2">
      <c r="A303" s="19" t="s">
        <v>6</v>
      </c>
      <c r="B303" s="43">
        <v>0.97460648148148143</v>
      </c>
      <c r="C303" s="44">
        <v>31</v>
      </c>
      <c r="D303" s="3"/>
      <c r="E303" s="20" t="s">
        <v>7</v>
      </c>
      <c r="F303" s="46">
        <v>0.97401620370370379</v>
      </c>
      <c r="G303" s="47">
        <v>8</v>
      </c>
      <c r="H303" s="3"/>
      <c r="I303" s="15" t="s">
        <v>8</v>
      </c>
      <c r="J303" s="50">
        <v>5.0821759259259254E-2</v>
      </c>
      <c r="K303" s="51">
        <v>15</v>
      </c>
      <c r="L303" s="3"/>
      <c r="M303" s="22" t="s">
        <v>9</v>
      </c>
      <c r="N303" s="53">
        <v>5.8287037037037033E-2</v>
      </c>
      <c r="O303" s="54">
        <v>2</v>
      </c>
      <c r="Z303" s="16"/>
      <c r="AA303" s="16"/>
      <c r="AB303" s="17"/>
      <c r="AC303" s="17"/>
    </row>
    <row r="304" spans="1:29" x14ac:dyDescent="0.2">
      <c r="A304" s="19" t="s">
        <v>6</v>
      </c>
      <c r="B304" s="43">
        <v>0.97572916666666665</v>
      </c>
      <c r="C304" s="44">
        <v>8</v>
      </c>
      <c r="D304" s="3"/>
      <c r="E304" s="20" t="s">
        <v>7</v>
      </c>
      <c r="F304" s="46">
        <v>0.97593750000000001</v>
      </c>
      <c r="G304" s="47">
        <v>0</v>
      </c>
      <c r="H304" s="3"/>
      <c r="I304" s="15" t="s">
        <v>8</v>
      </c>
      <c r="J304" s="50">
        <v>5.1736111111111115E-2</v>
      </c>
      <c r="K304" s="51">
        <v>0</v>
      </c>
      <c r="L304" s="3"/>
      <c r="M304" s="22" t="s">
        <v>9</v>
      </c>
      <c r="N304" s="53">
        <v>6.0625000000000005E-2</v>
      </c>
      <c r="O304" s="54">
        <v>18</v>
      </c>
      <c r="Z304" s="16"/>
      <c r="AA304" s="16"/>
      <c r="AB304" s="17"/>
      <c r="AC304" s="17"/>
    </row>
    <row r="305" spans="1:29" x14ac:dyDescent="0.2">
      <c r="A305" s="19" t="s">
        <v>6</v>
      </c>
      <c r="B305" s="43">
        <v>0.97703703703703704</v>
      </c>
      <c r="C305" s="44">
        <v>16</v>
      </c>
      <c r="D305" s="3"/>
      <c r="E305" s="20" t="s">
        <v>7</v>
      </c>
      <c r="F305" s="46">
        <v>0.97728009259259263</v>
      </c>
      <c r="G305" s="47">
        <v>1</v>
      </c>
      <c r="H305" s="3"/>
      <c r="I305" s="15" t="s">
        <v>8</v>
      </c>
      <c r="J305" s="50">
        <v>5.3078703703703704E-2</v>
      </c>
      <c r="K305" s="51">
        <v>1</v>
      </c>
      <c r="L305" s="3"/>
      <c r="M305" s="22" t="s">
        <v>9</v>
      </c>
      <c r="N305" s="53">
        <v>6.2743055555555552E-2</v>
      </c>
      <c r="O305" s="54">
        <v>5</v>
      </c>
      <c r="Z305" s="16"/>
      <c r="AA305" s="16"/>
      <c r="AB305" s="17"/>
      <c r="AC305" s="17"/>
    </row>
    <row r="306" spans="1:29" x14ac:dyDescent="0.2">
      <c r="A306" s="19" t="s">
        <v>6</v>
      </c>
      <c r="B306" s="43">
        <v>0.97820601851851852</v>
      </c>
      <c r="C306" s="44">
        <v>20</v>
      </c>
      <c r="D306" s="3"/>
      <c r="E306" s="20" t="s">
        <v>7</v>
      </c>
      <c r="F306" s="46">
        <v>0.97854166666666664</v>
      </c>
      <c r="G306" s="47">
        <v>16</v>
      </c>
      <c r="H306" s="3"/>
      <c r="I306" s="15" t="s">
        <v>8</v>
      </c>
      <c r="J306" s="50">
        <v>5.4224537037037036E-2</v>
      </c>
      <c r="K306" s="51">
        <v>15</v>
      </c>
      <c r="L306" s="3"/>
      <c r="M306" s="22" t="s">
        <v>9</v>
      </c>
      <c r="N306" s="53">
        <v>6.548611111111112E-2</v>
      </c>
      <c r="O306" s="54">
        <v>25</v>
      </c>
      <c r="Z306" s="16"/>
      <c r="AA306" s="16"/>
      <c r="AB306" s="17"/>
      <c r="AC306" s="17"/>
    </row>
    <row r="307" spans="1:29" x14ac:dyDescent="0.2">
      <c r="A307" s="19" t="s">
        <v>6</v>
      </c>
      <c r="B307" s="43">
        <v>0.98012731481481474</v>
      </c>
      <c r="C307" s="44">
        <v>28</v>
      </c>
      <c r="D307" s="3"/>
      <c r="E307" s="20" t="s">
        <v>7</v>
      </c>
      <c r="F307" s="46">
        <v>0.97984953703703714</v>
      </c>
      <c r="G307" s="47">
        <v>14</v>
      </c>
      <c r="H307" s="3"/>
      <c r="I307" s="15" t="s">
        <v>8</v>
      </c>
      <c r="J307" s="50">
        <v>5.5405092592592596E-2</v>
      </c>
      <c r="K307" s="51">
        <v>2</v>
      </c>
      <c r="L307" s="3"/>
      <c r="M307" s="22" t="s">
        <v>9</v>
      </c>
      <c r="N307" s="53">
        <v>6.7858796296296306E-2</v>
      </c>
      <c r="O307" s="54">
        <v>25</v>
      </c>
      <c r="Z307" s="16"/>
      <c r="AA307" s="16"/>
      <c r="AB307" s="17"/>
      <c r="AC307" s="17"/>
    </row>
    <row r="308" spans="1:29" x14ac:dyDescent="0.2">
      <c r="A308" s="19" t="s">
        <v>6</v>
      </c>
      <c r="B308" s="43">
        <v>0.98017361111111112</v>
      </c>
      <c r="C308" s="44" t="s">
        <v>11</v>
      </c>
      <c r="D308" s="3"/>
      <c r="E308" s="20" t="s">
        <v>7</v>
      </c>
      <c r="F308" s="46">
        <v>0.97996527777777775</v>
      </c>
      <c r="G308" s="47" t="s">
        <v>11</v>
      </c>
      <c r="H308" s="3"/>
      <c r="I308" s="15" t="s">
        <v>8</v>
      </c>
      <c r="J308" s="50">
        <v>5.6458333333333333E-2</v>
      </c>
      <c r="K308" s="51">
        <v>36</v>
      </c>
      <c r="L308" s="3"/>
      <c r="M308" s="22" t="s">
        <v>9</v>
      </c>
      <c r="N308" s="53">
        <v>7.1018518518518522E-2</v>
      </c>
      <c r="O308" s="54">
        <v>10</v>
      </c>
      <c r="Z308" s="16"/>
      <c r="AA308" s="16"/>
      <c r="AB308" s="17"/>
      <c r="AC308" s="17"/>
    </row>
    <row r="309" spans="1:29" x14ac:dyDescent="0.2">
      <c r="A309" s="19" t="s">
        <v>6</v>
      </c>
      <c r="B309" s="43">
        <v>0.98144675925925917</v>
      </c>
      <c r="C309" s="44">
        <v>26</v>
      </c>
      <c r="D309" s="3"/>
      <c r="E309" s="20" t="s">
        <v>7</v>
      </c>
      <c r="F309" s="46">
        <v>0.98137731481481483</v>
      </c>
      <c r="G309" s="47">
        <v>16</v>
      </c>
      <c r="H309" s="3"/>
      <c r="I309" s="15" t="s">
        <v>8</v>
      </c>
      <c r="J309" s="50">
        <v>5.7361111111111113E-2</v>
      </c>
      <c r="K309" s="51">
        <v>7</v>
      </c>
      <c r="L309" s="3"/>
      <c r="M309" s="22" t="s">
        <v>9</v>
      </c>
      <c r="N309" s="53">
        <v>7.3078703703703715E-2</v>
      </c>
      <c r="O309" s="54">
        <v>1</v>
      </c>
      <c r="Z309" s="16"/>
      <c r="AA309" s="16"/>
      <c r="AB309" s="17"/>
      <c r="AC309" s="17"/>
    </row>
    <row r="310" spans="1:29" x14ac:dyDescent="0.2">
      <c r="A310" s="19" t="s">
        <v>6</v>
      </c>
      <c r="B310" s="43">
        <v>0.98253472222222227</v>
      </c>
      <c r="C310" s="44">
        <v>31</v>
      </c>
      <c r="D310" s="3"/>
      <c r="E310" s="20" t="s">
        <v>7</v>
      </c>
      <c r="F310" s="46">
        <v>0.98302083333333334</v>
      </c>
      <c r="G310" s="47">
        <v>15</v>
      </c>
      <c r="H310" s="3"/>
      <c r="I310" s="15" t="s">
        <v>8</v>
      </c>
      <c r="J310" s="50">
        <v>5.8321759259259261E-2</v>
      </c>
      <c r="K310" s="51">
        <v>7</v>
      </c>
      <c r="L310" s="3"/>
      <c r="M310" s="22" t="s">
        <v>9</v>
      </c>
      <c r="N310" s="53">
        <v>7.5208333333333335E-2</v>
      </c>
      <c r="O310" s="54">
        <v>15</v>
      </c>
      <c r="Z310" s="16"/>
      <c r="AA310" s="16"/>
      <c r="AB310" s="17"/>
      <c r="AC310" s="17"/>
    </row>
    <row r="311" spans="1:29" x14ac:dyDescent="0.2">
      <c r="A311" s="19" t="s">
        <v>6</v>
      </c>
      <c r="B311" s="43">
        <v>0.98356481481481473</v>
      </c>
      <c r="C311" s="44">
        <v>30</v>
      </c>
      <c r="D311" s="3"/>
      <c r="E311" s="20" t="s">
        <v>7</v>
      </c>
      <c r="F311" s="46">
        <v>0.9856597222222222</v>
      </c>
      <c r="G311" s="47">
        <v>34</v>
      </c>
      <c r="H311" s="3"/>
      <c r="I311" s="15" t="s">
        <v>8</v>
      </c>
      <c r="J311" s="50">
        <v>5.9421296296296298E-2</v>
      </c>
      <c r="K311" s="51">
        <v>18</v>
      </c>
      <c r="L311" s="3"/>
      <c r="M311" s="22" t="s">
        <v>9</v>
      </c>
      <c r="N311" s="53">
        <v>7.5752314814814814E-2</v>
      </c>
      <c r="O311" s="54" t="s">
        <v>11</v>
      </c>
      <c r="Z311" s="16"/>
      <c r="AA311" s="16"/>
      <c r="AB311" s="17"/>
      <c r="AC311" s="17"/>
    </row>
    <row r="312" spans="1:29" x14ac:dyDescent="0.2">
      <c r="A312" s="19" t="s">
        <v>6</v>
      </c>
      <c r="B312" s="43">
        <v>0.98436342592592585</v>
      </c>
      <c r="C312" s="44">
        <v>3</v>
      </c>
      <c r="D312" s="3"/>
      <c r="E312" s="20" t="s">
        <v>7</v>
      </c>
      <c r="F312" s="46">
        <v>0.98861111111111111</v>
      </c>
      <c r="G312" s="47">
        <v>35</v>
      </c>
      <c r="H312" s="3"/>
      <c r="I312" s="15" t="s">
        <v>8</v>
      </c>
      <c r="J312" s="50">
        <v>6.0555555555555557E-2</v>
      </c>
      <c r="K312" s="51">
        <v>26</v>
      </c>
      <c r="L312" s="3"/>
      <c r="M312" s="22" t="s">
        <v>9</v>
      </c>
      <c r="N312" s="53">
        <v>7.6747685185185183E-2</v>
      </c>
      <c r="O312" s="54">
        <v>6</v>
      </c>
      <c r="Z312" s="16"/>
      <c r="AA312" s="16"/>
      <c r="AB312" s="17"/>
      <c r="AC312" s="17"/>
    </row>
    <row r="313" spans="1:29" x14ac:dyDescent="0.2">
      <c r="A313" s="19" t="s">
        <v>6</v>
      </c>
      <c r="B313" s="43">
        <v>0.98520833333333335</v>
      </c>
      <c r="C313" s="44">
        <v>19</v>
      </c>
      <c r="D313" s="3"/>
      <c r="E313" s="20" t="s">
        <v>7</v>
      </c>
      <c r="F313" s="46">
        <v>0.99165509259259255</v>
      </c>
      <c r="G313" s="47">
        <v>21</v>
      </c>
      <c r="H313" s="3"/>
      <c r="I313" s="15" t="s">
        <v>8</v>
      </c>
      <c r="J313" s="50">
        <v>6.1724537037037036E-2</v>
      </c>
      <c r="K313" s="51">
        <v>29</v>
      </c>
      <c r="L313" s="3"/>
      <c r="M313" s="22" t="s">
        <v>9</v>
      </c>
      <c r="N313" s="53">
        <v>7.8657407407407412E-2</v>
      </c>
      <c r="O313" s="54">
        <v>24</v>
      </c>
      <c r="Z313" s="16"/>
      <c r="AA313" s="16"/>
      <c r="AB313" s="17"/>
      <c r="AC313" s="17"/>
    </row>
    <row r="314" spans="1:29" x14ac:dyDescent="0.2">
      <c r="A314" s="19" t="s">
        <v>6</v>
      </c>
      <c r="B314" s="43">
        <v>0.986261574074074</v>
      </c>
      <c r="C314" s="44">
        <v>17</v>
      </c>
      <c r="D314" s="3"/>
      <c r="E314" s="20" t="s">
        <v>7</v>
      </c>
      <c r="F314" s="46">
        <v>0.9943981481481482</v>
      </c>
      <c r="G314" s="47">
        <v>3</v>
      </c>
      <c r="H314" s="3"/>
      <c r="I314" s="15" t="s">
        <v>8</v>
      </c>
      <c r="J314" s="50">
        <v>6.2604166666666669E-2</v>
      </c>
      <c r="K314" s="51" t="s">
        <v>11</v>
      </c>
      <c r="L314" s="3"/>
      <c r="M314" s="22" t="s">
        <v>9</v>
      </c>
      <c r="N314" s="53">
        <v>8.2245370370370371E-2</v>
      </c>
      <c r="O314" s="54">
        <v>23</v>
      </c>
      <c r="Z314" s="16"/>
      <c r="AA314" s="16"/>
      <c r="AB314" s="17"/>
      <c r="AC314" s="17"/>
    </row>
    <row r="315" spans="1:29" x14ac:dyDescent="0.2">
      <c r="A315" s="19" t="s">
        <v>6</v>
      </c>
      <c r="B315" s="43">
        <v>0.98690972222222229</v>
      </c>
      <c r="C315" s="44">
        <v>25</v>
      </c>
      <c r="D315" s="3"/>
      <c r="E315" s="20" t="s">
        <v>7</v>
      </c>
      <c r="F315" s="46">
        <v>0.99592592592592588</v>
      </c>
      <c r="G315" s="47">
        <v>11</v>
      </c>
      <c r="H315" s="3"/>
      <c r="I315" s="15" t="s">
        <v>8</v>
      </c>
      <c r="J315" s="50">
        <v>6.3796296296296295E-2</v>
      </c>
      <c r="K315" s="51">
        <v>32</v>
      </c>
      <c r="L315" s="3"/>
      <c r="M315" s="22" t="s">
        <v>9</v>
      </c>
      <c r="N315" s="53">
        <v>8.6886574074074074E-2</v>
      </c>
      <c r="O315" s="54">
        <v>1</v>
      </c>
      <c r="Z315" s="16"/>
      <c r="AA315" s="16"/>
      <c r="AB315" s="17"/>
      <c r="AC315" s="17"/>
    </row>
    <row r="316" spans="1:29" x14ac:dyDescent="0.2">
      <c r="A316" s="19" t="s">
        <v>6</v>
      </c>
      <c r="B316" s="43">
        <v>0.98752314814814823</v>
      </c>
      <c r="C316" s="44">
        <v>14</v>
      </c>
      <c r="D316" s="3"/>
      <c r="E316" s="20" t="s">
        <v>7</v>
      </c>
      <c r="F316" s="46">
        <v>0.9975694444444444</v>
      </c>
      <c r="G316" s="47">
        <v>25</v>
      </c>
      <c r="H316" s="3"/>
      <c r="I316" s="15" t="s">
        <v>8</v>
      </c>
      <c r="J316" s="50">
        <v>6.5625000000000003E-2</v>
      </c>
      <c r="K316" s="51">
        <v>4</v>
      </c>
      <c r="L316" s="3"/>
      <c r="M316" s="22" t="s">
        <v>9</v>
      </c>
      <c r="N316" s="53">
        <v>8.9108796296296297E-2</v>
      </c>
      <c r="O316" s="54">
        <v>4</v>
      </c>
      <c r="Z316" s="16"/>
      <c r="AA316" s="16"/>
      <c r="AB316" s="17"/>
      <c r="AC316" s="17"/>
    </row>
    <row r="317" spans="1:29" x14ac:dyDescent="0.2">
      <c r="A317" s="19" t="s">
        <v>6</v>
      </c>
      <c r="B317" s="43">
        <v>0.98939814814814808</v>
      </c>
      <c r="C317" s="44">
        <v>33</v>
      </c>
      <c r="D317" s="3"/>
      <c r="E317" s="20" t="s">
        <v>7</v>
      </c>
      <c r="F317" s="46">
        <v>0.99866898148148142</v>
      </c>
      <c r="G317" s="47">
        <v>7</v>
      </c>
      <c r="H317" s="3"/>
      <c r="I317" s="15" t="s">
        <v>8</v>
      </c>
      <c r="J317" s="50">
        <v>6.6805555555555562E-2</v>
      </c>
      <c r="K317" s="51">
        <v>21</v>
      </c>
      <c r="L317" s="3"/>
      <c r="M317" s="22" t="s">
        <v>9</v>
      </c>
      <c r="N317" s="53">
        <v>9.1203703703703717E-2</v>
      </c>
      <c r="O317" s="54">
        <v>1</v>
      </c>
      <c r="Z317" s="16"/>
      <c r="AA317" s="16"/>
      <c r="AB317" s="17"/>
      <c r="AC317" s="17"/>
    </row>
    <row r="318" spans="1:29" x14ac:dyDescent="0.2">
      <c r="A318" s="19" t="s">
        <v>6</v>
      </c>
      <c r="B318" s="43">
        <v>0.99094907407407407</v>
      </c>
      <c r="C318" s="44">
        <v>30</v>
      </c>
      <c r="D318" s="3"/>
      <c r="E318" s="20" t="s">
        <v>7</v>
      </c>
      <c r="F318" s="46">
        <v>0.99967592592592591</v>
      </c>
      <c r="G318" s="47">
        <v>16</v>
      </c>
      <c r="H318" s="3"/>
      <c r="I318" s="15" t="s">
        <v>8</v>
      </c>
      <c r="J318" s="50">
        <v>6.8298611111111115E-2</v>
      </c>
      <c r="K318" s="51">
        <v>22</v>
      </c>
      <c r="L318" s="3"/>
      <c r="M318" s="22" t="s">
        <v>9</v>
      </c>
      <c r="N318" s="53">
        <v>9.3553240740740742E-2</v>
      </c>
      <c r="O318" s="54">
        <v>31</v>
      </c>
      <c r="Z318" s="16"/>
      <c r="AA318" s="16"/>
      <c r="AB318" s="17"/>
      <c r="AC318" s="17"/>
    </row>
    <row r="319" spans="1:29" x14ac:dyDescent="0.2">
      <c r="A319" s="19" t="s">
        <v>6</v>
      </c>
      <c r="B319" s="43">
        <v>0.99221064814814808</v>
      </c>
      <c r="C319" s="44">
        <v>31</v>
      </c>
      <c r="D319" s="3"/>
      <c r="E319" s="20" t="s">
        <v>7</v>
      </c>
      <c r="F319" s="46">
        <v>9.2592592592592585E-4</v>
      </c>
      <c r="G319" s="47">
        <v>27</v>
      </c>
      <c r="H319" s="3"/>
      <c r="I319" s="15" t="s">
        <v>8</v>
      </c>
      <c r="J319" s="50">
        <v>6.9606481481481478E-2</v>
      </c>
      <c r="K319" s="51">
        <v>16</v>
      </c>
      <c r="L319" s="3"/>
      <c r="M319" s="22" t="s">
        <v>9</v>
      </c>
      <c r="N319" s="53">
        <v>9.6458333333333326E-2</v>
      </c>
      <c r="O319" s="54">
        <v>34</v>
      </c>
      <c r="Z319" s="16"/>
      <c r="AA319" s="16"/>
      <c r="AB319" s="17"/>
      <c r="AC319" s="17"/>
    </row>
    <row r="320" spans="1:29" x14ac:dyDescent="0.2">
      <c r="A320" s="19" t="s">
        <v>6</v>
      </c>
      <c r="B320" s="43">
        <v>0.99356481481481485</v>
      </c>
      <c r="C320" s="44">
        <v>4</v>
      </c>
      <c r="D320" s="3"/>
      <c r="E320" s="20" t="s">
        <v>7</v>
      </c>
      <c r="F320" s="46">
        <v>9.8379629629629642E-4</v>
      </c>
      <c r="G320" s="47" t="s">
        <v>11</v>
      </c>
      <c r="H320" s="3"/>
      <c r="I320" s="15" t="s">
        <v>8</v>
      </c>
      <c r="J320" s="50">
        <v>7.0798611111111118E-2</v>
      </c>
      <c r="K320" s="51">
        <v>29</v>
      </c>
      <c r="L320" s="3"/>
      <c r="M320" s="22" t="s">
        <v>9</v>
      </c>
      <c r="N320" s="53">
        <v>0.10070601851851851</v>
      </c>
      <c r="O320" s="54">
        <v>27</v>
      </c>
      <c r="Z320" s="16"/>
      <c r="AA320" s="16"/>
      <c r="AB320" s="17"/>
      <c r="AC320" s="17"/>
    </row>
    <row r="321" spans="1:29" x14ac:dyDescent="0.2">
      <c r="A321" s="19" t="s">
        <v>6</v>
      </c>
      <c r="B321" s="43">
        <v>0.99414351851851857</v>
      </c>
      <c r="C321" s="44">
        <v>13</v>
      </c>
      <c r="D321" s="3"/>
      <c r="E321" s="20" t="s">
        <v>7</v>
      </c>
      <c r="F321" s="46">
        <v>2.2569444444444447E-3</v>
      </c>
      <c r="G321" s="47">
        <v>25</v>
      </c>
      <c r="H321" s="3"/>
      <c r="I321" s="15" t="s">
        <v>8</v>
      </c>
      <c r="J321" s="50">
        <v>7.1585648148148148E-2</v>
      </c>
      <c r="K321" s="51">
        <v>26</v>
      </c>
      <c r="L321" s="3"/>
      <c r="M321" s="22" t="s">
        <v>9</v>
      </c>
      <c r="N321" s="53">
        <v>0.10444444444444445</v>
      </c>
      <c r="O321" s="54">
        <v>3</v>
      </c>
      <c r="Z321" s="16"/>
      <c r="AA321" s="16"/>
      <c r="AB321" s="17"/>
      <c r="AC321" s="17"/>
    </row>
    <row r="322" spans="1:29" x14ac:dyDescent="0.2">
      <c r="A322" s="19" t="s">
        <v>6</v>
      </c>
      <c r="B322" s="43">
        <v>0.99496527777777777</v>
      </c>
      <c r="C322" s="44">
        <v>26</v>
      </c>
      <c r="D322" s="3"/>
      <c r="E322" s="20" t="s">
        <v>7</v>
      </c>
      <c r="F322" s="46">
        <v>3.2291666666666666E-3</v>
      </c>
      <c r="G322" s="47">
        <v>7</v>
      </c>
      <c r="H322" s="3"/>
      <c r="I322" s="15" t="s">
        <v>8</v>
      </c>
      <c r="J322" s="50">
        <v>7.2951388888888885E-2</v>
      </c>
      <c r="K322" s="51">
        <v>26</v>
      </c>
      <c r="L322" s="3"/>
      <c r="M322" s="22" t="s">
        <v>9</v>
      </c>
      <c r="N322" s="53">
        <v>0.10450231481481481</v>
      </c>
      <c r="O322" s="54" t="s">
        <v>11</v>
      </c>
      <c r="Z322" s="16"/>
      <c r="AA322" s="16"/>
      <c r="AB322" s="17"/>
      <c r="AC322" s="17"/>
    </row>
    <row r="323" spans="1:29" x14ac:dyDescent="0.2">
      <c r="A323" s="19" t="s">
        <v>6</v>
      </c>
      <c r="B323" s="43">
        <v>0.99612268518518521</v>
      </c>
      <c r="C323" s="44">
        <v>26</v>
      </c>
      <c r="D323" s="3"/>
      <c r="E323" s="20" t="s">
        <v>7</v>
      </c>
      <c r="F323" s="46">
        <v>3.8194444444444443E-3</v>
      </c>
      <c r="G323" s="47">
        <v>4</v>
      </c>
      <c r="H323" s="3"/>
      <c r="I323" s="15" t="s">
        <v>8</v>
      </c>
      <c r="J323" s="50">
        <v>7.5023148148148144E-2</v>
      </c>
      <c r="K323" s="51">
        <v>12</v>
      </c>
      <c r="L323" s="3"/>
      <c r="M323" s="22" t="s">
        <v>9</v>
      </c>
      <c r="N323" s="53">
        <v>0.10768518518518518</v>
      </c>
      <c r="O323" s="54">
        <v>28</v>
      </c>
      <c r="Z323" s="16"/>
      <c r="AA323" s="16"/>
      <c r="AB323" s="17"/>
      <c r="AC323" s="17"/>
    </row>
    <row r="324" spans="1:29" x14ac:dyDescent="0.2">
      <c r="A324" s="19" t="s">
        <v>6</v>
      </c>
      <c r="B324" s="43">
        <v>0.9974884259259259</v>
      </c>
      <c r="C324" s="44">
        <v>6</v>
      </c>
      <c r="D324" s="3"/>
      <c r="E324" s="20" t="s">
        <v>7</v>
      </c>
      <c r="F324" s="46">
        <v>5.0347222222222225E-3</v>
      </c>
      <c r="G324" s="47">
        <v>33</v>
      </c>
      <c r="H324" s="3"/>
      <c r="I324" s="15" t="s">
        <v>8</v>
      </c>
      <c r="J324" s="50">
        <v>7.7025462962962962E-2</v>
      </c>
      <c r="K324" s="51">
        <v>15</v>
      </c>
      <c r="L324" s="3"/>
      <c r="M324" s="22" t="s">
        <v>9</v>
      </c>
      <c r="N324" s="53">
        <v>0.11039351851851853</v>
      </c>
      <c r="O324" s="54">
        <v>26</v>
      </c>
      <c r="Z324" s="16"/>
      <c r="AA324" s="16"/>
      <c r="AB324" s="17"/>
      <c r="AC324" s="17"/>
    </row>
    <row r="325" spans="1:29" x14ac:dyDescent="0.2">
      <c r="A325" s="19" t="s">
        <v>6</v>
      </c>
      <c r="B325" s="43">
        <v>0.99851851851851858</v>
      </c>
      <c r="C325" s="44">
        <v>10</v>
      </c>
      <c r="D325" s="3"/>
      <c r="E325" s="20" t="s">
        <v>7</v>
      </c>
      <c r="F325" s="46">
        <v>5.9953703703703697E-3</v>
      </c>
      <c r="G325" s="47">
        <v>29</v>
      </c>
      <c r="H325" s="3"/>
      <c r="I325" s="15" t="s">
        <v>8</v>
      </c>
      <c r="J325" s="50">
        <v>7.9212962962962971E-2</v>
      </c>
      <c r="K325" s="51">
        <v>1</v>
      </c>
      <c r="L325" s="3"/>
      <c r="M325" s="22" t="s">
        <v>9</v>
      </c>
      <c r="N325" s="53">
        <v>0.1140162037037037</v>
      </c>
      <c r="O325" s="54">
        <v>27</v>
      </c>
      <c r="Z325" s="16"/>
      <c r="AA325" s="16"/>
      <c r="AB325" s="17"/>
      <c r="AC325" s="17"/>
    </row>
    <row r="326" spans="1:29" x14ac:dyDescent="0.2">
      <c r="A326" s="19" t="s">
        <v>6</v>
      </c>
      <c r="B326" s="43">
        <v>0.99936342592592586</v>
      </c>
      <c r="C326" s="44">
        <v>4</v>
      </c>
      <c r="D326" s="3"/>
      <c r="E326" s="20" t="s">
        <v>7</v>
      </c>
      <c r="F326" s="46">
        <v>6.8055555555555569E-3</v>
      </c>
      <c r="G326" s="47">
        <v>2</v>
      </c>
      <c r="H326" s="3"/>
      <c r="I326" s="15" t="s">
        <v>8</v>
      </c>
      <c r="J326" s="50">
        <v>8.0347222222222223E-2</v>
      </c>
      <c r="K326" s="51">
        <v>19</v>
      </c>
      <c r="L326" s="3"/>
      <c r="M326" s="22" t="s">
        <v>9</v>
      </c>
      <c r="N326" s="53">
        <v>0.1153125</v>
      </c>
      <c r="O326" s="54" t="s">
        <v>11</v>
      </c>
      <c r="Z326" s="16"/>
      <c r="AA326" s="16"/>
      <c r="AB326" s="17"/>
      <c r="AC326" s="17"/>
    </row>
    <row r="327" spans="1:29" x14ac:dyDescent="0.2">
      <c r="A327" s="19" t="s">
        <v>6</v>
      </c>
      <c r="B327" s="43">
        <v>1.0185185185185186E-3</v>
      </c>
      <c r="C327" s="44">
        <v>34</v>
      </c>
      <c r="D327" s="3"/>
      <c r="E327" s="20" t="s">
        <v>7</v>
      </c>
      <c r="F327" s="46">
        <v>7.8472222222222224E-3</v>
      </c>
      <c r="G327" s="47">
        <v>13</v>
      </c>
      <c r="H327" s="3"/>
      <c r="I327" s="15" t="s">
        <v>8</v>
      </c>
      <c r="J327" s="50">
        <v>8.1319444444444444E-2</v>
      </c>
      <c r="K327" s="51">
        <v>36</v>
      </c>
      <c r="L327" s="3"/>
      <c r="M327" s="22" t="s">
        <v>9</v>
      </c>
      <c r="N327" s="53">
        <v>0.11811342592592593</v>
      </c>
      <c r="O327" s="54">
        <v>11</v>
      </c>
      <c r="Z327" s="16"/>
      <c r="AA327" s="16"/>
      <c r="AB327" s="17"/>
      <c r="AC327" s="17"/>
    </row>
    <row r="328" spans="1:29" x14ac:dyDescent="0.2">
      <c r="A328" s="19" t="s">
        <v>6</v>
      </c>
      <c r="B328" s="43">
        <v>2.6041666666666665E-3</v>
      </c>
      <c r="C328" s="44">
        <v>10</v>
      </c>
      <c r="D328" s="3"/>
      <c r="E328" s="20" t="s">
        <v>7</v>
      </c>
      <c r="F328" s="46">
        <v>8.3912037037037045E-3</v>
      </c>
      <c r="G328" s="47">
        <v>16</v>
      </c>
      <c r="H328" s="3"/>
      <c r="I328" s="15" t="s">
        <v>8</v>
      </c>
      <c r="J328" s="50">
        <v>8.1817129629629629E-2</v>
      </c>
      <c r="K328" s="51">
        <v>30</v>
      </c>
      <c r="L328" s="3"/>
      <c r="M328" s="22" t="s">
        <v>9</v>
      </c>
      <c r="N328" s="53">
        <v>0.12175925925925928</v>
      </c>
      <c r="O328" s="54">
        <v>20</v>
      </c>
      <c r="Z328" s="16"/>
      <c r="AA328" s="16"/>
      <c r="AB328" s="17"/>
      <c r="AC328" s="17"/>
    </row>
    <row r="329" spans="1:29" x14ac:dyDescent="0.2">
      <c r="A329" s="19" t="s">
        <v>6</v>
      </c>
      <c r="B329" s="43">
        <v>4.5949074074074078E-3</v>
      </c>
      <c r="C329" s="44">
        <v>2</v>
      </c>
      <c r="D329" s="3"/>
      <c r="E329" s="20" t="s">
        <v>7</v>
      </c>
      <c r="F329" s="46">
        <v>9.3634259259259261E-3</v>
      </c>
      <c r="G329" s="47">
        <v>25</v>
      </c>
      <c r="H329" s="3"/>
      <c r="I329" s="15" t="s">
        <v>8</v>
      </c>
      <c r="J329" s="50">
        <v>8.2384259259259254E-2</v>
      </c>
      <c r="K329" s="51">
        <v>21</v>
      </c>
      <c r="L329" s="3"/>
      <c r="M329" s="22" t="s">
        <v>9</v>
      </c>
      <c r="N329" s="53">
        <v>0.12391203703703703</v>
      </c>
      <c r="O329" s="54">
        <v>34</v>
      </c>
      <c r="Z329" s="16"/>
      <c r="AA329" s="16"/>
      <c r="AB329" s="17"/>
      <c r="AC329" s="17"/>
    </row>
    <row r="330" spans="1:29" x14ac:dyDescent="0.2">
      <c r="A330" s="19" t="s">
        <v>6</v>
      </c>
      <c r="B330" s="43">
        <v>5.9259259259259256E-3</v>
      </c>
      <c r="C330" s="44">
        <v>27</v>
      </c>
      <c r="D330" s="3"/>
      <c r="E330" s="20" t="s">
        <v>7</v>
      </c>
      <c r="F330" s="46">
        <v>1.0555555555555554E-2</v>
      </c>
      <c r="G330" s="47">
        <v>31</v>
      </c>
      <c r="H330" s="3"/>
      <c r="I330" s="15" t="s">
        <v>8</v>
      </c>
      <c r="J330" s="50">
        <v>8.3009259259259269E-2</v>
      </c>
      <c r="K330" s="51">
        <v>5</v>
      </c>
      <c r="L330" s="3"/>
      <c r="M330" s="22" t="s">
        <v>9</v>
      </c>
      <c r="N330" s="53">
        <v>0.12649305555555554</v>
      </c>
      <c r="O330" s="54">
        <v>35</v>
      </c>
      <c r="Z330" s="16"/>
      <c r="AA330" s="16"/>
      <c r="AB330" s="17"/>
      <c r="AC330" s="17"/>
    </row>
    <row r="331" spans="1:29" x14ac:dyDescent="0.2">
      <c r="A331" s="19" t="s">
        <v>6</v>
      </c>
      <c r="B331" s="43">
        <v>7.0717592592592594E-3</v>
      </c>
      <c r="C331" s="44">
        <v>15</v>
      </c>
      <c r="D331" s="3"/>
      <c r="E331" s="20" t="s">
        <v>7</v>
      </c>
      <c r="F331" s="46">
        <v>1.1168981481481481E-2</v>
      </c>
      <c r="G331" s="47">
        <v>7</v>
      </c>
      <c r="H331" s="3"/>
      <c r="I331" s="15" t="s">
        <v>8</v>
      </c>
      <c r="J331" s="50">
        <v>8.398148148148149E-2</v>
      </c>
      <c r="K331" s="51">
        <v>31</v>
      </c>
      <c r="L331" s="3"/>
      <c r="M331" s="22" t="s">
        <v>9</v>
      </c>
      <c r="N331" s="53">
        <v>0.1303125</v>
      </c>
      <c r="O331" s="54">
        <v>2</v>
      </c>
      <c r="Z331" s="16"/>
      <c r="AA331" s="16"/>
      <c r="AB331" s="17"/>
      <c r="AC331" s="17"/>
    </row>
    <row r="332" spans="1:29" x14ac:dyDescent="0.2">
      <c r="A332" s="19" t="s">
        <v>6</v>
      </c>
      <c r="B332" s="43">
        <v>8.3796296296296292E-3</v>
      </c>
      <c r="C332" s="44">
        <v>8</v>
      </c>
      <c r="D332" s="3"/>
      <c r="E332" s="20" t="s">
        <v>7</v>
      </c>
      <c r="F332" s="46">
        <v>1.2650462962962962E-2</v>
      </c>
      <c r="G332" s="47">
        <v>0</v>
      </c>
      <c r="H332" s="3"/>
      <c r="I332" s="15" t="s">
        <v>8</v>
      </c>
      <c r="J332" s="50">
        <v>8.4027777777777771E-2</v>
      </c>
      <c r="K332" s="51" t="s">
        <v>11</v>
      </c>
      <c r="L332" s="3"/>
      <c r="M332" s="22" t="s">
        <v>9</v>
      </c>
      <c r="N332" s="53">
        <v>0.13219907407407408</v>
      </c>
      <c r="O332" s="54">
        <v>8</v>
      </c>
      <c r="Z332" s="16"/>
      <c r="AA332" s="16"/>
      <c r="AB332" s="17"/>
      <c r="AC332" s="17"/>
    </row>
    <row r="333" spans="1:29" x14ac:dyDescent="0.2">
      <c r="A333" s="19" t="s">
        <v>6</v>
      </c>
      <c r="B333" s="43">
        <v>9.7453703703703713E-3</v>
      </c>
      <c r="C333" s="44">
        <v>11</v>
      </c>
      <c r="D333" s="3"/>
      <c r="E333" s="20" t="s">
        <v>7</v>
      </c>
      <c r="F333" s="46">
        <v>1.4768518518518519E-2</v>
      </c>
      <c r="G333" s="47">
        <v>3</v>
      </c>
      <c r="H333" s="3"/>
      <c r="I333" s="15" t="s">
        <v>8</v>
      </c>
      <c r="J333" s="50">
        <v>8.4733796296296293E-2</v>
      </c>
      <c r="K333" s="51">
        <v>19</v>
      </c>
      <c r="L333" s="3"/>
      <c r="M333" s="22" t="s">
        <v>9</v>
      </c>
      <c r="N333" s="53">
        <v>0.13524305555555555</v>
      </c>
      <c r="O333" s="54">
        <v>30</v>
      </c>
      <c r="Z333" s="16"/>
      <c r="AA333" s="16"/>
      <c r="AB333" s="17"/>
      <c r="AC333" s="17"/>
    </row>
    <row r="334" spans="1:29" x14ac:dyDescent="0.2">
      <c r="A334" s="19" t="s">
        <v>6</v>
      </c>
      <c r="B334" s="43">
        <v>1.0729166666666666E-2</v>
      </c>
      <c r="C334" s="44">
        <v>1</v>
      </c>
      <c r="D334" s="3"/>
      <c r="E334" s="20" t="s">
        <v>7</v>
      </c>
      <c r="F334" s="46">
        <v>1.7650462962962962E-2</v>
      </c>
      <c r="G334" s="47">
        <v>12</v>
      </c>
      <c r="H334" s="3"/>
      <c r="I334" s="15" t="s">
        <v>8</v>
      </c>
      <c r="J334" s="50">
        <v>8.6134259259259258E-2</v>
      </c>
      <c r="K334" s="51">
        <v>26</v>
      </c>
      <c r="L334" s="3"/>
      <c r="M334" s="22" t="s">
        <v>9</v>
      </c>
      <c r="N334" s="53">
        <v>0.13543981481481482</v>
      </c>
      <c r="O334" s="54" t="s">
        <v>11</v>
      </c>
      <c r="Z334" s="16"/>
      <c r="AA334" s="16"/>
      <c r="AB334" s="17"/>
      <c r="AC334" s="17"/>
    </row>
    <row r="335" spans="1:29" x14ac:dyDescent="0.2">
      <c r="A335" s="19" t="s">
        <v>6</v>
      </c>
      <c r="B335" s="43">
        <v>1.1087962962962964E-2</v>
      </c>
      <c r="C335" s="44" t="s">
        <v>11</v>
      </c>
      <c r="D335" s="3"/>
      <c r="E335" s="20" t="s">
        <v>7</v>
      </c>
      <c r="F335" s="46">
        <v>2.1342592592592594E-2</v>
      </c>
      <c r="G335" s="47">
        <v>16</v>
      </c>
      <c r="H335" s="3"/>
      <c r="I335" s="15" t="s">
        <v>8</v>
      </c>
      <c r="J335" s="50">
        <v>8.6898148148148155E-2</v>
      </c>
      <c r="K335" s="51">
        <v>35</v>
      </c>
      <c r="L335" s="3"/>
      <c r="M335" s="22" t="s">
        <v>9</v>
      </c>
      <c r="N335" s="53">
        <v>0.14005787037037037</v>
      </c>
      <c r="O335" s="54">
        <v>16</v>
      </c>
      <c r="Z335" s="16"/>
      <c r="AA335" s="16"/>
      <c r="AB335" s="17"/>
      <c r="AC335" s="17"/>
    </row>
    <row r="336" spans="1:29" x14ac:dyDescent="0.2">
      <c r="A336" s="19" t="s">
        <v>6</v>
      </c>
      <c r="B336" s="43">
        <v>1.1817129629629629E-2</v>
      </c>
      <c r="C336" s="44">
        <v>8</v>
      </c>
      <c r="D336" s="3"/>
      <c r="E336" s="20" t="s">
        <v>7</v>
      </c>
      <c r="F336" s="46">
        <v>2.1574074074074075E-2</v>
      </c>
      <c r="G336" s="47" t="s">
        <v>11</v>
      </c>
      <c r="H336" s="3"/>
      <c r="I336" s="15" t="s">
        <v>8</v>
      </c>
      <c r="J336" s="50">
        <v>8.7858796296296296E-2</v>
      </c>
      <c r="K336" s="51">
        <v>32</v>
      </c>
      <c r="L336" s="3"/>
      <c r="M336" s="22" t="s">
        <v>9</v>
      </c>
      <c r="N336" s="53">
        <v>0.14258101851851854</v>
      </c>
      <c r="O336" s="54">
        <v>12</v>
      </c>
      <c r="Z336" s="16"/>
      <c r="AA336" s="16"/>
      <c r="AB336" s="17"/>
      <c r="AC336" s="17"/>
    </row>
    <row r="337" spans="1:29" x14ac:dyDescent="0.2">
      <c r="A337" s="19" t="s">
        <v>6</v>
      </c>
      <c r="B337" s="43">
        <v>1.3090277777777779E-2</v>
      </c>
      <c r="C337" s="44">
        <v>4</v>
      </c>
      <c r="D337" s="3"/>
      <c r="E337" s="20" t="s">
        <v>7</v>
      </c>
      <c r="F337" s="46">
        <v>2.390046296296296E-2</v>
      </c>
      <c r="G337" s="47">
        <v>4</v>
      </c>
      <c r="H337" s="3"/>
      <c r="I337" s="15" t="s">
        <v>8</v>
      </c>
      <c r="J337" s="50">
        <v>8.9131944444444444E-2</v>
      </c>
      <c r="K337" s="51">
        <v>24</v>
      </c>
      <c r="L337" s="3"/>
      <c r="M337" s="22" t="s">
        <v>9</v>
      </c>
      <c r="N337" s="53">
        <v>0.14572916666666666</v>
      </c>
      <c r="O337" s="54">
        <v>21</v>
      </c>
      <c r="Z337" s="16"/>
      <c r="AA337" s="16"/>
      <c r="AB337" s="17"/>
      <c r="AC337" s="17"/>
    </row>
    <row r="338" spans="1:29" x14ac:dyDescent="0.2">
      <c r="A338" s="19" t="s">
        <v>6</v>
      </c>
      <c r="B338" s="43">
        <v>1.4548611111111111E-2</v>
      </c>
      <c r="C338" s="44">
        <v>22</v>
      </c>
      <c r="D338" s="3"/>
      <c r="E338" s="20" t="s">
        <v>7</v>
      </c>
      <c r="F338" s="46">
        <v>2.5798611111111109E-2</v>
      </c>
      <c r="G338" s="47">
        <v>22</v>
      </c>
      <c r="H338" s="3"/>
      <c r="I338" s="15" t="s">
        <v>8</v>
      </c>
      <c r="J338" s="50">
        <v>9.0543981481481475E-2</v>
      </c>
      <c r="K338" s="51">
        <v>20</v>
      </c>
      <c r="L338" s="3"/>
      <c r="M338" s="22" t="s">
        <v>9</v>
      </c>
      <c r="N338" s="53">
        <v>0.14582175925925925</v>
      </c>
      <c r="O338" s="54" t="s">
        <v>11</v>
      </c>
      <c r="Z338" s="16"/>
      <c r="AA338" s="16"/>
      <c r="AB338" s="17"/>
      <c r="AC338" s="17"/>
    </row>
    <row r="339" spans="1:29" x14ac:dyDescent="0.2">
      <c r="A339" s="19" t="s">
        <v>6</v>
      </c>
      <c r="B339" s="43">
        <v>1.5405092592592593E-2</v>
      </c>
      <c r="C339" s="44">
        <v>11</v>
      </c>
      <c r="D339" s="3"/>
      <c r="E339" s="20" t="s">
        <v>7</v>
      </c>
      <c r="F339" s="46">
        <v>2.6944444444444441E-2</v>
      </c>
      <c r="G339" s="47">
        <v>1</v>
      </c>
      <c r="H339" s="3"/>
      <c r="I339" s="15" t="s">
        <v>8</v>
      </c>
      <c r="J339" s="50">
        <v>9.1284722222222225E-2</v>
      </c>
      <c r="K339" s="51">
        <v>27</v>
      </c>
      <c r="L339" s="3"/>
      <c r="M339" s="22" t="s">
        <v>9</v>
      </c>
      <c r="N339" s="53">
        <v>0.14814814814814814</v>
      </c>
      <c r="O339" s="54">
        <v>20</v>
      </c>
      <c r="Z339" s="16"/>
      <c r="AA339" s="16"/>
      <c r="AB339" s="17"/>
      <c r="AC339" s="17"/>
    </row>
    <row r="340" spans="1:29" x14ac:dyDescent="0.2">
      <c r="A340" s="19" t="s">
        <v>6</v>
      </c>
      <c r="B340" s="43">
        <v>1.7465277777777777E-2</v>
      </c>
      <c r="C340" s="44">
        <v>10</v>
      </c>
      <c r="D340" s="3"/>
      <c r="E340" s="20" t="s">
        <v>7</v>
      </c>
      <c r="F340" s="46">
        <v>2.8194444444444442E-2</v>
      </c>
      <c r="G340" s="47">
        <v>11</v>
      </c>
      <c r="H340" s="3"/>
      <c r="I340" s="15" t="s">
        <v>8</v>
      </c>
      <c r="J340" s="50">
        <v>9.2210648148148153E-2</v>
      </c>
      <c r="K340" s="51">
        <v>3</v>
      </c>
      <c r="L340" s="3"/>
      <c r="M340" s="22" t="s">
        <v>9</v>
      </c>
      <c r="N340" s="53">
        <v>0.1507175925925926</v>
      </c>
      <c r="O340" s="54">
        <v>16</v>
      </c>
      <c r="Z340" s="16"/>
      <c r="AA340" s="16"/>
      <c r="AB340" s="17"/>
      <c r="AC340" s="17"/>
    </row>
    <row r="341" spans="1:29" x14ac:dyDescent="0.2">
      <c r="A341" s="19" t="s">
        <v>6</v>
      </c>
      <c r="B341" s="43">
        <v>1.9270833333333334E-2</v>
      </c>
      <c r="C341" s="44">
        <v>18</v>
      </c>
      <c r="D341" s="3"/>
      <c r="E341" s="20" t="s">
        <v>7</v>
      </c>
      <c r="F341" s="46">
        <v>3.0937499999999996E-2</v>
      </c>
      <c r="G341" s="47">
        <v>18</v>
      </c>
      <c r="H341" s="3"/>
      <c r="I341" s="15" t="s">
        <v>8</v>
      </c>
      <c r="J341" s="50">
        <v>9.302083333333333E-2</v>
      </c>
      <c r="K341" s="51">
        <v>34</v>
      </c>
      <c r="L341" s="3"/>
      <c r="M341" s="22" t="s">
        <v>9</v>
      </c>
      <c r="N341" s="53">
        <v>0.15335648148148148</v>
      </c>
      <c r="O341" s="54">
        <v>25</v>
      </c>
      <c r="Z341" s="16"/>
      <c r="AA341" s="16"/>
      <c r="AB341" s="17"/>
      <c r="AC341" s="17"/>
    </row>
    <row r="342" spans="1:29" x14ac:dyDescent="0.2">
      <c r="A342" s="19" t="s">
        <v>6</v>
      </c>
      <c r="B342" s="43">
        <v>2.0312500000000001E-2</v>
      </c>
      <c r="C342" s="44">
        <v>20</v>
      </c>
      <c r="D342" s="3"/>
      <c r="E342" s="20" t="s">
        <v>7</v>
      </c>
      <c r="F342" s="46">
        <v>3.3518518518518517E-2</v>
      </c>
      <c r="G342" s="47">
        <v>8</v>
      </c>
      <c r="H342" s="3"/>
      <c r="I342" s="15" t="s">
        <v>8</v>
      </c>
      <c r="J342" s="50">
        <v>9.3611111111111103E-2</v>
      </c>
      <c r="K342" s="51">
        <v>32</v>
      </c>
      <c r="L342" s="3"/>
      <c r="M342" s="22" t="s">
        <v>9</v>
      </c>
      <c r="N342" s="53">
        <v>0.15582175925925926</v>
      </c>
      <c r="O342" s="54">
        <v>8</v>
      </c>
      <c r="Z342" s="16"/>
      <c r="AA342" s="16"/>
      <c r="AB342" s="17"/>
      <c r="AC342" s="17"/>
    </row>
    <row r="343" spans="1:29" x14ac:dyDescent="0.2">
      <c r="A343" s="19" t="s">
        <v>6</v>
      </c>
      <c r="B343" s="43">
        <v>2.164351851851852E-2</v>
      </c>
      <c r="C343" s="44">
        <v>32</v>
      </c>
      <c r="D343" s="3"/>
      <c r="E343" s="20" t="s">
        <v>7</v>
      </c>
      <c r="F343" s="46">
        <v>3.5428240740740739E-2</v>
      </c>
      <c r="G343" s="47">
        <v>24</v>
      </c>
      <c r="H343" s="3"/>
      <c r="I343" s="15" t="s">
        <v>8</v>
      </c>
      <c r="J343" s="50">
        <v>9.4652777777777766E-2</v>
      </c>
      <c r="K343" s="51">
        <v>32</v>
      </c>
      <c r="L343" s="3"/>
      <c r="M343" s="22" t="s">
        <v>9</v>
      </c>
      <c r="N343" s="53">
        <v>0.16020833333333334</v>
      </c>
      <c r="O343" s="54">
        <v>4</v>
      </c>
      <c r="Z343" s="16"/>
      <c r="AA343" s="16"/>
      <c r="AB343" s="17"/>
      <c r="AC343" s="17"/>
    </row>
    <row r="344" spans="1:29" x14ac:dyDescent="0.2">
      <c r="A344" s="19" t="s">
        <v>6</v>
      </c>
      <c r="B344" s="43">
        <v>2.3414351851851853E-2</v>
      </c>
      <c r="C344" s="44">
        <v>6</v>
      </c>
      <c r="D344" s="3"/>
      <c r="E344" s="20" t="s">
        <v>7</v>
      </c>
      <c r="F344" s="46">
        <v>3.7060185185185189E-2</v>
      </c>
      <c r="G344" s="47">
        <v>4</v>
      </c>
      <c r="H344" s="3"/>
      <c r="I344" s="15" t="s">
        <v>8</v>
      </c>
      <c r="J344" s="50">
        <v>9.6111111111111105E-2</v>
      </c>
      <c r="K344" s="51">
        <v>15</v>
      </c>
      <c r="L344" s="3"/>
      <c r="M344" s="22" t="s">
        <v>9</v>
      </c>
      <c r="N344" s="53">
        <v>0.16236111111111109</v>
      </c>
      <c r="O344" s="54">
        <v>23</v>
      </c>
      <c r="Z344" s="16"/>
      <c r="AA344" s="16"/>
      <c r="AB344" s="17"/>
      <c r="AC344" s="17"/>
    </row>
    <row r="345" spans="1:29" x14ac:dyDescent="0.2">
      <c r="A345" s="19" t="s">
        <v>6</v>
      </c>
      <c r="B345" s="43">
        <v>2.4560185185185185E-2</v>
      </c>
      <c r="C345" s="44">
        <v>17</v>
      </c>
      <c r="D345" s="3"/>
      <c r="E345" s="20" t="s">
        <v>7</v>
      </c>
      <c r="F345" s="46">
        <v>3.8576388888888889E-2</v>
      </c>
      <c r="G345" s="47">
        <v>7</v>
      </c>
      <c r="H345" s="3"/>
      <c r="I345" s="15" t="s">
        <v>8</v>
      </c>
      <c r="J345" s="52"/>
      <c r="K345" s="49"/>
      <c r="L345" s="3"/>
      <c r="M345" s="22" t="s">
        <v>9</v>
      </c>
      <c r="N345" s="53">
        <v>0.16510416666666666</v>
      </c>
      <c r="O345" s="54">
        <v>28</v>
      </c>
      <c r="Z345" s="16"/>
      <c r="AA345" s="16"/>
      <c r="AB345" s="17"/>
      <c r="AC345" s="17"/>
    </row>
    <row r="346" spans="1:29" x14ac:dyDescent="0.2">
      <c r="A346" s="19" t="s">
        <v>6</v>
      </c>
      <c r="B346" s="43">
        <v>2.5648148148148146E-2</v>
      </c>
      <c r="C346" s="44">
        <v>13</v>
      </c>
      <c r="D346" s="3"/>
      <c r="E346" s="20" t="s">
        <v>7</v>
      </c>
      <c r="F346" s="46">
        <v>4.1493055555555554E-2</v>
      </c>
      <c r="G346" s="47">
        <v>1</v>
      </c>
      <c r="H346" s="3"/>
      <c r="I346" s="15" t="s">
        <v>8</v>
      </c>
      <c r="J346" s="52"/>
      <c r="K346" s="49"/>
      <c r="L346" s="3"/>
      <c r="M346" s="22" t="s">
        <v>9</v>
      </c>
      <c r="N346" s="10"/>
      <c r="O346" s="28"/>
      <c r="Z346" s="16"/>
      <c r="AA346" s="16"/>
      <c r="AB346" s="17"/>
      <c r="AC346" s="17"/>
    </row>
    <row r="347" spans="1:29" x14ac:dyDescent="0.2">
      <c r="A347" s="19" t="s">
        <v>6</v>
      </c>
      <c r="B347" s="43">
        <v>2.6620370370370374E-2</v>
      </c>
      <c r="C347" s="44">
        <v>26</v>
      </c>
      <c r="D347" s="3"/>
      <c r="E347" s="20" t="s">
        <v>7</v>
      </c>
      <c r="F347" s="46">
        <v>4.387731481481482E-2</v>
      </c>
      <c r="G347" s="47">
        <v>29</v>
      </c>
      <c r="H347" s="3"/>
      <c r="I347" s="15" t="s">
        <v>8</v>
      </c>
      <c r="J347" s="52"/>
      <c r="K347" s="49"/>
      <c r="L347" s="3"/>
      <c r="M347" s="22" t="s">
        <v>9</v>
      </c>
      <c r="N347" s="10"/>
      <c r="O347" s="28"/>
      <c r="Z347" s="16"/>
      <c r="AA347" s="16"/>
      <c r="AB347" s="17"/>
      <c r="AC347" s="17"/>
    </row>
    <row r="348" spans="1:29" x14ac:dyDescent="0.2">
      <c r="A348" s="19" t="s">
        <v>6</v>
      </c>
      <c r="B348" s="45"/>
      <c r="C348" s="42"/>
      <c r="D348" s="3"/>
      <c r="E348" s="20" t="s">
        <v>7</v>
      </c>
      <c r="F348" s="46">
        <v>4.3993055555555556E-2</v>
      </c>
      <c r="G348" s="47" t="s">
        <v>11</v>
      </c>
      <c r="H348" s="3"/>
      <c r="I348" s="15" t="s">
        <v>8</v>
      </c>
      <c r="J348" s="52"/>
      <c r="K348" s="49"/>
      <c r="L348" s="3"/>
      <c r="M348" s="22" t="s">
        <v>9</v>
      </c>
      <c r="N348" s="10"/>
      <c r="O348" s="28"/>
      <c r="Z348" s="16"/>
      <c r="AA348" s="16"/>
      <c r="AB348" s="17"/>
      <c r="AC348" s="17"/>
    </row>
    <row r="349" spans="1:29" x14ac:dyDescent="0.2">
      <c r="A349" s="19" t="s">
        <v>6</v>
      </c>
      <c r="B349" s="45"/>
      <c r="C349" s="42"/>
      <c r="D349" s="3"/>
      <c r="E349" s="20" t="s">
        <v>7</v>
      </c>
      <c r="F349" s="46">
        <v>4.6851851851851846E-2</v>
      </c>
      <c r="G349" s="47">
        <v>18</v>
      </c>
      <c r="H349" s="3"/>
      <c r="I349" s="15" t="s">
        <v>8</v>
      </c>
      <c r="J349" s="52"/>
      <c r="K349" s="49"/>
      <c r="L349" s="3"/>
      <c r="M349" s="22" t="s">
        <v>9</v>
      </c>
      <c r="N349" s="10"/>
      <c r="O349" s="28"/>
      <c r="Z349" s="16"/>
      <c r="AA349" s="16"/>
      <c r="AB349" s="17"/>
      <c r="AC349" s="17"/>
    </row>
    <row r="350" spans="1:29" x14ac:dyDescent="0.2">
      <c r="A350" s="19" t="s">
        <v>6</v>
      </c>
      <c r="B350" s="45"/>
      <c r="C350" s="42"/>
      <c r="D350" s="3"/>
      <c r="E350" s="20" t="s">
        <v>7</v>
      </c>
      <c r="F350" s="46">
        <v>5.0069444444444444E-2</v>
      </c>
      <c r="G350" s="47">
        <v>11</v>
      </c>
      <c r="H350" s="3"/>
      <c r="I350" s="15" t="s">
        <v>8</v>
      </c>
      <c r="J350" s="52"/>
      <c r="K350" s="49"/>
      <c r="L350" s="3"/>
      <c r="M350" s="22" t="s">
        <v>9</v>
      </c>
      <c r="N350" s="10"/>
      <c r="O350" s="28"/>
    </row>
    <row r="351" spans="1:29" x14ac:dyDescent="0.2">
      <c r="A351" s="19" t="s">
        <v>6</v>
      </c>
      <c r="B351" s="45"/>
      <c r="C351" s="42"/>
      <c r="D351" s="3"/>
      <c r="E351" s="20" t="s">
        <v>7</v>
      </c>
      <c r="F351" s="46">
        <v>5.3576388888888889E-2</v>
      </c>
      <c r="G351" s="47">
        <v>1</v>
      </c>
      <c r="H351" s="3"/>
      <c r="I351" s="15" t="s">
        <v>8</v>
      </c>
      <c r="J351" s="52"/>
      <c r="K351" s="49"/>
      <c r="L351" s="3"/>
      <c r="M351" s="22" t="s">
        <v>9</v>
      </c>
      <c r="N351" s="10"/>
      <c r="O351" s="28"/>
    </row>
    <row r="352" spans="1:29" x14ac:dyDescent="0.2">
      <c r="A352" s="19" t="s">
        <v>6</v>
      </c>
      <c r="B352" s="45"/>
      <c r="C352" s="42"/>
      <c r="D352" s="3"/>
      <c r="E352" s="20" t="s">
        <v>7</v>
      </c>
      <c r="F352" s="46">
        <v>5.679398148148148E-2</v>
      </c>
      <c r="G352" s="47">
        <v>19</v>
      </c>
      <c r="H352" s="3"/>
      <c r="I352" s="15" t="s">
        <v>8</v>
      </c>
      <c r="J352" s="52"/>
      <c r="K352" s="49"/>
      <c r="L352" s="3"/>
      <c r="M352" s="22" t="s">
        <v>9</v>
      </c>
      <c r="N352" s="10"/>
      <c r="O352" s="28"/>
    </row>
    <row r="353" spans="1:15" x14ac:dyDescent="0.2">
      <c r="A353" s="19" t="s">
        <v>6</v>
      </c>
      <c r="B353" s="45"/>
      <c r="C353" s="42"/>
      <c r="D353" s="3"/>
      <c r="E353" s="20" t="s">
        <v>7</v>
      </c>
      <c r="F353" s="46">
        <v>5.8078703703703709E-2</v>
      </c>
      <c r="G353" s="47">
        <v>0</v>
      </c>
      <c r="H353" s="3"/>
      <c r="I353" s="15" t="s">
        <v>8</v>
      </c>
      <c r="J353" s="52"/>
      <c r="K353" s="49"/>
      <c r="L353" s="3"/>
      <c r="M353" s="22" t="s">
        <v>9</v>
      </c>
      <c r="N353" s="10"/>
      <c r="O353" s="28"/>
    </row>
    <row r="354" spans="1:15" x14ac:dyDescent="0.2">
      <c r="A354" s="19" t="s">
        <v>6</v>
      </c>
      <c r="B354" s="45"/>
      <c r="C354" s="42"/>
      <c r="D354" s="3"/>
      <c r="E354" s="20" t="s">
        <v>7</v>
      </c>
      <c r="F354" s="46">
        <v>5.9560185185185188E-2</v>
      </c>
      <c r="G354" s="47">
        <v>25</v>
      </c>
      <c r="H354" s="3"/>
      <c r="I354" s="15" t="s">
        <v>8</v>
      </c>
      <c r="J354" s="52"/>
      <c r="K354" s="49"/>
      <c r="L354" s="3"/>
      <c r="M354" s="22" t="s">
        <v>9</v>
      </c>
      <c r="N354" s="10"/>
      <c r="O354" s="28"/>
    </row>
    <row r="355" spans="1:15" x14ac:dyDescent="0.2">
      <c r="A355" s="19" t="s">
        <v>6</v>
      </c>
      <c r="B355" s="45"/>
      <c r="C355" s="42"/>
      <c r="D355" s="3"/>
      <c r="E355" s="20" t="s">
        <v>7</v>
      </c>
      <c r="F355" s="46">
        <v>6.0706018518518513E-2</v>
      </c>
      <c r="G355" s="47">
        <v>25</v>
      </c>
      <c r="H355" s="3"/>
      <c r="I355" s="15" t="s">
        <v>8</v>
      </c>
      <c r="J355" s="52"/>
      <c r="K355" s="49"/>
      <c r="L355" s="3"/>
      <c r="M355" s="22" t="s">
        <v>9</v>
      </c>
      <c r="N355" s="10"/>
      <c r="O355" s="28"/>
    </row>
    <row r="356" spans="1:15" x14ac:dyDescent="0.2">
      <c r="A356" s="19" t="s">
        <v>6</v>
      </c>
      <c r="B356" s="45"/>
      <c r="C356" s="42"/>
      <c r="D356" s="3"/>
      <c r="E356" s="20" t="s">
        <v>7</v>
      </c>
      <c r="F356" s="46">
        <v>6.1516203703703698E-2</v>
      </c>
      <c r="G356" s="47">
        <v>21</v>
      </c>
      <c r="H356" s="3"/>
      <c r="I356" s="15" t="s">
        <v>8</v>
      </c>
      <c r="J356" s="52"/>
      <c r="K356" s="49"/>
      <c r="L356" s="3"/>
      <c r="M356" s="22" t="s">
        <v>9</v>
      </c>
      <c r="N356" s="10"/>
      <c r="O356" s="28"/>
    </row>
    <row r="357" spans="1:15" x14ac:dyDescent="0.2">
      <c r="A357" s="19" t="s">
        <v>6</v>
      </c>
      <c r="B357" s="45"/>
      <c r="C357" s="42"/>
      <c r="D357" s="3"/>
      <c r="E357" s="20" t="s">
        <v>7</v>
      </c>
      <c r="F357" s="46">
        <v>6.2708333333333324E-2</v>
      </c>
      <c r="G357" s="47">
        <v>0</v>
      </c>
      <c r="H357" s="3"/>
      <c r="I357" s="15" t="s">
        <v>8</v>
      </c>
      <c r="J357" s="52"/>
      <c r="K357" s="49"/>
      <c r="L357" s="3"/>
      <c r="M357" s="22" t="s">
        <v>9</v>
      </c>
      <c r="N357" s="10"/>
      <c r="O357" s="28"/>
    </row>
    <row r="358" spans="1:15" x14ac:dyDescent="0.2">
      <c r="A358" s="19" t="s">
        <v>6</v>
      </c>
      <c r="B358" s="12"/>
      <c r="C358" s="26"/>
      <c r="D358" s="3"/>
      <c r="E358" s="20" t="s">
        <v>7</v>
      </c>
      <c r="F358" s="46">
        <v>6.4108796296296303E-2</v>
      </c>
      <c r="G358" s="47">
        <v>24</v>
      </c>
      <c r="H358" s="3"/>
      <c r="I358" s="15" t="s">
        <v>8</v>
      </c>
      <c r="J358" s="52"/>
      <c r="K358" s="49"/>
      <c r="L358" s="3"/>
      <c r="M358" s="22" t="s">
        <v>9</v>
      </c>
      <c r="N358" s="10"/>
      <c r="O358" s="28"/>
    </row>
    <row r="359" spans="1:15" x14ac:dyDescent="0.2">
      <c r="A359" s="19" t="s">
        <v>6</v>
      </c>
      <c r="B359" s="12"/>
      <c r="C359" s="26"/>
      <c r="D359" s="3"/>
      <c r="E359" s="20" t="s">
        <v>7</v>
      </c>
      <c r="F359" s="46">
        <v>6.4224537037037038E-2</v>
      </c>
      <c r="G359" s="47" t="s">
        <v>11</v>
      </c>
      <c r="H359" s="3"/>
      <c r="I359" s="15" t="s">
        <v>8</v>
      </c>
      <c r="J359" s="52"/>
      <c r="K359" s="49"/>
      <c r="L359" s="3"/>
      <c r="M359" s="22" t="s">
        <v>9</v>
      </c>
      <c r="N359" s="10"/>
      <c r="O359" s="28"/>
    </row>
    <row r="360" spans="1:15" x14ac:dyDescent="0.2">
      <c r="A360" s="19" t="s">
        <v>6</v>
      </c>
      <c r="B360" s="12"/>
      <c r="C360" s="26"/>
      <c r="D360" s="3"/>
      <c r="E360" s="20" t="s">
        <v>7</v>
      </c>
      <c r="F360" s="46">
        <v>6.5601851851851856E-2</v>
      </c>
      <c r="G360" s="47">
        <v>10</v>
      </c>
      <c r="H360" s="3"/>
      <c r="I360" s="15" t="s">
        <v>8</v>
      </c>
      <c r="J360" s="52"/>
      <c r="K360" s="49"/>
      <c r="L360" s="3"/>
      <c r="M360" s="22" t="s">
        <v>9</v>
      </c>
      <c r="N360" s="10"/>
      <c r="O360" s="28"/>
    </row>
    <row r="361" spans="1:15" x14ac:dyDescent="0.2">
      <c r="A361" s="19" t="s">
        <v>6</v>
      </c>
      <c r="B361" s="12"/>
      <c r="C361" s="26"/>
      <c r="D361" s="3"/>
      <c r="E361" s="20" t="s">
        <v>7</v>
      </c>
      <c r="F361" s="46">
        <v>6.7222222222222225E-2</v>
      </c>
      <c r="G361" s="47">
        <v>19</v>
      </c>
      <c r="H361" s="3"/>
      <c r="I361" s="15" t="s">
        <v>8</v>
      </c>
      <c r="J361" s="52"/>
      <c r="K361" s="49"/>
      <c r="L361" s="3"/>
      <c r="M361" s="22" t="s">
        <v>9</v>
      </c>
      <c r="N361" s="10"/>
      <c r="O361" s="28"/>
    </row>
    <row r="362" spans="1:15" x14ac:dyDescent="0.2">
      <c r="A362" s="19" t="s">
        <v>6</v>
      </c>
      <c r="B362" s="12"/>
      <c r="C362" s="26"/>
      <c r="D362" s="3"/>
      <c r="E362" s="20" t="s">
        <v>7</v>
      </c>
      <c r="F362" s="46">
        <v>6.8680555555555564E-2</v>
      </c>
      <c r="G362" s="47">
        <v>10</v>
      </c>
      <c r="H362" s="3"/>
      <c r="I362" s="15" t="s">
        <v>8</v>
      </c>
      <c r="J362" s="52"/>
      <c r="K362" s="49"/>
      <c r="L362" s="3"/>
      <c r="M362" s="22" t="s">
        <v>9</v>
      </c>
      <c r="N362" s="10"/>
      <c r="O362" s="28"/>
    </row>
    <row r="363" spans="1:15" x14ac:dyDescent="0.2">
      <c r="A363" s="19" t="s">
        <v>6</v>
      </c>
      <c r="B363" s="12"/>
      <c r="C363" s="26"/>
      <c r="D363" s="3"/>
      <c r="E363" s="20" t="s">
        <v>7</v>
      </c>
      <c r="F363" s="46">
        <v>7.0046296296296287E-2</v>
      </c>
      <c r="G363" s="47">
        <v>19</v>
      </c>
      <c r="H363" s="3"/>
      <c r="I363" s="15" t="s">
        <v>8</v>
      </c>
      <c r="J363" s="52"/>
      <c r="K363" s="49"/>
      <c r="L363" s="3"/>
      <c r="M363" s="22" t="s">
        <v>9</v>
      </c>
      <c r="N363" s="10"/>
      <c r="O363" s="28"/>
    </row>
    <row r="364" spans="1:15" x14ac:dyDescent="0.2">
      <c r="A364" s="19" t="s">
        <v>6</v>
      </c>
      <c r="B364" s="12"/>
      <c r="C364" s="26"/>
      <c r="D364" s="3"/>
      <c r="E364" s="20" t="s">
        <v>7</v>
      </c>
      <c r="F364" s="46">
        <v>7.2696759259259267E-2</v>
      </c>
      <c r="G364" s="47">
        <v>32</v>
      </c>
      <c r="H364" s="3"/>
      <c r="I364" s="15" t="s">
        <v>8</v>
      </c>
      <c r="J364" s="52"/>
      <c r="K364" s="49"/>
      <c r="L364" s="3"/>
      <c r="M364" s="22" t="s">
        <v>9</v>
      </c>
      <c r="N364" s="10"/>
      <c r="O364" s="28"/>
    </row>
    <row r="365" spans="1:15" x14ac:dyDescent="0.2">
      <c r="A365" s="19" t="s">
        <v>6</v>
      </c>
      <c r="B365" s="12"/>
      <c r="C365" s="26"/>
      <c r="D365" s="3"/>
      <c r="E365" s="20" t="s">
        <v>7</v>
      </c>
      <c r="F365" s="46">
        <v>7.542824074074074E-2</v>
      </c>
      <c r="G365" s="47">
        <v>31</v>
      </c>
      <c r="H365" s="3"/>
      <c r="I365" s="15" t="s">
        <v>8</v>
      </c>
      <c r="J365" s="52"/>
      <c r="K365" s="49"/>
      <c r="L365" s="3"/>
      <c r="M365" s="22" t="s">
        <v>9</v>
      </c>
      <c r="N365" s="10"/>
      <c r="O365" s="28"/>
    </row>
    <row r="366" spans="1:15" x14ac:dyDescent="0.2">
      <c r="A366" s="19" t="s">
        <v>6</v>
      </c>
      <c r="B366" s="12"/>
      <c r="C366" s="26"/>
      <c r="D366" s="3"/>
      <c r="E366" s="20" t="s">
        <v>7</v>
      </c>
      <c r="F366" s="46">
        <v>7.7268518518518514E-2</v>
      </c>
      <c r="G366" s="47">
        <v>32</v>
      </c>
      <c r="H366" s="3"/>
      <c r="I366" s="15" t="s">
        <v>8</v>
      </c>
      <c r="J366" s="52"/>
      <c r="K366" s="49"/>
      <c r="L366" s="3"/>
      <c r="M366" s="22" t="s">
        <v>9</v>
      </c>
      <c r="N366" s="10"/>
      <c r="O366" s="28"/>
    </row>
    <row r="367" spans="1:15" x14ac:dyDescent="0.2">
      <c r="A367" s="19" t="s">
        <v>6</v>
      </c>
      <c r="B367" s="12"/>
      <c r="C367" s="26"/>
      <c r="D367" s="3"/>
      <c r="E367" s="20" t="s">
        <v>7</v>
      </c>
      <c r="F367" s="46">
        <v>7.9837962962962958E-2</v>
      </c>
      <c r="G367" s="47">
        <v>13</v>
      </c>
      <c r="H367" s="3"/>
      <c r="I367" s="15" t="s">
        <v>8</v>
      </c>
      <c r="J367" s="52"/>
      <c r="K367" s="49"/>
      <c r="L367" s="3"/>
      <c r="M367" s="22" t="s">
        <v>9</v>
      </c>
      <c r="N367" s="10"/>
      <c r="O367" s="28"/>
    </row>
    <row r="368" spans="1:15" x14ac:dyDescent="0.2">
      <c r="A368" s="19" t="s">
        <v>6</v>
      </c>
      <c r="B368" s="12"/>
      <c r="C368" s="26"/>
      <c r="D368" s="3"/>
      <c r="E368" s="20" t="s">
        <v>7</v>
      </c>
      <c r="F368" s="46">
        <v>8.1250000000000003E-2</v>
      </c>
      <c r="G368" s="47">
        <v>5</v>
      </c>
      <c r="H368" s="3"/>
      <c r="I368" s="15" t="s">
        <v>8</v>
      </c>
      <c r="J368" s="52"/>
      <c r="K368" s="49"/>
      <c r="L368" s="3"/>
      <c r="M368" s="22" t="s">
        <v>9</v>
      </c>
      <c r="N368" s="10"/>
      <c r="O368" s="28"/>
    </row>
    <row r="369" spans="1:15" x14ac:dyDescent="0.2">
      <c r="A369" s="19" t="s">
        <v>6</v>
      </c>
      <c r="B369" s="12"/>
      <c r="C369" s="26"/>
      <c r="D369" s="3"/>
      <c r="E369" s="20" t="s">
        <v>7</v>
      </c>
      <c r="F369" s="46">
        <v>8.2569444444444445E-2</v>
      </c>
      <c r="G369" s="47">
        <v>4</v>
      </c>
      <c r="H369" s="3"/>
      <c r="I369" s="15" t="s">
        <v>8</v>
      </c>
      <c r="J369" s="52"/>
      <c r="K369" s="49"/>
      <c r="L369" s="3"/>
      <c r="M369" s="22" t="s">
        <v>9</v>
      </c>
      <c r="N369" s="10"/>
      <c r="O369" s="28"/>
    </row>
    <row r="370" spans="1:15" x14ac:dyDescent="0.2">
      <c r="A370" s="19" t="s">
        <v>6</v>
      </c>
      <c r="B370" s="12"/>
      <c r="C370" s="26"/>
      <c r="D370" s="3"/>
      <c r="E370" s="20" t="s">
        <v>7</v>
      </c>
      <c r="F370" s="46">
        <v>8.4270833333333336E-2</v>
      </c>
      <c r="G370" s="47">
        <v>4</v>
      </c>
      <c r="H370" s="3"/>
      <c r="I370" s="15" t="s">
        <v>8</v>
      </c>
      <c r="J370" s="52"/>
      <c r="K370" s="49"/>
      <c r="L370" s="3"/>
      <c r="M370" s="22" t="s">
        <v>9</v>
      </c>
      <c r="N370" s="10"/>
      <c r="O370" s="28"/>
    </row>
    <row r="371" spans="1:15" x14ac:dyDescent="0.2">
      <c r="A371" s="19" t="s">
        <v>6</v>
      </c>
      <c r="B371" s="12"/>
      <c r="C371" s="26"/>
      <c r="D371" s="3"/>
      <c r="E371" s="20" t="s">
        <v>7</v>
      </c>
      <c r="F371" s="46">
        <v>8.4328703703703711E-2</v>
      </c>
      <c r="G371" s="47" t="s">
        <v>11</v>
      </c>
      <c r="H371" s="3"/>
      <c r="I371" s="15" t="s">
        <v>8</v>
      </c>
      <c r="J371" s="52"/>
      <c r="K371" s="49"/>
      <c r="L371" s="3"/>
      <c r="M371" s="22" t="s">
        <v>9</v>
      </c>
      <c r="N371" s="10"/>
      <c r="O371" s="28"/>
    </row>
    <row r="372" spans="1:15" x14ac:dyDescent="0.2">
      <c r="A372" s="19" t="s">
        <v>6</v>
      </c>
      <c r="B372" s="12"/>
      <c r="C372" s="26"/>
      <c r="D372" s="3"/>
      <c r="E372" s="20" t="s">
        <v>7</v>
      </c>
      <c r="F372" s="46">
        <v>8.5393518518518521E-2</v>
      </c>
      <c r="G372" s="47">
        <v>0</v>
      </c>
      <c r="H372" s="3"/>
      <c r="I372" s="15" t="s">
        <v>8</v>
      </c>
      <c r="J372" s="52"/>
      <c r="K372" s="49"/>
      <c r="L372" s="3"/>
      <c r="M372" s="22" t="s">
        <v>9</v>
      </c>
      <c r="N372" s="10"/>
      <c r="O372" s="28"/>
    </row>
    <row r="373" spans="1:15" x14ac:dyDescent="0.2">
      <c r="A373" s="19" t="s">
        <v>6</v>
      </c>
      <c r="B373" s="12"/>
      <c r="C373" s="26"/>
      <c r="D373" s="3"/>
      <c r="E373" s="20" t="s">
        <v>7</v>
      </c>
      <c r="F373" s="46">
        <v>8.6087962962962963E-2</v>
      </c>
      <c r="G373" s="47">
        <v>2</v>
      </c>
      <c r="H373" s="3"/>
      <c r="I373" s="15" t="s">
        <v>8</v>
      </c>
      <c r="J373" s="52"/>
      <c r="K373" s="49"/>
      <c r="L373" s="3"/>
      <c r="M373" s="22" t="s">
        <v>9</v>
      </c>
      <c r="N373" s="10"/>
      <c r="O373" s="28"/>
    </row>
    <row r="374" spans="1:15" x14ac:dyDescent="0.2">
      <c r="A374" s="19" t="s">
        <v>6</v>
      </c>
      <c r="B374" s="12"/>
      <c r="C374" s="26"/>
      <c r="D374" s="3"/>
      <c r="E374" s="20" t="s">
        <v>7</v>
      </c>
      <c r="F374" s="46">
        <v>8.6909722222222222E-2</v>
      </c>
      <c r="G374" s="47">
        <v>7</v>
      </c>
      <c r="H374" s="3"/>
      <c r="I374" s="15" t="s">
        <v>8</v>
      </c>
      <c r="J374" s="52"/>
      <c r="K374" s="49"/>
      <c r="L374" s="3"/>
      <c r="M374" s="22" t="s">
        <v>9</v>
      </c>
      <c r="N374" s="10"/>
      <c r="O374" s="28"/>
    </row>
    <row r="375" spans="1:15" x14ac:dyDescent="0.2">
      <c r="A375" s="19" t="s">
        <v>6</v>
      </c>
      <c r="B375" s="12"/>
      <c r="C375" s="26"/>
      <c r="D375" s="3"/>
      <c r="E375" s="20" t="s">
        <v>7</v>
      </c>
      <c r="F375" s="46">
        <v>8.7986111111111112E-2</v>
      </c>
      <c r="G375" s="47">
        <v>34</v>
      </c>
      <c r="H375" s="3"/>
      <c r="I375" s="15" t="s">
        <v>8</v>
      </c>
      <c r="J375" s="52"/>
      <c r="K375" s="49"/>
      <c r="L375" s="3"/>
      <c r="M375" s="22" t="s">
        <v>9</v>
      </c>
      <c r="N375" s="10"/>
      <c r="O375" s="28"/>
    </row>
    <row r="376" spans="1:15" x14ac:dyDescent="0.2">
      <c r="A376" s="19" t="s">
        <v>6</v>
      </c>
      <c r="B376" s="12"/>
      <c r="C376" s="26"/>
      <c r="D376" s="3"/>
      <c r="E376" s="20" t="s">
        <v>7</v>
      </c>
      <c r="F376" s="46">
        <v>8.863425925925926E-2</v>
      </c>
      <c r="G376" s="47">
        <v>1</v>
      </c>
      <c r="H376" s="3"/>
      <c r="I376" s="15" t="s">
        <v>8</v>
      </c>
      <c r="J376" s="52"/>
      <c r="K376" s="49"/>
      <c r="L376" s="3"/>
      <c r="M376" s="22" t="s">
        <v>9</v>
      </c>
      <c r="N376" s="10"/>
      <c r="O376" s="28"/>
    </row>
    <row r="377" spans="1:15" x14ac:dyDescent="0.2">
      <c r="A377" s="19" t="s">
        <v>6</v>
      </c>
      <c r="B377" s="12"/>
      <c r="C377" s="26"/>
      <c r="D377" s="3"/>
      <c r="E377" s="20" t="s">
        <v>7</v>
      </c>
      <c r="F377" s="46">
        <v>8.9479166666666665E-2</v>
      </c>
      <c r="G377" s="47">
        <v>23</v>
      </c>
      <c r="H377" s="3"/>
      <c r="I377" s="15" t="s">
        <v>8</v>
      </c>
      <c r="J377" s="9"/>
      <c r="K377" s="24"/>
      <c r="L377" s="3"/>
      <c r="M377" s="22" t="s">
        <v>9</v>
      </c>
      <c r="N377" s="10"/>
      <c r="O377" s="28"/>
    </row>
    <row r="378" spans="1:15" x14ac:dyDescent="0.2">
      <c r="A378" s="19" t="s">
        <v>6</v>
      </c>
      <c r="B378" s="12"/>
      <c r="C378" s="26"/>
      <c r="D378" s="3"/>
      <c r="E378" s="20" t="s">
        <v>7</v>
      </c>
      <c r="F378" s="46">
        <v>9.0532407407407409E-2</v>
      </c>
      <c r="G378" s="47">
        <v>26</v>
      </c>
      <c r="H378" s="3"/>
      <c r="I378" s="15" t="s">
        <v>8</v>
      </c>
      <c r="J378" s="9"/>
      <c r="K378" s="24"/>
      <c r="L378" s="3"/>
      <c r="M378" s="22" t="s">
        <v>9</v>
      </c>
      <c r="N378" s="10"/>
      <c r="O378" s="28"/>
    </row>
    <row r="379" spans="1:15" x14ac:dyDescent="0.2">
      <c r="A379" s="19" t="s">
        <v>6</v>
      </c>
      <c r="B379" s="12"/>
      <c r="C379" s="26"/>
      <c r="D379" s="3"/>
      <c r="E379" s="20" t="s">
        <v>7</v>
      </c>
      <c r="F379" s="46">
        <v>9.0856481481481469E-2</v>
      </c>
      <c r="G379" s="47">
        <v>29</v>
      </c>
      <c r="H379" s="3"/>
      <c r="I379" s="15" t="s">
        <v>8</v>
      </c>
      <c r="J379" s="9"/>
      <c r="K379" s="24"/>
      <c r="L379" s="3"/>
      <c r="M379" s="22" t="s">
        <v>9</v>
      </c>
      <c r="N379" s="10"/>
      <c r="O379" s="28"/>
    </row>
    <row r="380" spans="1:15" x14ac:dyDescent="0.2">
      <c r="A380" s="19" t="s">
        <v>6</v>
      </c>
      <c r="B380" s="12"/>
      <c r="C380" s="26"/>
      <c r="D380" s="3"/>
      <c r="E380" s="20" t="s">
        <v>7</v>
      </c>
      <c r="F380" s="46">
        <v>9.2349537037037036E-2</v>
      </c>
      <c r="G380" s="47">
        <v>17</v>
      </c>
      <c r="H380" s="3"/>
      <c r="I380" s="15" t="s">
        <v>8</v>
      </c>
      <c r="J380" s="9"/>
      <c r="K380" s="24"/>
      <c r="L380" s="3"/>
      <c r="M380" s="22" t="s">
        <v>9</v>
      </c>
      <c r="N380" s="10"/>
      <c r="O380" s="28"/>
    </row>
    <row r="381" spans="1:15" x14ac:dyDescent="0.2">
      <c r="A381" s="19" t="s">
        <v>6</v>
      </c>
      <c r="B381" s="12"/>
      <c r="C381" s="26"/>
      <c r="D381" s="3"/>
      <c r="E381" s="20" t="s">
        <v>7</v>
      </c>
      <c r="F381" s="46">
        <v>9.3657407407407411E-2</v>
      </c>
      <c r="G381" s="47">
        <v>34</v>
      </c>
      <c r="H381" s="3"/>
      <c r="I381" s="15" t="s">
        <v>8</v>
      </c>
      <c r="J381" s="9"/>
      <c r="K381" s="24"/>
      <c r="L381" s="3"/>
      <c r="M381" s="22" t="s">
        <v>9</v>
      </c>
      <c r="N381" s="10"/>
      <c r="O381" s="28"/>
    </row>
    <row r="382" spans="1:15" x14ac:dyDescent="0.2">
      <c r="A382" s="19" t="s">
        <v>6</v>
      </c>
      <c r="B382" s="12"/>
      <c r="C382" s="26"/>
      <c r="D382" s="3"/>
      <c r="E382" s="20" t="s">
        <v>7</v>
      </c>
      <c r="F382" s="46">
        <v>9.5046296296296295E-2</v>
      </c>
      <c r="G382" s="47">
        <v>18</v>
      </c>
      <c r="H382" s="3"/>
      <c r="I382" s="15" t="s">
        <v>8</v>
      </c>
      <c r="J382" s="9"/>
      <c r="K382" s="24"/>
      <c r="L382" s="3"/>
      <c r="M382" s="22" t="s">
        <v>9</v>
      </c>
      <c r="N382" s="10"/>
      <c r="O382" s="28"/>
    </row>
    <row r="383" spans="1:15" x14ac:dyDescent="0.2">
      <c r="A383" s="19" t="s">
        <v>6</v>
      </c>
      <c r="B383" s="12"/>
      <c r="C383" s="26"/>
      <c r="D383" s="3"/>
      <c r="E383" s="20" t="s">
        <v>7</v>
      </c>
      <c r="F383" s="46">
        <v>9.5740740740740737E-2</v>
      </c>
      <c r="G383" s="47">
        <v>5</v>
      </c>
      <c r="H383" s="3"/>
      <c r="I383" s="15" t="s">
        <v>8</v>
      </c>
      <c r="J383" s="9"/>
      <c r="K383" s="24"/>
      <c r="L383" s="3"/>
      <c r="M383" s="22" t="s">
        <v>9</v>
      </c>
      <c r="N383" s="10"/>
      <c r="O383" s="28"/>
    </row>
    <row r="384" spans="1:15" x14ac:dyDescent="0.2">
      <c r="A384" s="19" t="s">
        <v>6</v>
      </c>
      <c r="B384" s="12"/>
      <c r="C384" s="26"/>
      <c r="D384" s="3"/>
      <c r="E384" s="20" t="s">
        <v>7</v>
      </c>
      <c r="F384" s="46">
        <v>9.6689814814814812E-2</v>
      </c>
      <c r="G384" s="47">
        <v>28</v>
      </c>
      <c r="H384" s="3"/>
      <c r="I384" s="15" t="s">
        <v>8</v>
      </c>
      <c r="J384" s="9"/>
      <c r="K384" s="24"/>
      <c r="L384" s="3"/>
      <c r="M384" s="22" t="s">
        <v>9</v>
      </c>
      <c r="N384" s="10"/>
      <c r="O384" s="28"/>
    </row>
    <row r="385" spans="1:15" x14ac:dyDescent="0.2">
      <c r="A385" s="19" t="s">
        <v>6</v>
      </c>
      <c r="B385" s="12"/>
      <c r="C385" s="26"/>
      <c r="D385" s="3"/>
      <c r="E385" s="20" t="s">
        <v>7</v>
      </c>
      <c r="F385" s="46">
        <v>9.7581018518518525E-2</v>
      </c>
      <c r="G385" s="47">
        <v>33</v>
      </c>
      <c r="H385" s="3"/>
      <c r="I385" s="15" t="s">
        <v>8</v>
      </c>
      <c r="J385" s="9"/>
      <c r="K385" s="24"/>
      <c r="L385" s="3"/>
      <c r="M385" s="22" t="s">
        <v>9</v>
      </c>
      <c r="N385" s="10"/>
      <c r="O385" s="28"/>
    </row>
    <row r="386" spans="1:15" x14ac:dyDescent="0.2">
      <c r="A386" s="19" t="s">
        <v>6</v>
      </c>
      <c r="B386" s="12"/>
      <c r="C386" s="26"/>
      <c r="D386" s="3"/>
      <c r="E386" s="20" t="s">
        <v>7</v>
      </c>
      <c r="F386" s="46">
        <v>9.8368055555555556E-2</v>
      </c>
      <c r="G386" s="47">
        <v>30</v>
      </c>
      <c r="H386" s="3"/>
      <c r="I386" s="15" t="s">
        <v>8</v>
      </c>
      <c r="J386" s="9"/>
      <c r="K386" s="24"/>
      <c r="L386" s="3"/>
      <c r="M386" s="22" t="s">
        <v>9</v>
      </c>
      <c r="N386" s="10"/>
      <c r="O386" s="28"/>
    </row>
    <row r="387" spans="1:15" x14ac:dyDescent="0.2">
      <c r="A387" s="19" t="s">
        <v>6</v>
      </c>
      <c r="B387" s="12"/>
      <c r="C387" s="26"/>
      <c r="D387" s="3"/>
      <c r="E387" s="20" t="s">
        <v>7</v>
      </c>
      <c r="F387" s="46">
        <v>9.9409722222222219E-2</v>
      </c>
      <c r="G387" s="47">
        <v>32</v>
      </c>
      <c r="H387" s="3"/>
      <c r="I387" s="15" t="s">
        <v>8</v>
      </c>
      <c r="J387" s="9"/>
      <c r="K387" s="24"/>
      <c r="L387" s="3"/>
      <c r="M387" s="22" t="s">
        <v>9</v>
      </c>
      <c r="N387" s="10"/>
      <c r="O387" s="28"/>
    </row>
    <row r="388" spans="1:15" x14ac:dyDescent="0.2">
      <c r="A388" s="19" t="s">
        <v>6</v>
      </c>
      <c r="B388" s="12"/>
      <c r="C388" s="26"/>
      <c r="D388" s="3"/>
      <c r="E388" s="20" t="s">
        <v>7</v>
      </c>
      <c r="F388" s="46">
        <v>0.10104166666666665</v>
      </c>
      <c r="G388" s="47">
        <v>1</v>
      </c>
      <c r="H388" s="3"/>
      <c r="I388" s="15" t="s">
        <v>8</v>
      </c>
      <c r="J388" s="9"/>
      <c r="K388" s="24"/>
      <c r="L388" s="3"/>
      <c r="M388" s="22" t="s">
        <v>9</v>
      </c>
      <c r="N388" s="10"/>
      <c r="O388" s="28"/>
    </row>
    <row r="389" spans="1:15" x14ac:dyDescent="0.2">
      <c r="A389" s="19" t="s">
        <v>6</v>
      </c>
      <c r="B389" s="12"/>
      <c r="C389" s="26"/>
      <c r="D389" s="3"/>
      <c r="E389" s="20" t="s">
        <v>7</v>
      </c>
      <c r="F389" s="46">
        <v>0.10221064814814813</v>
      </c>
      <c r="G389" s="47">
        <v>22</v>
      </c>
      <c r="H389" s="3"/>
      <c r="I389" s="15" t="s">
        <v>8</v>
      </c>
      <c r="J389" s="9"/>
      <c r="K389" s="24"/>
      <c r="L389" s="3"/>
      <c r="M389" s="22" t="s">
        <v>9</v>
      </c>
      <c r="N389" s="10"/>
      <c r="O389" s="28"/>
    </row>
    <row r="390" spans="1:15" x14ac:dyDescent="0.2">
      <c r="A390" s="19" t="s">
        <v>6</v>
      </c>
      <c r="B390" s="12"/>
      <c r="C390" s="26"/>
      <c r="D390" s="3"/>
      <c r="E390" s="20" t="s">
        <v>7</v>
      </c>
      <c r="F390" s="46">
        <v>0.1034375</v>
      </c>
      <c r="G390" s="47">
        <v>24</v>
      </c>
      <c r="H390" s="3"/>
      <c r="I390" s="15" t="s">
        <v>8</v>
      </c>
      <c r="J390" s="9"/>
      <c r="K390" s="24"/>
      <c r="L390" s="3"/>
      <c r="M390" s="22" t="s">
        <v>9</v>
      </c>
      <c r="N390" s="10"/>
      <c r="O390" s="28"/>
    </row>
    <row r="391" spans="1:15" x14ac:dyDescent="0.2">
      <c r="A391" s="19" t="s">
        <v>6</v>
      </c>
      <c r="B391" s="12"/>
      <c r="C391" s="26"/>
      <c r="D391" s="3"/>
      <c r="E391" s="20" t="s">
        <v>7</v>
      </c>
      <c r="F391" s="46">
        <v>0.10439814814814814</v>
      </c>
      <c r="G391" s="47">
        <v>15</v>
      </c>
      <c r="H391" s="3"/>
      <c r="I391" s="15" t="s">
        <v>8</v>
      </c>
      <c r="J391" s="9"/>
      <c r="K391" s="24"/>
      <c r="L391" s="3"/>
      <c r="M391" s="22" t="s">
        <v>9</v>
      </c>
      <c r="N391" s="10"/>
      <c r="O391" s="28"/>
    </row>
    <row r="392" spans="1:15" x14ac:dyDescent="0.2">
      <c r="A392" s="19" t="s">
        <v>6</v>
      </c>
      <c r="B392" s="12"/>
      <c r="C392" s="26"/>
      <c r="D392" s="3"/>
      <c r="E392" s="20" t="s">
        <v>7</v>
      </c>
      <c r="F392" s="46">
        <v>0.10451388888888889</v>
      </c>
      <c r="G392" s="47" t="s">
        <v>11</v>
      </c>
      <c r="H392" s="3"/>
      <c r="I392" s="15" t="s">
        <v>8</v>
      </c>
      <c r="J392" s="9"/>
      <c r="K392" s="24"/>
      <c r="L392" s="3"/>
    </row>
    <row r="393" spans="1:15" x14ac:dyDescent="0.2">
      <c r="A393" s="19" t="s">
        <v>6</v>
      </c>
      <c r="B393" s="12"/>
      <c r="C393" s="26"/>
      <c r="D393" s="3"/>
      <c r="E393" s="20" t="s">
        <v>7</v>
      </c>
      <c r="F393" s="46">
        <v>0.10628472222222222</v>
      </c>
      <c r="G393" s="47">
        <v>9</v>
      </c>
      <c r="H393" s="3"/>
      <c r="I393" s="15" t="s">
        <v>8</v>
      </c>
      <c r="J393" s="9"/>
      <c r="K393" s="24"/>
      <c r="L393" s="3"/>
    </row>
    <row r="394" spans="1:15" x14ac:dyDescent="0.2">
      <c r="A394" s="19" t="s">
        <v>6</v>
      </c>
      <c r="B394" s="12"/>
      <c r="C394" s="26"/>
      <c r="D394" s="3"/>
      <c r="E394" s="20" t="s">
        <v>7</v>
      </c>
      <c r="F394" s="46">
        <v>0.1078587962962963</v>
      </c>
      <c r="G394" s="47">
        <v>5</v>
      </c>
      <c r="H394" s="3"/>
      <c r="I394" s="15" t="s">
        <v>8</v>
      </c>
      <c r="J394" s="9"/>
      <c r="K394" s="24"/>
      <c r="L394" s="3"/>
    </row>
    <row r="395" spans="1:15" x14ac:dyDescent="0.2">
      <c r="A395" s="19" t="s">
        <v>6</v>
      </c>
      <c r="B395" s="12"/>
      <c r="C395" s="26"/>
      <c r="D395" s="3"/>
      <c r="E395" s="20" t="s">
        <v>7</v>
      </c>
      <c r="F395" s="46">
        <v>0.11072916666666667</v>
      </c>
      <c r="G395" s="47">
        <v>3</v>
      </c>
      <c r="H395" s="3"/>
      <c r="I395" s="15" t="s">
        <v>8</v>
      </c>
      <c r="J395" s="9"/>
      <c r="K395" s="24"/>
      <c r="L395" s="3"/>
    </row>
    <row r="396" spans="1:15" x14ac:dyDescent="0.2">
      <c r="A396" s="19" t="s">
        <v>6</v>
      </c>
      <c r="B396" s="12"/>
      <c r="C396" s="26"/>
      <c r="D396" s="3"/>
      <c r="E396" s="20" t="s">
        <v>7</v>
      </c>
      <c r="F396" s="46">
        <v>0.11269675925925926</v>
      </c>
      <c r="G396" s="47">
        <v>30</v>
      </c>
      <c r="H396" s="3"/>
      <c r="I396" s="15" t="s">
        <v>8</v>
      </c>
      <c r="J396" s="9"/>
      <c r="K396" s="24"/>
      <c r="L396" s="3"/>
    </row>
    <row r="397" spans="1:15" x14ac:dyDescent="0.2">
      <c r="A397" s="19" t="s">
        <v>6</v>
      </c>
      <c r="B397" s="12"/>
      <c r="C397" s="26"/>
      <c r="D397" s="3"/>
      <c r="E397" s="20" t="s">
        <v>7</v>
      </c>
      <c r="F397" s="46">
        <v>0.11547453703703703</v>
      </c>
      <c r="G397" s="47">
        <v>5</v>
      </c>
      <c r="H397" s="3"/>
      <c r="I397" s="15" t="s">
        <v>8</v>
      </c>
      <c r="J397" s="9"/>
      <c r="K397" s="24"/>
      <c r="L397" s="3"/>
    </row>
    <row r="398" spans="1:15" x14ac:dyDescent="0.2">
      <c r="A398" s="19" t="s">
        <v>6</v>
      </c>
      <c r="B398" s="12"/>
      <c r="C398" s="26"/>
      <c r="D398" s="3"/>
      <c r="E398" s="20" t="s">
        <v>7</v>
      </c>
      <c r="F398" s="46">
        <v>0.1175925925925926</v>
      </c>
      <c r="G398" s="47">
        <v>16</v>
      </c>
      <c r="H398" s="3"/>
      <c r="I398" s="15" t="s">
        <v>8</v>
      </c>
      <c r="J398" s="9"/>
      <c r="K398" s="24"/>
      <c r="L398" s="3"/>
    </row>
    <row r="399" spans="1:15" x14ac:dyDescent="0.2">
      <c r="A399" s="19" t="s">
        <v>6</v>
      </c>
      <c r="B399" s="12"/>
      <c r="C399" s="26"/>
      <c r="D399" s="3"/>
      <c r="E399" s="20" t="s">
        <v>7</v>
      </c>
      <c r="F399" s="46">
        <v>0.11967592592592592</v>
      </c>
      <c r="G399" s="47">
        <v>34</v>
      </c>
      <c r="H399" s="3"/>
      <c r="I399" s="15" t="s">
        <v>8</v>
      </c>
      <c r="J399" s="9"/>
      <c r="K399" s="24"/>
      <c r="L399" s="3"/>
    </row>
    <row r="400" spans="1:15" x14ac:dyDescent="0.2">
      <c r="A400" s="19" t="s">
        <v>6</v>
      </c>
      <c r="B400" s="12"/>
      <c r="C400" s="26"/>
      <c r="D400" s="3"/>
      <c r="E400" s="20" t="s">
        <v>7</v>
      </c>
      <c r="F400" s="46">
        <v>0.12059027777777777</v>
      </c>
      <c r="G400" s="47">
        <v>0</v>
      </c>
      <c r="H400" s="3"/>
      <c r="I400" s="15" t="s">
        <v>8</v>
      </c>
      <c r="J400" s="9"/>
      <c r="K400" s="24"/>
      <c r="L400" s="3"/>
    </row>
    <row r="401" spans="1:12" x14ac:dyDescent="0.2">
      <c r="A401" s="19" t="s">
        <v>6</v>
      </c>
      <c r="B401" s="12"/>
      <c r="C401" s="26"/>
      <c r="D401" s="3"/>
      <c r="E401" s="20" t="s">
        <v>7</v>
      </c>
      <c r="F401" s="46">
        <v>0.12162037037037036</v>
      </c>
      <c r="G401" s="47">
        <v>31</v>
      </c>
      <c r="H401" s="3"/>
      <c r="I401" s="15" t="s">
        <v>8</v>
      </c>
      <c r="J401" s="9"/>
      <c r="K401" s="24"/>
      <c r="L401" s="3"/>
    </row>
    <row r="402" spans="1:12" x14ac:dyDescent="0.2">
      <c r="A402" s="19" t="s">
        <v>6</v>
      </c>
      <c r="B402" s="12"/>
      <c r="C402" s="26"/>
      <c r="D402" s="3"/>
      <c r="E402" s="20" t="s">
        <v>7</v>
      </c>
      <c r="F402" s="46">
        <v>0.12246527777777778</v>
      </c>
      <c r="G402" s="47">
        <v>20</v>
      </c>
      <c r="H402" s="3"/>
      <c r="I402" s="15" t="s">
        <v>8</v>
      </c>
      <c r="J402" s="9"/>
      <c r="K402" s="24"/>
      <c r="L402" s="3"/>
    </row>
    <row r="403" spans="1:12" x14ac:dyDescent="0.2">
      <c r="A403" s="19" t="s">
        <v>6</v>
      </c>
      <c r="B403" s="12"/>
      <c r="C403" s="26"/>
      <c r="D403" s="3"/>
      <c r="E403" s="20" t="s">
        <v>7</v>
      </c>
      <c r="H403" s="3"/>
      <c r="I403" s="15" t="s">
        <v>8</v>
      </c>
      <c r="J403" s="9"/>
      <c r="K403" s="24"/>
      <c r="L403" s="3"/>
    </row>
    <row r="404" spans="1:12" x14ac:dyDescent="0.2">
      <c r="A404" s="19" t="s">
        <v>6</v>
      </c>
      <c r="B404" s="12"/>
      <c r="C404" s="26"/>
      <c r="D404" s="3"/>
      <c r="E404" s="20" t="s">
        <v>7</v>
      </c>
      <c r="H404" s="3"/>
      <c r="I404" s="15" t="s">
        <v>8</v>
      </c>
      <c r="J404" s="9"/>
      <c r="K404" s="24"/>
      <c r="L404" s="3"/>
    </row>
    <row r="405" spans="1:12" x14ac:dyDescent="0.2">
      <c r="A405" s="19" t="s">
        <v>6</v>
      </c>
      <c r="B405" s="12"/>
      <c r="C405" s="26"/>
      <c r="D405" s="3"/>
      <c r="H405" s="3"/>
      <c r="I405" s="15" t="s">
        <v>8</v>
      </c>
      <c r="J405" s="9"/>
      <c r="K405" s="24"/>
      <c r="L405" s="3"/>
    </row>
    <row r="406" spans="1:12" x14ac:dyDescent="0.2">
      <c r="A406" s="19" t="s">
        <v>6</v>
      </c>
      <c r="B406" s="12"/>
      <c r="C406" s="26"/>
      <c r="D406" s="3"/>
      <c r="H406" s="3"/>
      <c r="I406" s="15" t="s">
        <v>8</v>
      </c>
      <c r="J406" s="9"/>
      <c r="K406" s="24"/>
      <c r="L406" s="3"/>
    </row>
    <row r="407" spans="1:12" x14ac:dyDescent="0.2">
      <c r="A407" s="19" t="s">
        <v>6</v>
      </c>
      <c r="B407" s="12"/>
      <c r="C407" s="26"/>
      <c r="D407" s="3"/>
      <c r="H407" s="3"/>
      <c r="I407" s="15" t="s">
        <v>8</v>
      </c>
      <c r="J407" s="9"/>
      <c r="K407" s="24"/>
      <c r="L407" s="3"/>
    </row>
    <row r="408" spans="1:12" x14ac:dyDescent="0.2">
      <c r="A408" s="19" t="s">
        <v>6</v>
      </c>
      <c r="B408" s="12"/>
      <c r="C408" s="26"/>
      <c r="D408" s="3"/>
      <c r="G408" s="13"/>
      <c r="H408" s="3"/>
      <c r="I408" s="15" t="s">
        <v>8</v>
      </c>
      <c r="J408" s="9"/>
      <c r="K408" s="24"/>
      <c r="L408" s="3"/>
    </row>
    <row r="409" spans="1:12" x14ac:dyDescent="0.2">
      <c r="A409" s="19" t="s">
        <v>6</v>
      </c>
      <c r="B409" s="12"/>
      <c r="C409" s="26"/>
      <c r="D409" s="3"/>
      <c r="G409" s="13"/>
      <c r="H409" s="3"/>
      <c r="I409" s="15" t="s">
        <v>8</v>
      </c>
      <c r="J409" s="9"/>
      <c r="K409" s="24"/>
      <c r="L409" s="3"/>
    </row>
    <row r="410" spans="1:12" x14ac:dyDescent="0.2">
      <c r="A410" s="19" t="s">
        <v>6</v>
      </c>
      <c r="B410" s="12"/>
      <c r="C410" s="26"/>
      <c r="D410" s="3"/>
      <c r="G410" s="13"/>
      <c r="H410" s="3"/>
      <c r="I410" s="15" t="s">
        <v>8</v>
      </c>
      <c r="J410" s="9"/>
      <c r="K410" s="24"/>
      <c r="L410" s="3"/>
    </row>
    <row r="411" spans="1:12" x14ac:dyDescent="0.2">
      <c r="A411" s="19" t="s">
        <v>6</v>
      </c>
      <c r="B411" s="12"/>
      <c r="C411" s="26"/>
      <c r="D411" s="3"/>
      <c r="G411" s="13"/>
      <c r="H411" s="3"/>
      <c r="I411" s="15" t="s">
        <v>8</v>
      </c>
      <c r="J411" s="9"/>
      <c r="K411" s="24"/>
      <c r="L411" s="3"/>
    </row>
    <row r="412" spans="1:12" x14ac:dyDescent="0.2">
      <c r="A412" s="19" t="s">
        <v>6</v>
      </c>
      <c r="B412" s="12"/>
      <c r="C412" s="26"/>
      <c r="D412" s="3"/>
      <c r="G412" s="13"/>
      <c r="H412" s="3"/>
      <c r="I412" s="15" t="s">
        <v>8</v>
      </c>
      <c r="J412" s="9"/>
      <c r="K412" s="24"/>
      <c r="L412" s="3"/>
    </row>
    <row r="413" spans="1:12" x14ac:dyDescent="0.2">
      <c r="A413" s="19" t="s">
        <v>6</v>
      </c>
      <c r="B413" s="12"/>
      <c r="C413" s="26"/>
      <c r="D413" s="3"/>
      <c r="G413" s="13"/>
      <c r="H413" s="3"/>
      <c r="I413" s="15" t="s">
        <v>8</v>
      </c>
      <c r="J413" s="9"/>
      <c r="K413" s="24"/>
      <c r="L413" s="3"/>
    </row>
    <row r="414" spans="1:12" x14ac:dyDescent="0.2">
      <c r="A414" s="19" t="s">
        <v>6</v>
      </c>
      <c r="B414" s="12"/>
      <c r="C414" s="26"/>
      <c r="D414" s="3"/>
      <c r="G414" s="13"/>
      <c r="H414" s="3"/>
      <c r="I414" s="15" t="s">
        <v>8</v>
      </c>
      <c r="J414" s="9"/>
      <c r="K414" s="24"/>
      <c r="L414" s="3"/>
    </row>
    <row r="415" spans="1:12" x14ac:dyDescent="0.2">
      <c r="A415" s="19" t="s">
        <v>6</v>
      </c>
      <c r="B415" s="12"/>
      <c r="C415" s="26"/>
      <c r="D415" s="3"/>
      <c r="G415" s="13"/>
      <c r="H415" s="3"/>
      <c r="I415" s="15" t="s">
        <v>8</v>
      </c>
      <c r="J415" s="9"/>
      <c r="K415" s="24"/>
      <c r="L415" s="3"/>
    </row>
    <row r="416" spans="1:12" x14ac:dyDescent="0.2">
      <c r="C416" s="13"/>
      <c r="D416" s="3"/>
      <c r="G416" s="13"/>
      <c r="H416" s="3"/>
      <c r="I416" s="15" t="s">
        <v>8</v>
      </c>
      <c r="J416" s="9"/>
      <c r="K416" s="24"/>
      <c r="L416" s="3"/>
    </row>
    <row r="417" spans="3:12" x14ac:dyDescent="0.2">
      <c r="C417" s="13"/>
      <c r="D417" s="3"/>
      <c r="G417" s="13"/>
      <c r="H417" s="3"/>
      <c r="I417" s="15" t="s">
        <v>8</v>
      </c>
      <c r="J417" s="9"/>
      <c r="K417" s="24"/>
      <c r="L417" s="3"/>
    </row>
    <row r="418" spans="3:12" x14ac:dyDescent="0.2">
      <c r="C418" s="13"/>
      <c r="D418" s="3"/>
      <c r="G418" s="13"/>
      <c r="H418" s="3"/>
      <c r="I418" s="15" t="s">
        <v>8</v>
      </c>
      <c r="J418" s="9"/>
      <c r="K418" s="24"/>
      <c r="L418" s="3"/>
    </row>
    <row r="419" spans="3:12" x14ac:dyDescent="0.2">
      <c r="C419" s="13"/>
      <c r="D419" s="3"/>
      <c r="G419" s="13"/>
      <c r="H419" s="3"/>
      <c r="I419" s="15" t="s">
        <v>8</v>
      </c>
      <c r="J419" s="9"/>
      <c r="K419" s="24"/>
      <c r="L419" s="3"/>
    </row>
    <row r="420" spans="3:12" x14ac:dyDescent="0.2">
      <c r="C420" s="13"/>
      <c r="D420" s="3"/>
      <c r="G420" s="13"/>
      <c r="H420" s="3"/>
      <c r="K420" s="13"/>
      <c r="L420" s="3"/>
    </row>
    <row r="421" spans="3:12" x14ac:dyDescent="0.2">
      <c r="C421" s="13"/>
      <c r="D421" s="3"/>
      <c r="G421" s="13"/>
      <c r="H421" s="3"/>
      <c r="K421" s="13"/>
      <c r="L421" s="3"/>
    </row>
    <row r="422" spans="3:12" x14ac:dyDescent="0.2">
      <c r="C422" s="13"/>
      <c r="D422" s="3"/>
      <c r="G422" s="13"/>
      <c r="H422" s="3"/>
      <c r="K422" s="13"/>
      <c r="L422" s="3"/>
    </row>
    <row r="423" spans="3:12" x14ac:dyDescent="0.2">
      <c r="C423" s="13"/>
      <c r="D423" s="3"/>
      <c r="G423" s="13"/>
      <c r="H423" s="3"/>
      <c r="K423" s="13"/>
      <c r="L423" s="3"/>
    </row>
    <row r="424" spans="3:12" x14ac:dyDescent="0.2">
      <c r="C424" s="13"/>
      <c r="D424" s="3"/>
      <c r="G424" s="13"/>
      <c r="H424" s="3"/>
      <c r="K424" s="13"/>
      <c r="L424" s="3"/>
    </row>
    <row r="425" spans="3:12" x14ac:dyDescent="0.2">
      <c r="C425" s="13"/>
      <c r="D425" s="3"/>
      <c r="G425" s="13"/>
      <c r="H425" s="3"/>
      <c r="K425" s="13"/>
      <c r="L425" s="3"/>
    </row>
    <row r="426" spans="3:12" x14ac:dyDescent="0.2">
      <c r="C426" s="13"/>
      <c r="D426" s="3"/>
      <c r="G426" s="13"/>
      <c r="H426" s="3"/>
      <c r="K426" s="13"/>
      <c r="L426" s="3"/>
    </row>
    <row r="427" spans="3:12" x14ac:dyDescent="0.2">
      <c r="C427" s="13"/>
      <c r="D427" s="3"/>
      <c r="G427" s="13"/>
      <c r="H427" s="3"/>
      <c r="K427" s="13"/>
      <c r="L427" s="3"/>
    </row>
    <row r="428" spans="3:12" x14ac:dyDescent="0.2">
      <c r="C428" s="13"/>
      <c r="D428" s="3"/>
      <c r="G428" s="13"/>
      <c r="H428" s="3"/>
      <c r="K428" s="13"/>
      <c r="L428" s="3"/>
    </row>
    <row r="429" spans="3:12" x14ac:dyDescent="0.2">
      <c r="C429" s="13"/>
      <c r="D429" s="3"/>
      <c r="G429" s="13"/>
      <c r="H429" s="3"/>
      <c r="K429" s="13"/>
      <c r="L429" s="3"/>
    </row>
    <row r="430" spans="3:12" x14ac:dyDescent="0.2">
      <c r="C430" s="13"/>
      <c r="D430" s="3"/>
      <c r="G430" s="13"/>
      <c r="H430" s="3"/>
      <c r="K430" s="13"/>
      <c r="L430" s="3"/>
    </row>
    <row r="431" spans="3:12" x14ac:dyDescent="0.2">
      <c r="C431" s="13"/>
      <c r="D431" s="3"/>
      <c r="G431" s="13"/>
      <c r="H431" s="3"/>
      <c r="K431" s="13"/>
      <c r="L431" s="3"/>
    </row>
    <row r="432" spans="3:12" x14ac:dyDescent="0.2">
      <c r="C432" s="13"/>
      <c r="D432" s="3"/>
      <c r="G432" s="13"/>
      <c r="H432" s="3"/>
      <c r="K432" s="13"/>
      <c r="L432" s="3"/>
    </row>
    <row r="433" spans="3:12" x14ac:dyDescent="0.2">
      <c r="C433" s="13"/>
      <c r="D433" s="3"/>
      <c r="G433" s="13"/>
      <c r="H433" s="3"/>
      <c r="K433" s="13"/>
      <c r="L433" s="3"/>
    </row>
    <row r="434" spans="3:12" x14ac:dyDescent="0.2">
      <c r="C434" s="13"/>
      <c r="D434" s="3"/>
      <c r="G434" s="13"/>
      <c r="H434" s="3"/>
      <c r="K434" s="13"/>
      <c r="L434" s="3"/>
    </row>
    <row r="435" spans="3:12" x14ac:dyDescent="0.2">
      <c r="C435" s="13"/>
      <c r="D435" s="3"/>
      <c r="G435" s="13"/>
      <c r="H435" s="3"/>
      <c r="K435" s="13"/>
      <c r="L435" s="3"/>
    </row>
    <row r="436" spans="3:12" x14ac:dyDescent="0.2">
      <c r="C436" s="13"/>
      <c r="D436" s="3"/>
      <c r="G436" s="13"/>
      <c r="H436" s="3"/>
      <c r="K436" s="13"/>
      <c r="L436" s="3"/>
    </row>
    <row r="437" spans="3:12" x14ac:dyDescent="0.2">
      <c r="C437" s="13"/>
      <c r="D437" s="3"/>
      <c r="G437" s="13"/>
      <c r="H437" s="3"/>
      <c r="K437" s="13"/>
      <c r="L437" s="3"/>
    </row>
    <row r="438" spans="3:12" x14ac:dyDescent="0.2">
      <c r="C438" s="13"/>
      <c r="D438" s="3"/>
      <c r="G438" s="13"/>
      <c r="H438" s="3"/>
      <c r="K438" s="13"/>
      <c r="L438" s="3"/>
    </row>
    <row r="439" spans="3:12" x14ac:dyDescent="0.2">
      <c r="C439" s="13"/>
      <c r="D439" s="3"/>
      <c r="G439" s="13"/>
      <c r="H439" s="3"/>
      <c r="K439" s="13"/>
      <c r="L439" s="3"/>
    </row>
    <row r="440" spans="3:12" x14ac:dyDescent="0.2">
      <c r="C440" s="13"/>
      <c r="D440" s="3"/>
      <c r="G440" s="13"/>
      <c r="H440" s="3"/>
      <c r="K440" s="13"/>
      <c r="L440" s="3"/>
    </row>
    <row r="441" spans="3:12" x14ac:dyDescent="0.2">
      <c r="C441" s="13"/>
      <c r="D441" s="3"/>
      <c r="G441" s="13"/>
      <c r="H441" s="3"/>
      <c r="K441" s="13"/>
      <c r="L441" s="3"/>
    </row>
    <row r="442" spans="3:12" x14ac:dyDescent="0.2">
      <c r="C442" s="13"/>
      <c r="D442" s="3"/>
      <c r="G442" s="13"/>
      <c r="H442" s="3"/>
      <c r="K442" s="13"/>
      <c r="L442" s="3"/>
    </row>
    <row r="443" spans="3:12" x14ac:dyDescent="0.2">
      <c r="C443" s="13"/>
      <c r="D443" s="3"/>
      <c r="G443" s="13"/>
      <c r="H443" s="3"/>
      <c r="K443" s="13"/>
      <c r="L443" s="3"/>
    </row>
    <row r="444" spans="3:12" x14ac:dyDescent="0.2">
      <c r="C444" s="13"/>
      <c r="D444" s="3"/>
      <c r="G444" s="13"/>
      <c r="H444" s="3"/>
      <c r="K444" s="13"/>
      <c r="L444" s="3"/>
    </row>
    <row r="445" spans="3:12" x14ac:dyDescent="0.2">
      <c r="C445" s="13"/>
      <c r="D445" s="3"/>
      <c r="G445" s="13"/>
      <c r="H445" s="3"/>
      <c r="K445" s="13"/>
      <c r="L445" s="3"/>
    </row>
    <row r="446" spans="3:12" x14ac:dyDescent="0.2">
      <c r="C446" s="13"/>
      <c r="D446" s="3"/>
      <c r="G446" s="13"/>
      <c r="H446" s="3"/>
      <c r="K446" s="13"/>
      <c r="L446" s="3"/>
    </row>
    <row r="447" spans="3:12" x14ac:dyDescent="0.2">
      <c r="C447" s="13"/>
      <c r="D447" s="3"/>
      <c r="G447" s="13"/>
      <c r="H447" s="3"/>
      <c r="K447" s="13"/>
      <c r="L447" s="3"/>
    </row>
    <row r="448" spans="3:12" x14ac:dyDescent="0.2">
      <c r="C448" s="13"/>
      <c r="D448" s="3"/>
      <c r="G448" s="13"/>
      <c r="H448" s="3"/>
      <c r="K448" s="13"/>
      <c r="L448" s="3"/>
    </row>
    <row r="449" spans="3:12" x14ac:dyDescent="0.2">
      <c r="C449" s="13"/>
      <c r="D449" s="3"/>
      <c r="G449" s="13"/>
      <c r="H449" s="3"/>
      <c r="K449" s="13"/>
      <c r="L449" s="3"/>
    </row>
    <row r="450" spans="3:12" x14ac:dyDescent="0.2">
      <c r="C450" s="13"/>
      <c r="D450" s="3"/>
      <c r="G450" s="13"/>
      <c r="H450" s="3"/>
      <c r="K450" s="13"/>
      <c r="L450" s="3"/>
    </row>
    <row r="451" spans="3:12" x14ac:dyDescent="0.2">
      <c r="C451" s="13"/>
      <c r="D451" s="3"/>
      <c r="G451" s="13"/>
      <c r="H451" s="3"/>
      <c r="K451" s="13"/>
      <c r="L451" s="3"/>
    </row>
    <row r="452" spans="3:12" x14ac:dyDescent="0.2">
      <c r="C452" s="13"/>
      <c r="D452" s="3"/>
      <c r="G452" s="13"/>
      <c r="H452" s="3"/>
      <c r="K452" s="13"/>
      <c r="L452" s="3"/>
    </row>
    <row r="453" spans="3:12" x14ac:dyDescent="0.2">
      <c r="C453" s="13"/>
      <c r="D453" s="3"/>
      <c r="G453" s="13"/>
      <c r="H453" s="3"/>
      <c r="K453" s="13"/>
      <c r="L453" s="3"/>
    </row>
    <row r="454" spans="3:12" x14ac:dyDescent="0.2">
      <c r="C454" s="13"/>
      <c r="D454" s="3"/>
      <c r="G454" s="13"/>
      <c r="H454" s="3"/>
      <c r="K454" s="13"/>
      <c r="L454" s="3"/>
    </row>
    <row r="455" spans="3:12" x14ac:dyDescent="0.2">
      <c r="C455" s="13"/>
      <c r="D455" s="3"/>
      <c r="G455" s="13"/>
      <c r="H455" s="3"/>
      <c r="K455" s="13"/>
      <c r="L455" s="3"/>
    </row>
    <row r="456" spans="3:12" x14ac:dyDescent="0.2">
      <c r="C456" s="13"/>
      <c r="D456" s="3"/>
      <c r="G456" s="13"/>
      <c r="H456" s="3"/>
      <c r="K456" s="13"/>
      <c r="L456" s="3"/>
    </row>
    <row r="457" spans="3:12" x14ac:dyDescent="0.2">
      <c r="C457" s="13"/>
      <c r="D457" s="3"/>
      <c r="G457" s="13"/>
      <c r="H457" s="3"/>
      <c r="K457" s="13"/>
      <c r="L457" s="3"/>
    </row>
    <row r="458" spans="3:12" x14ac:dyDescent="0.2">
      <c r="C458" s="13"/>
      <c r="D458" s="3"/>
      <c r="G458" s="13"/>
      <c r="H458" s="3"/>
      <c r="K458" s="13"/>
      <c r="L458" s="3"/>
    </row>
    <row r="459" spans="3:12" x14ac:dyDescent="0.2">
      <c r="C459" s="13"/>
      <c r="D459" s="3"/>
      <c r="G459" s="13"/>
      <c r="H459" s="3"/>
      <c r="K459" s="13"/>
      <c r="L459" s="3"/>
    </row>
    <row r="460" spans="3:12" x14ac:dyDescent="0.2">
      <c r="C460" s="13"/>
      <c r="D460" s="3"/>
      <c r="G460" s="13"/>
      <c r="H460" s="3"/>
      <c r="K460" s="13"/>
      <c r="L460" s="3"/>
    </row>
    <row r="461" spans="3:12" x14ac:dyDescent="0.2">
      <c r="C461" s="13"/>
      <c r="D461" s="3"/>
      <c r="G461" s="13"/>
      <c r="H461" s="3"/>
      <c r="K461" s="13"/>
      <c r="L461" s="3"/>
    </row>
    <row r="462" spans="3:12" x14ac:dyDescent="0.2">
      <c r="C462" s="13"/>
      <c r="D462" s="3"/>
      <c r="G462" s="13"/>
      <c r="H462" s="3"/>
      <c r="K462" s="13"/>
      <c r="L462" s="3"/>
    </row>
    <row r="463" spans="3:12" x14ac:dyDescent="0.2">
      <c r="C463" s="13"/>
      <c r="D463" s="3"/>
      <c r="G463" s="13"/>
      <c r="H463" s="3"/>
      <c r="K463" s="13"/>
      <c r="L463" s="3"/>
    </row>
    <row r="464" spans="3:12" x14ac:dyDescent="0.2">
      <c r="C464" s="13"/>
      <c r="D464" s="3"/>
      <c r="G464" s="13"/>
      <c r="H464" s="3"/>
      <c r="K464" s="13"/>
      <c r="L464" s="3"/>
    </row>
    <row r="465" spans="3:12" x14ac:dyDescent="0.2">
      <c r="C465" s="13"/>
      <c r="D465" s="3"/>
      <c r="G465" s="13"/>
      <c r="H465" s="3"/>
      <c r="K465" s="13"/>
      <c r="L465" s="3"/>
    </row>
    <row r="466" spans="3:12" x14ac:dyDescent="0.2">
      <c r="C466" s="13"/>
      <c r="D466" s="3"/>
      <c r="G466" s="13"/>
      <c r="H466" s="3"/>
      <c r="K466" s="13"/>
      <c r="L466" s="3"/>
    </row>
    <row r="467" spans="3:12" x14ac:dyDescent="0.2">
      <c r="C467" s="13"/>
      <c r="D467" s="3"/>
      <c r="G467" s="13"/>
      <c r="H467" s="3"/>
      <c r="K467" s="13"/>
      <c r="L467" s="3"/>
    </row>
    <row r="468" spans="3:12" x14ac:dyDescent="0.2">
      <c r="C468" s="13"/>
      <c r="D468" s="3"/>
      <c r="G468" s="13"/>
      <c r="H468" s="3"/>
      <c r="K468" s="13"/>
      <c r="L468" s="3"/>
    </row>
    <row r="469" spans="3:12" x14ac:dyDescent="0.2">
      <c r="C469" s="13"/>
      <c r="D469" s="3"/>
      <c r="G469" s="13"/>
      <c r="H469" s="3"/>
      <c r="K469" s="13"/>
      <c r="L469" s="3"/>
    </row>
    <row r="470" spans="3:12" x14ac:dyDescent="0.2">
      <c r="C470" s="13"/>
      <c r="D470" s="3"/>
      <c r="G470" s="13"/>
      <c r="H470" s="3"/>
      <c r="K470" s="13"/>
      <c r="L470" s="3"/>
    </row>
    <row r="471" spans="3:12" x14ac:dyDescent="0.2">
      <c r="C471" s="13"/>
      <c r="D471" s="3"/>
      <c r="G471" s="13"/>
      <c r="H471" s="3"/>
      <c r="K471" s="13"/>
      <c r="L471" s="3"/>
    </row>
    <row r="472" spans="3:12" x14ac:dyDescent="0.2">
      <c r="C472" s="13"/>
      <c r="D472" s="3"/>
      <c r="G472" s="13"/>
      <c r="H472" s="3"/>
      <c r="K472" s="13"/>
      <c r="L472" s="3"/>
    </row>
    <row r="473" spans="3:12" x14ac:dyDescent="0.2">
      <c r="C473" s="13"/>
      <c r="D473" s="3"/>
      <c r="G473" s="13"/>
      <c r="H473" s="3"/>
      <c r="K473" s="13"/>
      <c r="L473" s="3"/>
    </row>
    <row r="474" spans="3:12" x14ac:dyDescent="0.2">
      <c r="C474" s="13"/>
      <c r="D474" s="3"/>
      <c r="G474" s="13"/>
      <c r="H474" s="3"/>
      <c r="K474" s="13"/>
      <c r="L474" s="3"/>
    </row>
    <row r="475" spans="3:12" x14ac:dyDescent="0.2">
      <c r="C475" s="13"/>
      <c r="D475" s="3"/>
      <c r="G475" s="13"/>
      <c r="H475" s="3"/>
      <c r="K475" s="13"/>
      <c r="L475" s="3"/>
    </row>
    <row r="476" spans="3:12" x14ac:dyDescent="0.2">
      <c r="C476" s="13"/>
      <c r="D476" s="3"/>
      <c r="G476" s="13"/>
      <c r="H476" s="3"/>
      <c r="K476" s="13"/>
      <c r="L476" s="3"/>
    </row>
    <row r="477" spans="3:12" x14ac:dyDescent="0.2">
      <c r="C477" s="13"/>
      <c r="D477" s="3"/>
      <c r="G477" s="13"/>
      <c r="H477" s="3"/>
      <c r="K477" s="13"/>
      <c r="L477" s="3"/>
    </row>
    <row r="478" spans="3:12" x14ac:dyDescent="0.2">
      <c r="C478" s="13"/>
      <c r="D478" s="3"/>
      <c r="G478" s="13"/>
      <c r="H478" s="3"/>
      <c r="K478" s="13"/>
      <c r="L478" s="3"/>
    </row>
    <row r="479" spans="3:12" x14ac:dyDescent="0.2">
      <c r="C479" s="13"/>
      <c r="D479" s="3"/>
      <c r="G479" s="13"/>
      <c r="H479" s="3"/>
      <c r="K479" s="13"/>
      <c r="L479" s="3"/>
    </row>
    <row r="480" spans="3:12" x14ac:dyDescent="0.2">
      <c r="C480" s="13"/>
      <c r="D480" s="3"/>
      <c r="G480" s="13"/>
      <c r="H480" s="3"/>
      <c r="K480" s="13"/>
      <c r="L480" s="3"/>
    </row>
    <row r="481" spans="3:12" x14ac:dyDescent="0.2">
      <c r="C481" s="13"/>
      <c r="D481" s="3"/>
      <c r="G481" s="13"/>
      <c r="H481" s="3"/>
      <c r="K481" s="13"/>
      <c r="L481" s="3"/>
    </row>
    <row r="482" spans="3:12" x14ac:dyDescent="0.2">
      <c r="C482" s="13"/>
      <c r="D482" s="3"/>
      <c r="G482" s="13"/>
      <c r="H482" s="3"/>
      <c r="K482" s="13"/>
      <c r="L482" s="3"/>
    </row>
    <row r="483" spans="3:12" x14ac:dyDescent="0.2">
      <c r="C483" s="13"/>
      <c r="D483" s="3"/>
      <c r="G483" s="13"/>
      <c r="H483" s="3"/>
      <c r="K483" s="13"/>
      <c r="L483" s="3"/>
    </row>
    <row r="484" spans="3:12" x14ac:dyDescent="0.2">
      <c r="C484" s="13"/>
      <c r="D484" s="3"/>
      <c r="G484" s="13"/>
      <c r="H484" s="3"/>
      <c r="K484" s="13"/>
      <c r="L484" s="3"/>
    </row>
    <row r="485" spans="3:12" x14ac:dyDescent="0.2">
      <c r="C485" s="13"/>
      <c r="D485" s="3"/>
      <c r="G485" s="13"/>
      <c r="H485" s="3"/>
      <c r="K485" s="13"/>
      <c r="L485" s="3"/>
    </row>
    <row r="486" spans="3:12" x14ac:dyDescent="0.2">
      <c r="C486" s="13"/>
      <c r="D486" s="3"/>
      <c r="G486" s="13"/>
      <c r="H486" s="3"/>
      <c r="K486" s="13"/>
      <c r="L486" s="3"/>
    </row>
    <row r="487" spans="3:12" x14ac:dyDescent="0.2">
      <c r="C487" s="13"/>
      <c r="D487" s="3"/>
      <c r="G487" s="13"/>
      <c r="H487" s="3"/>
      <c r="K487" s="13"/>
      <c r="L487" s="3"/>
    </row>
    <row r="488" spans="3:12" x14ac:dyDescent="0.2">
      <c r="C488" s="13"/>
      <c r="D488" s="3"/>
      <c r="G488" s="13"/>
      <c r="H488" s="3"/>
      <c r="K488" s="13"/>
      <c r="L488" s="3"/>
    </row>
    <row r="489" spans="3:12" x14ac:dyDescent="0.2">
      <c r="C489" s="13"/>
      <c r="D489" s="3"/>
      <c r="G489" s="13"/>
      <c r="H489" s="3"/>
      <c r="K489" s="13"/>
      <c r="L489" s="3"/>
    </row>
    <row r="490" spans="3:12" x14ac:dyDescent="0.2">
      <c r="C490" s="13"/>
      <c r="D490" s="3"/>
      <c r="G490" s="13"/>
      <c r="H490" s="3"/>
      <c r="K490" s="13"/>
      <c r="L490" s="3"/>
    </row>
    <row r="491" spans="3:12" x14ac:dyDescent="0.2">
      <c r="C491" s="13"/>
      <c r="D491" s="3"/>
      <c r="G491" s="13"/>
      <c r="H491" s="3"/>
      <c r="K491" s="13"/>
      <c r="L491" s="3"/>
    </row>
    <row r="492" spans="3:12" x14ac:dyDescent="0.2">
      <c r="C492" s="13"/>
      <c r="D492" s="3"/>
      <c r="G492" s="13"/>
      <c r="H492" s="3"/>
      <c r="K492" s="13"/>
      <c r="L492" s="3"/>
    </row>
    <row r="493" spans="3:12" x14ac:dyDescent="0.2">
      <c r="C493" s="13"/>
      <c r="D493" s="3"/>
      <c r="G493" s="13"/>
      <c r="H493" s="3"/>
      <c r="K493" s="13"/>
      <c r="L493" s="3"/>
    </row>
    <row r="494" spans="3:12" x14ac:dyDescent="0.2">
      <c r="C494" s="13"/>
      <c r="D494" s="3"/>
      <c r="G494" s="13"/>
      <c r="H494" s="3"/>
      <c r="K494" s="13"/>
      <c r="L494" s="3"/>
    </row>
    <row r="495" spans="3:12" x14ac:dyDescent="0.2">
      <c r="C495" s="13"/>
      <c r="D495" s="3"/>
      <c r="G495" s="13"/>
      <c r="H495" s="3"/>
      <c r="K495" s="13"/>
      <c r="L495" s="3"/>
    </row>
    <row r="496" spans="3:12" x14ac:dyDescent="0.2">
      <c r="C496" s="13"/>
      <c r="D496" s="3"/>
      <c r="G496" s="13"/>
      <c r="H496" s="3"/>
      <c r="K496" s="13"/>
      <c r="L496" s="3"/>
    </row>
    <row r="497" spans="3:12" x14ac:dyDescent="0.2">
      <c r="C497" s="13"/>
      <c r="D497" s="3"/>
      <c r="G497" s="13"/>
      <c r="H497" s="3"/>
      <c r="K497" s="13"/>
      <c r="L497" s="3"/>
    </row>
    <row r="498" spans="3:12" x14ac:dyDescent="0.2">
      <c r="C498" s="13"/>
      <c r="D498" s="3"/>
      <c r="G498" s="13"/>
      <c r="H498" s="3"/>
      <c r="K498" s="13"/>
      <c r="L498" s="3"/>
    </row>
    <row r="499" spans="3:12" x14ac:dyDescent="0.2">
      <c r="C499" s="13"/>
      <c r="D499" s="3"/>
      <c r="G499" s="13"/>
      <c r="H499" s="3"/>
      <c r="K499" s="13"/>
      <c r="L499" s="3"/>
    </row>
    <row r="500" spans="3:12" x14ac:dyDescent="0.2">
      <c r="C500" s="13"/>
      <c r="D500" s="3"/>
      <c r="G500" s="13"/>
      <c r="H500" s="3"/>
      <c r="K500" s="13"/>
      <c r="L500" s="3"/>
    </row>
    <row r="501" spans="3:12" x14ac:dyDescent="0.2">
      <c r="C501" s="13"/>
      <c r="D501" s="3"/>
      <c r="G501" s="13"/>
      <c r="H501" s="3"/>
      <c r="K501" s="13"/>
      <c r="L501" s="3"/>
    </row>
    <row r="502" spans="3:12" x14ac:dyDescent="0.2">
      <c r="C502" s="13"/>
      <c r="D502" s="3"/>
      <c r="G502" s="13"/>
      <c r="H502" s="3"/>
      <c r="K502" s="13"/>
      <c r="L502" s="3"/>
    </row>
    <row r="503" spans="3:12" x14ac:dyDescent="0.2">
      <c r="C503" s="13"/>
      <c r="D503" s="3"/>
      <c r="G503" s="13"/>
      <c r="H503" s="3"/>
      <c r="K503" s="13"/>
      <c r="L503" s="3"/>
    </row>
    <row r="504" spans="3:12" x14ac:dyDescent="0.2">
      <c r="C504" s="13"/>
      <c r="D504" s="3"/>
      <c r="G504" s="13"/>
      <c r="H504" s="3"/>
      <c r="K504" s="13"/>
      <c r="L504" s="3"/>
    </row>
    <row r="505" spans="3:12" x14ac:dyDescent="0.2">
      <c r="C505" s="13"/>
      <c r="D505" s="3"/>
      <c r="G505" s="13"/>
      <c r="H505" s="3"/>
      <c r="K505" s="13"/>
      <c r="L505" s="3"/>
    </row>
    <row r="506" spans="3:12" x14ac:dyDescent="0.2">
      <c r="C506" s="13"/>
      <c r="D506" s="3"/>
      <c r="G506" s="13"/>
      <c r="H506" s="3"/>
      <c r="K506" s="13"/>
      <c r="L506" s="3"/>
    </row>
    <row r="507" spans="3:12" x14ac:dyDescent="0.2">
      <c r="C507" s="13"/>
      <c r="D507" s="3"/>
      <c r="G507" s="13"/>
      <c r="H507" s="3"/>
      <c r="K507" s="13"/>
      <c r="L507" s="3"/>
    </row>
    <row r="508" spans="3:12" x14ac:dyDescent="0.2">
      <c r="C508" s="13"/>
      <c r="D508" s="3"/>
      <c r="G508" s="13"/>
      <c r="H508" s="3"/>
      <c r="K508" s="13"/>
      <c r="L508" s="3"/>
    </row>
    <row r="509" spans="3:12" x14ac:dyDescent="0.2">
      <c r="C509" s="13"/>
      <c r="D509" s="3"/>
      <c r="G509" s="13"/>
      <c r="H509" s="3"/>
      <c r="K509" s="13"/>
      <c r="L509" s="3"/>
    </row>
    <row r="510" spans="3:12" x14ac:dyDescent="0.2">
      <c r="C510" s="13"/>
      <c r="D510" s="3"/>
      <c r="G510" s="13"/>
      <c r="H510" s="3"/>
      <c r="K510" s="13"/>
      <c r="L510" s="3"/>
    </row>
    <row r="511" spans="3:12" x14ac:dyDescent="0.2">
      <c r="C511" s="13"/>
      <c r="D511" s="3"/>
      <c r="G511" s="13"/>
      <c r="H511" s="3"/>
      <c r="K511" s="13"/>
      <c r="L511" s="3"/>
    </row>
    <row r="512" spans="3:12" x14ac:dyDescent="0.2">
      <c r="C512" s="13"/>
      <c r="D512" s="3"/>
      <c r="G512" s="13"/>
      <c r="H512" s="3"/>
      <c r="K512" s="13"/>
      <c r="L512" s="3"/>
    </row>
    <row r="513" spans="3:12" x14ac:dyDescent="0.2">
      <c r="C513" s="13"/>
      <c r="D513" s="3"/>
      <c r="G513" s="13"/>
      <c r="H513" s="3"/>
      <c r="K513" s="13"/>
      <c r="L513" s="3"/>
    </row>
    <row r="514" spans="3:12" x14ac:dyDescent="0.2">
      <c r="C514" s="13"/>
      <c r="D514" s="3"/>
      <c r="G514" s="13"/>
      <c r="H514" s="3"/>
      <c r="K514" s="13"/>
      <c r="L514" s="3"/>
    </row>
    <row r="515" spans="3:12" x14ac:dyDescent="0.2">
      <c r="C515" s="13"/>
      <c r="D515" s="3"/>
      <c r="G515" s="13"/>
      <c r="H515" s="3"/>
      <c r="K515" s="13"/>
      <c r="L515" s="3"/>
    </row>
    <row r="516" spans="3:12" x14ac:dyDescent="0.2">
      <c r="C516" s="13"/>
      <c r="D516" s="3"/>
      <c r="G516" s="13"/>
      <c r="H516" s="3"/>
      <c r="K516" s="13"/>
      <c r="L516" s="3"/>
    </row>
    <row r="517" spans="3:12" x14ac:dyDescent="0.2">
      <c r="C517" s="13"/>
      <c r="D517" s="3"/>
      <c r="G517" s="13"/>
      <c r="H517" s="3"/>
      <c r="K517" s="13"/>
      <c r="L517" s="3"/>
    </row>
    <row r="518" spans="3:12" x14ac:dyDescent="0.2">
      <c r="C518" s="13"/>
      <c r="D518" s="3"/>
      <c r="G518" s="13"/>
      <c r="H518" s="3"/>
      <c r="K518" s="13"/>
      <c r="L518" s="3"/>
    </row>
    <row r="519" spans="3:12" x14ac:dyDescent="0.2">
      <c r="C519" s="13"/>
      <c r="D519" s="3"/>
      <c r="G519" s="13"/>
      <c r="H519" s="3"/>
      <c r="K519" s="13"/>
      <c r="L519" s="3"/>
    </row>
    <row r="520" spans="3:12" x14ac:dyDescent="0.2">
      <c r="C520" s="13"/>
      <c r="D520" s="3"/>
      <c r="G520" s="13"/>
      <c r="H520" s="3"/>
      <c r="K520" s="13"/>
      <c r="L520" s="3"/>
    </row>
    <row r="521" spans="3:12" x14ac:dyDescent="0.2">
      <c r="C521" s="13"/>
      <c r="D521" s="3"/>
      <c r="G521" s="13"/>
      <c r="H521" s="3"/>
      <c r="K521" s="13"/>
      <c r="L521" s="3"/>
    </row>
    <row r="522" spans="3:12" x14ac:dyDescent="0.2">
      <c r="C522" s="13"/>
      <c r="D522" s="3"/>
      <c r="G522" s="13"/>
      <c r="H522" s="3"/>
      <c r="K522" s="13"/>
      <c r="L522" s="3"/>
    </row>
    <row r="523" spans="3:12" x14ac:dyDescent="0.2">
      <c r="C523" s="13"/>
      <c r="D523" s="3"/>
      <c r="G523" s="13"/>
      <c r="H523" s="3"/>
      <c r="K523" s="13"/>
      <c r="L523" s="3"/>
    </row>
    <row r="524" spans="3:12" x14ac:dyDescent="0.2">
      <c r="C524" s="13"/>
      <c r="D524" s="3"/>
      <c r="G524" s="13"/>
      <c r="H524" s="3"/>
      <c r="K524" s="13"/>
      <c r="L524" s="3"/>
    </row>
    <row r="525" spans="3:12" x14ac:dyDescent="0.2">
      <c r="C525" s="13"/>
      <c r="D525" s="3"/>
      <c r="G525" s="13"/>
      <c r="H525" s="3"/>
      <c r="K525" s="13"/>
      <c r="L525" s="3"/>
    </row>
    <row r="526" spans="3:12" x14ac:dyDescent="0.2">
      <c r="C526" s="13"/>
      <c r="D526" s="3"/>
      <c r="G526" s="13"/>
      <c r="H526" s="3"/>
      <c r="K526" s="13"/>
      <c r="L526" s="3"/>
    </row>
  </sheetData>
  <phoneticPr fontId="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0"/>
  <sheetViews>
    <sheetView tabSelected="1" workbookViewId="0">
      <pane ySplit="2" topLeftCell="A3" activePane="bottomLeft" state="frozen"/>
      <selection pane="bottomLeft" activeCell="X17" sqref="X17"/>
    </sheetView>
  </sheetViews>
  <sheetFormatPr defaultColWidth="3.81640625" defaultRowHeight="12" x14ac:dyDescent="0.25"/>
  <cols>
    <col min="1" max="1" width="3.81640625" style="30"/>
    <col min="2" max="2" width="8.26953125" style="30" bestFit="1" customWidth="1"/>
    <col min="3" max="3" width="4.453125" style="30" bestFit="1" customWidth="1"/>
    <col min="4" max="4" width="3" style="30" customWidth="1"/>
    <col min="5" max="5" width="25.90625" style="30" hidden="1" customWidth="1"/>
    <col min="6" max="6" width="34.90625" style="30" hidden="1" customWidth="1"/>
    <col min="7" max="7" width="17.54296875" style="30" hidden="1" customWidth="1"/>
    <col min="8" max="8" width="8.54296875" style="30" customWidth="1"/>
    <col min="9" max="9" width="19.08984375" style="30" customWidth="1"/>
    <col min="10" max="10" width="3.81640625" style="30" customWidth="1"/>
    <col min="11" max="11" width="4.08984375" style="30" customWidth="1"/>
    <col min="12" max="12" width="3.6328125" style="30" hidden="1" customWidth="1"/>
    <col min="13" max="14" width="3.81640625" style="30" customWidth="1"/>
    <col min="15" max="15" width="4.81640625" style="30" customWidth="1"/>
    <col min="16" max="16" width="5.36328125" style="30" customWidth="1"/>
    <col min="17" max="17" width="7" style="30" customWidth="1"/>
    <col min="18" max="18" width="2.36328125" style="32" customWidth="1"/>
    <col min="19" max="19" width="3.81640625" style="30"/>
    <col min="20" max="20" width="4.08984375" style="30" bestFit="1" customWidth="1"/>
    <col min="21" max="21" width="9.81640625" style="30" customWidth="1"/>
    <col min="22" max="28" width="3.81640625" style="30"/>
    <col min="29" max="29" width="5.26953125" style="30" customWidth="1"/>
    <col min="30" max="30" width="3.81640625" style="30"/>
    <col min="31" max="32" width="4" style="30" hidden="1" customWidth="1"/>
    <col min="33" max="34" width="3.81640625" style="30"/>
    <col min="35" max="35" width="4.453125" style="30" hidden="1" customWidth="1"/>
    <col min="36" max="40" width="4" style="30" hidden="1" customWidth="1"/>
    <col min="41" max="41" width="5.1796875" style="30" hidden="1" customWidth="1"/>
    <col min="42" max="42" width="4.6328125" style="30" hidden="1" customWidth="1"/>
    <col min="43" max="43" width="3.81640625" style="30" hidden="1" customWidth="1"/>
    <col min="44" max="44" width="4.1796875" style="30" hidden="1" customWidth="1"/>
    <col min="45" max="45" width="4.36328125" style="30" hidden="1" customWidth="1"/>
    <col min="46" max="46" width="4.6328125" style="30" hidden="1" customWidth="1"/>
    <col min="47" max="47" width="3.7265625" style="30" hidden="1" customWidth="1"/>
    <col min="48" max="16384" width="3.81640625" style="30"/>
  </cols>
  <sheetData>
    <row r="1" spans="1:47" x14ac:dyDescent="0.25">
      <c r="C1" s="29"/>
      <c r="D1" s="29"/>
      <c r="E1" s="30" t="s">
        <v>12</v>
      </c>
      <c r="F1" s="30" t="s">
        <v>13</v>
      </c>
      <c r="J1" s="30" t="s">
        <v>14</v>
      </c>
      <c r="K1" s="30" t="s">
        <v>15</v>
      </c>
      <c r="L1" s="30" t="s">
        <v>16</v>
      </c>
      <c r="M1" s="30" t="s">
        <v>17</v>
      </c>
      <c r="N1" s="30" t="s">
        <v>18</v>
      </c>
      <c r="O1" s="30" t="s">
        <v>19</v>
      </c>
      <c r="P1" s="31" t="s">
        <v>20</v>
      </c>
      <c r="S1" s="33" t="s">
        <v>21</v>
      </c>
      <c r="T1" s="33"/>
      <c r="U1" s="30" t="s">
        <v>22</v>
      </c>
      <c r="V1" s="34">
        <v>1</v>
      </c>
      <c r="AJ1" s="30" t="s">
        <v>23</v>
      </c>
      <c r="AK1" s="30" t="s">
        <v>24</v>
      </c>
      <c r="AL1" s="30" t="s">
        <v>25</v>
      </c>
      <c r="AM1" s="30" t="s">
        <v>26</v>
      </c>
      <c r="AN1" s="30" t="s">
        <v>27</v>
      </c>
      <c r="AO1" s="30" t="s">
        <v>28</v>
      </c>
      <c r="AP1" s="30" t="s">
        <v>29</v>
      </c>
      <c r="AQ1" s="35" t="s">
        <v>30</v>
      </c>
      <c r="AR1" s="35"/>
      <c r="AS1" s="35"/>
      <c r="AT1" s="35"/>
      <c r="AU1" s="30" t="s">
        <v>31</v>
      </c>
    </row>
    <row r="2" spans="1:47" x14ac:dyDescent="0.25">
      <c r="C2" s="31" t="s">
        <v>32</v>
      </c>
      <c r="D2" s="29"/>
      <c r="O2" s="36">
        <f>SUM($O$3:$O$250)</f>
        <v>-135</v>
      </c>
      <c r="P2" s="30" t="s">
        <v>19</v>
      </c>
      <c r="U2" s="30" t="s">
        <v>33</v>
      </c>
      <c r="V2" s="34">
        <v>1</v>
      </c>
      <c r="AI2" s="30">
        <v>0</v>
      </c>
      <c r="AJ2" s="30">
        <v>0</v>
      </c>
      <c r="AK2" s="30">
        <v>0</v>
      </c>
      <c r="AL2" s="30">
        <v>0</v>
      </c>
      <c r="AM2" s="30">
        <v>0</v>
      </c>
      <c r="AN2" s="30">
        <v>0</v>
      </c>
      <c r="AO2" s="37">
        <v>0</v>
      </c>
      <c r="AP2" s="30">
        <v>0</v>
      </c>
      <c r="AQ2" s="30">
        <v>3</v>
      </c>
      <c r="AR2" s="30">
        <v>26</v>
      </c>
      <c r="AS2" s="30">
        <v>32</v>
      </c>
      <c r="AT2" s="30">
        <v>15</v>
      </c>
      <c r="AU2" s="37" t="s">
        <v>34</v>
      </c>
    </row>
    <row r="3" spans="1:47" ht="13.2" x14ac:dyDescent="0.25">
      <c r="A3" s="20" t="s">
        <v>7</v>
      </c>
      <c r="B3" s="46">
        <v>0.61679398148148146</v>
      </c>
      <c r="C3" s="47">
        <v>0</v>
      </c>
      <c r="D3" s="30">
        <f>IF($C3="","",LOOKUP($C3,$AI:$AI,$AO:$AO))</f>
        <v>0</v>
      </c>
      <c r="F3" s="30" t="s">
        <v>35</v>
      </c>
      <c r="M3" s="38"/>
      <c r="S3" s="30">
        <v>1</v>
      </c>
      <c r="T3" s="34">
        <v>1</v>
      </c>
      <c r="AE3" s="37" t="s">
        <v>34</v>
      </c>
      <c r="AF3" s="30">
        <v>0</v>
      </c>
      <c r="AI3" s="30">
        <v>1</v>
      </c>
      <c r="AJ3" s="30">
        <v>1</v>
      </c>
      <c r="AK3" s="30">
        <v>1</v>
      </c>
      <c r="AL3" s="30" t="s">
        <v>36</v>
      </c>
      <c r="AM3" s="30" t="s">
        <v>37</v>
      </c>
      <c r="AN3" s="30" t="s">
        <v>38</v>
      </c>
      <c r="AO3" s="37" t="s">
        <v>39</v>
      </c>
      <c r="AP3" s="30" t="s">
        <v>40</v>
      </c>
      <c r="AQ3" s="30">
        <v>16</v>
      </c>
      <c r="AR3" s="30">
        <v>33</v>
      </c>
      <c r="AS3" s="30">
        <v>20</v>
      </c>
      <c r="AT3" s="30">
        <v>14</v>
      </c>
      <c r="AU3" s="37" t="s">
        <v>41</v>
      </c>
    </row>
    <row r="4" spans="1:47" ht="13.2" x14ac:dyDescent="0.25">
      <c r="A4" s="20" t="s">
        <v>7</v>
      </c>
      <c r="B4" s="46">
        <v>0.61793981481481486</v>
      </c>
      <c r="C4" s="47">
        <v>22</v>
      </c>
      <c r="D4" s="30" t="str">
        <f t="shared" ref="D4:D67" si="0">IF($C4="","",LOOKUP($C4,$AI:$AI,$AO:$AO))</f>
        <v>10</v>
      </c>
      <c r="E4" s="30" t="str">
        <f>IF(C3="","",IF(D3=0,"",D3))</f>
        <v/>
      </c>
      <c r="F4" s="30" t="str">
        <f t="shared" ref="F4:F28" si="1">IF(C3="","",IF(C3=0,F3,IF(AND(LEN(E3)=26,OR(MID(E3,1,2)=D3,MID(E3,4,2)=D3,MID(E3,7,2)=D3,MID(E3,10,2)=D3,MID(E3,13,2)=D3,MID(E3,16,2)=D3,MID(E3,19,2)=D3,MID(E3,22,2)=D3,MID(E3,25,2)=D3)),F3,IF(LEN(E3)=26,CONCATENATE(G4,"-",MID(E3,1,2)),IF(RIGHT(F3,2)=D3,MID(F3,1,LEN(F3)-3),IF(OR(MID(E3,1,2)=D3,MID(E3,4,2)=D3,MID(E3,7,2)=D3,MID(E3,10,2)=D3,MID(E3,13,2)=D3,MID(E3,16,2)=D3,MID(E3,19,2)=D3,MID(E3,22,2)=D3,MID(E3,25,2)=D3),F3,REPLACE(F3,SEARCH(D3,F3,1),3,"")))))))</f>
        <v>01-02-03-04-05-06-07-08-09-10-11-12-13-14-15-16-17-18</v>
      </c>
      <c r="S4" s="30">
        <v>2</v>
      </c>
      <c r="T4" s="34">
        <v>2</v>
      </c>
      <c r="U4" s="39" t="s">
        <v>42</v>
      </c>
      <c r="V4" s="34">
        <v>72</v>
      </c>
      <c r="AE4" s="37" t="s">
        <v>39</v>
      </c>
      <c r="AF4" s="30">
        <v>1</v>
      </c>
      <c r="AI4" s="30">
        <v>2</v>
      </c>
      <c r="AJ4" s="30">
        <v>1</v>
      </c>
      <c r="AK4" s="30">
        <v>2</v>
      </c>
      <c r="AL4" s="30" t="s">
        <v>43</v>
      </c>
      <c r="AM4" s="30" t="s">
        <v>44</v>
      </c>
      <c r="AN4" s="30" t="s">
        <v>38</v>
      </c>
      <c r="AO4" s="37" t="s">
        <v>45</v>
      </c>
      <c r="AP4" s="30" t="s">
        <v>46</v>
      </c>
      <c r="AQ4" s="30">
        <v>4</v>
      </c>
      <c r="AR4" s="30">
        <v>21</v>
      </c>
      <c r="AS4" s="30">
        <v>25</v>
      </c>
      <c r="AT4" s="30">
        <v>17</v>
      </c>
      <c r="AU4" s="37" t="s">
        <v>47</v>
      </c>
    </row>
    <row r="5" spans="1:47" ht="13.2" x14ac:dyDescent="0.25">
      <c r="A5" s="20" t="s">
        <v>7</v>
      </c>
      <c r="B5" s="46">
        <v>0.61892361111111105</v>
      </c>
      <c r="C5" s="47">
        <v>3</v>
      </c>
      <c r="D5" s="30" t="str">
        <f t="shared" si="0"/>
        <v>03</v>
      </c>
      <c r="E5" s="30" t="str">
        <f>IF(C4="","",IF(D4=0,E4,IF(D3=0,D4,IF(D4=D3,E4,CONCATENATE(E4,"-",D4)))))</f>
        <v>10</v>
      </c>
      <c r="F5" s="30" t="str">
        <f t="shared" si="1"/>
        <v>01-02-03-04-05-06-07-08-09-11-12-13-14-15-16-17-18</v>
      </c>
      <c r="S5" s="30">
        <v>3</v>
      </c>
      <c r="T5" s="34">
        <v>3</v>
      </c>
      <c r="U5" s="40" t="s">
        <v>48</v>
      </c>
      <c r="V5" s="34">
        <v>-1000</v>
      </c>
      <c r="AE5" s="37" t="s">
        <v>45</v>
      </c>
      <c r="AF5" s="30">
        <v>1</v>
      </c>
      <c r="AI5" s="30">
        <v>3</v>
      </c>
      <c r="AJ5" s="30">
        <v>1</v>
      </c>
      <c r="AK5" s="30">
        <v>3</v>
      </c>
      <c r="AL5" s="30" t="s">
        <v>36</v>
      </c>
      <c r="AM5" s="30" t="s">
        <v>37</v>
      </c>
      <c r="AN5" s="30" t="s">
        <v>38</v>
      </c>
      <c r="AO5" s="37" t="s">
        <v>49</v>
      </c>
      <c r="AP5" s="30" t="s">
        <v>40</v>
      </c>
      <c r="AQ5" s="30">
        <v>12</v>
      </c>
      <c r="AR5" s="30">
        <v>35</v>
      </c>
      <c r="AS5" s="30">
        <v>26</v>
      </c>
      <c r="AT5" s="30">
        <v>0</v>
      </c>
      <c r="AU5" s="37" t="s">
        <v>50</v>
      </c>
    </row>
    <row r="6" spans="1:47" ht="13.2" x14ac:dyDescent="0.25">
      <c r="A6" s="20" t="s">
        <v>7</v>
      </c>
      <c r="B6" s="46">
        <v>0.61956018518518519</v>
      </c>
      <c r="C6" s="47">
        <v>24</v>
      </c>
      <c r="D6" s="30" t="str">
        <f t="shared" si="0"/>
        <v>12</v>
      </c>
      <c r="E6" s="30" t="str">
        <f>IF(C5="","",IF(AND(D4=0,D3=0),D5,IF(D5=0,E5,IF(D5=D4,E5,IF(D5=D3,E5,CONCATENATE(E5,"-",D5))))))</f>
        <v>10-03</v>
      </c>
      <c r="F6" s="30" t="str">
        <f t="shared" si="1"/>
        <v>01-02-04-05-06-07-08-09-11-12-13-14-15-16-17-18</v>
      </c>
      <c r="O6" s="30">
        <f>IF(N6="",0,IF(N6="w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M6,IF(N6="l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-M6)))</f>
        <v>0</v>
      </c>
      <c r="P6" s="30">
        <f>O6</f>
        <v>0</v>
      </c>
      <c r="S6" s="30">
        <v>4</v>
      </c>
      <c r="T6" s="34">
        <v>4</v>
      </c>
      <c r="AE6" s="37" t="s">
        <v>49</v>
      </c>
      <c r="AF6" s="30">
        <v>1</v>
      </c>
      <c r="AI6" s="30">
        <v>4</v>
      </c>
      <c r="AJ6" s="30">
        <v>1</v>
      </c>
      <c r="AK6" s="30">
        <v>1</v>
      </c>
      <c r="AL6" s="30" t="s">
        <v>43</v>
      </c>
      <c r="AM6" s="30" t="s">
        <v>44</v>
      </c>
      <c r="AN6" s="30" t="s">
        <v>38</v>
      </c>
      <c r="AO6" s="37" t="s">
        <v>39</v>
      </c>
      <c r="AP6" s="30" t="s">
        <v>46</v>
      </c>
      <c r="AQ6" s="30">
        <v>15</v>
      </c>
      <c r="AR6" s="30">
        <v>19</v>
      </c>
      <c r="AS6" s="30">
        <v>21</v>
      </c>
      <c r="AT6" s="30">
        <v>2</v>
      </c>
      <c r="AU6" s="37" t="s">
        <v>51</v>
      </c>
    </row>
    <row r="7" spans="1:47" ht="13.2" x14ac:dyDescent="0.25">
      <c r="A7" s="20" t="s">
        <v>7</v>
      </c>
      <c r="B7" s="46">
        <v>0.62017361111111113</v>
      </c>
      <c r="C7" s="47">
        <v>29</v>
      </c>
      <c r="D7" s="30" t="str">
        <f t="shared" si="0"/>
        <v>14</v>
      </c>
      <c r="E7" s="30" t="str">
        <f t="shared" ref="E7:E13" si="2">IF(C6="","",(IF(D6=D5,E6,IF(D6=0,E6,IF(AND(D6=D4,D5=0),E6,IF(D6=D3,CONCATENATE(REPLACE($E6,SEARCH($D6,$E6,1),3,""),"-",$D6),IF(AND(LEN(E6)=26,OR(MID(E6,1,2)=D6,MID(E6,4,2)=D6,MID(E6,7,2)=D6,MID(E6,10,2)=D6,MID(E6,13,2)=D6,MID(E6,16,2)=D6,MID(E6,19,2)=D6,MID(E6,22,2)=D6)),CONCATENATE(REPLACE($E6,SEARCH($D6,$E6,1),3,""),"-",$D6),IF(RIGHT(E6,2)=D6,E6,IF(LEN(E6)=26,CONCATENATE(MID(E6,4,23),"-",D6),IF(AND(LEN(E6)=23,OR(MID(E6,1,2)=D6,MID(E6,4,2)=D6,MID(E6,7,2)=D6,MID(E6,10,2)=D6,MID(E6,13,2)=D6,MID(E6,16,2)=D6,MID(E6,19,2)=D6,MID(E6,22,2)=D6)),CONCATENATE(REPLACE($E6,SEARCH($D6,$E6,1),3,""),"-",$D6),IF(LEN(E6)=23,CONCATENATE(E6,"-",D6),IF(AND(LEN(E6)=20,OR(MID(E6,1,2)=D6,MID(E6,4,2)=D6,MID(E6,7,2)=D6,MID(E6,10,2)=D6,MID(E6,13,2)=D6,MID(E6,16,2)=D6,MID(E6,19,2)=D6)),CONCATENATE(REPLACE($E6,SEARCH($D6,$E6,1),3,""),"-",$D6),IF(LEN(E6)=20,CONCATENATE(E6,"-",D6),IF(AND(LEN(E6)=17,OR(MID(E6,1,2)=D6,MID(E6,4,2)=D6,MID(E6,7,2)=D6,MID(E6,10,2)=D6,MID(E6,13,2)=D6,MID(E6,16,2)=D6)),CONCATENATE(REPLACE($E6,SEARCH($D6,$E6,1),3,""),"-",$D6),IF(LEN(E6)=17,CONCATENATE(E6,"-",D6),IF(AND(LEN(E6)=14,OR(MID(E6,1,2)=D6,MID(E6,4,2)=D6,MID(E6,7,2)=D6,MID(E6,10,2)=D6,MID(E6,13,2)=D6)),CONCATENATE(REPLACE($E6,SEARCH($D6,$E6,1),3,""),"-",$D6),IF(LEN(E6)=14,CONCATENATE(E6,"-",D6),IF(AND(LEN(E6)=11,OR(MID(E6,1,2)=D6,MID(E6,4,2)=D6,MID(E6,7,2)=D6,MID(E6,10,2)=D6)),CONCATENATE(REPLACE($E6,SEARCH($D6,$E6,1),3,""),"-",$D6),IF(LEN(E6)=11,CONCATENATE(E6,"-",D6),IF(AND(LEN(E6)=8,OR(MID(E6,1,2)=D6,MID(E6,4,2)=D6,MID(E6,7,2)=D6)),CONCATENATE(REPLACE($E6,SEARCH($D6,$E6,1),3,""),"-",$D6),IF(D6=D4,E6,IF(AND(LEN(E6)=5,MID(E6,1,2)=D6),CONCATENATE(REPLACE(E6,SEARCH(D6,E6,1),3,""),"-",D6),CONCATENATE(E6,"-",D6)))))))))))))))))))))))</f>
        <v>10-03-12</v>
      </c>
      <c r="F7" s="30" t="str">
        <f t="shared" si="1"/>
        <v>01-02-04-05-06-07-08-09-11-13-14-15-16-17-18</v>
      </c>
      <c r="O7" s="30">
        <f>IF(N7="",0,IF(N7="w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M7,IF(N7="l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-M7)))</f>
        <v>0</v>
      </c>
      <c r="P7" s="30">
        <f t="shared" ref="P7:P8" si="3">O7+P6</f>
        <v>0</v>
      </c>
      <c r="S7" s="30">
        <v>5</v>
      </c>
      <c r="T7" s="34">
        <v>5</v>
      </c>
      <c r="AE7" s="37" t="s">
        <v>52</v>
      </c>
      <c r="AF7" s="30">
        <v>1</v>
      </c>
      <c r="AI7" s="30">
        <v>5</v>
      </c>
      <c r="AJ7" s="30">
        <v>1</v>
      </c>
      <c r="AK7" s="30">
        <v>2</v>
      </c>
      <c r="AL7" s="30" t="s">
        <v>36</v>
      </c>
      <c r="AM7" s="30" t="s">
        <v>37</v>
      </c>
      <c r="AN7" s="30" t="s">
        <v>38</v>
      </c>
      <c r="AO7" s="37" t="s">
        <v>45</v>
      </c>
      <c r="AP7" s="30" t="s">
        <v>40</v>
      </c>
      <c r="AQ7" s="30">
        <v>23</v>
      </c>
      <c r="AR7" s="30">
        <v>10</v>
      </c>
      <c r="AS7" s="30">
        <v>24</v>
      </c>
      <c r="AT7" s="30">
        <v>16</v>
      </c>
      <c r="AU7" s="37" t="s">
        <v>53</v>
      </c>
    </row>
    <row r="8" spans="1:47" ht="13.2" x14ac:dyDescent="0.25">
      <c r="A8" s="20" t="s">
        <v>7</v>
      </c>
      <c r="B8" s="46">
        <v>0.62076388888888889</v>
      </c>
      <c r="C8" s="47">
        <v>34</v>
      </c>
      <c r="D8" s="30" t="str">
        <f t="shared" si="0"/>
        <v>16</v>
      </c>
      <c r="E8" s="30" t="str">
        <f t="shared" si="2"/>
        <v>10-03-12-14</v>
      </c>
      <c r="F8" s="30" t="str">
        <f t="shared" si="1"/>
        <v>01-02-04-05-06-07-08-09-11-13-15-16-17-18</v>
      </c>
      <c r="H8" s="30" t="str">
        <f t="shared" ref="H8:H71" si="4">IF(AND($J8="b",$I7=""),"last",IF(AND(N7="l",C7=0),H7,IF(AND($N7="w",$I7=$E7),"last",IF(AND($N7="w",$I7=$F7),"furthest",IF(AND($N7="l",$I7=$E7),"furthest",IF(AND($N7="l",$I7=$F7),"last",""))))))</f>
        <v/>
      </c>
      <c r="I8" s="30" t="str">
        <f t="shared" ref="I8:I22" si="5">IF(AND(J8="b",I7=""),E8,IF(AND(N7="l",C7=0),I7,IF(AND(N7="w",I7=E7),E8,IF(AND(N7="w",I7=F7),F8,IF(AND(N7="l",I7=E7),F8,IF(AND(N7="l",I7=F7),E8,""))))))</f>
        <v/>
      </c>
      <c r="J8" s="30" t="str">
        <f>IF(C7="","",IF(LEN(E8)=26,"b",""))</f>
        <v/>
      </c>
      <c r="M8" s="30" t="str">
        <f>IF(J8="","",VLOOKUP(L8,$S$3:$T$32,2,FALSE))</f>
        <v/>
      </c>
      <c r="N8" s="30" t="str">
        <f t="shared" ref="N8:N16" si="6">IF(C8="","",IF(J8="","",IF(AND(J8="b",OR(MID(I8,1,2)=D8,MID(I8,4,2)=D8,MID(I8,7,2)=D8,MID(I8,10,2)=D8,MID(I8,13,2)=D8,MID(I8,16,2)=D8,MID(I8,19,2)=D8,MID(I8,22,2)=D8,MID(I8,25,2)=D8)),"w","l")))</f>
        <v/>
      </c>
      <c r="O8" s="30">
        <f>IF(N8="",0,IF(N8="w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M8,IF(N8="l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-M8)))</f>
        <v>0</v>
      </c>
      <c r="P8" s="30">
        <f t="shared" si="3"/>
        <v>0</v>
      </c>
      <c r="Q8" s="30" t="str">
        <f>IF(N8="","",IF(P8&gt;=$V$4,$U$4,IF(P8&lt;=$V$5,$U$5,"")))</f>
        <v/>
      </c>
      <c r="S8" s="30">
        <v>6</v>
      </c>
      <c r="T8" s="34">
        <v>6</v>
      </c>
      <c r="W8" s="38" t="s">
        <v>54</v>
      </c>
      <c r="AE8" s="37" t="s">
        <v>55</v>
      </c>
      <c r="AF8" s="30">
        <v>1</v>
      </c>
      <c r="AI8" s="30">
        <v>6</v>
      </c>
      <c r="AJ8" s="30">
        <v>1</v>
      </c>
      <c r="AK8" s="30">
        <v>3</v>
      </c>
      <c r="AL8" s="30" t="s">
        <v>43</v>
      </c>
      <c r="AM8" s="30" t="s">
        <v>44</v>
      </c>
      <c r="AN8" s="30" t="s">
        <v>38</v>
      </c>
      <c r="AO8" s="37" t="s">
        <v>49</v>
      </c>
      <c r="AP8" s="30" t="s">
        <v>46</v>
      </c>
      <c r="AQ8" s="30">
        <v>17</v>
      </c>
      <c r="AR8" s="30">
        <v>34</v>
      </c>
      <c r="AS8" s="30">
        <v>27</v>
      </c>
      <c r="AT8" s="30">
        <v>13</v>
      </c>
      <c r="AU8" s="37" t="s">
        <v>56</v>
      </c>
    </row>
    <row r="9" spans="1:47" ht="13.2" x14ac:dyDescent="0.25">
      <c r="A9" s="20" t="s">
        <v>7</v>
      </c>
      <c r="B9" s="46">
        <v>0.62184027777777773</v>
      </c>
      <c r="C9" s="47">
        <v>26</v>
      </c>
      <c r="D9" s="30" t="str">
        <f t="shared" si="0"/>
        <v>14</v>
      </c>
      <c r="E9" s="30" t="str">
        <f t="shared" si="2"/>
        <v>10-03-12-14-16</v>
      </c>
      <c r="F9" s="30" t="str">
        <f t="shared" si="1"/>
        <v>01-02-04-05-06-07-08-09-11-13-15-17-18</v>
      </c>
      <c r="H9" s="30" t="str">
        <f t="shared" si="4"/>
        <v/>
      </c>
      <c r="I9" s="30" t="str">
        <f t="shared" si="5"/>
        <v/>
      </c>
      <c r="J9" s="30" t="str">
        <f t="shared" ref="J9:J72" si="7">IF(C8="","",IF(LEN(E9)=26,"b",""))</f>
        <v/>
      </c>
      <c r="M9" s="30" t="str">
        <f t="shared" ref="M9:M72" si="8">IF(J9="","",VLOOKUP(L9,$S$3:$T$32,2,FALSE))</f>
        <v/>
      </c>
      <c r="N9" s="30" t="str">
        <f t="shared" si="6"/>
        <v/>
      </c>
      <c r="O9" s="30">
        <f t="shared" ref="O9:O72" si="9">IF(N9="",0,IF(N9="w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M9,IF(N9="l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-M9)))</f>
        <v>0</v>
      </c>
      <c r="P9" s="30">
        <f>O9+P8</f>
        <v>0</v>
      </c>
      <c r="Q9" s="30" t="str">
        <f t="shared" ref="Q9:Q72" si="10">IF(N9="","",IF(P9&gt;=$V$4,$U$4,IF(P9&lt;=$V$5,$U$5,"")))</f>
        <v/>
      </c>
      <c r="S9" s="30">
        <v>7</v>
      </c>
      <c r="T9" s="34">
        <v>7</v>
      </c>
      <c r="W9" s="38"/>
      <c r="AE9" s="37" t="s">
        <v>57</v>
      </c>
      <c r="AF9" s="30">
        <v>1</v>
      </c>
      <c r="AI9" s="30">
        <v>7</v>
      </c>
      <c r="AJ9" s="30">
        <v>1</v>
      </c>
      <c r="AK9" s="30">
        <v>1</v>
      </c>
      <c r="AL9" s="30" t="s">
        <v>36</v>
      </c>
      <c r="AM9" s="30" t="s">
        <v>37</v>
      </c>
      <c r="AN9" s="30" t="s">
        <v>38</v>
      </c>
      <c r="AO9" s="37" t="s">
        <v>52</v>
      </c>
      <c r="AP9" s="30" t="s">
        <v>40</v>
      </c>
      <c r="AQ9" s="30">
        <v>18</v>
      </c>
      <c r="AR9" s="30">
        <v>29</v>
      </c>
      <c r="AS9" s="30">
        <v>28</v>
      </c>
      <c r="AT9" s="30">
        <v>12</v>
      </c>
      <c r="AU9" s="37" t="s">
        <v>58</v>
      </c>
    </row>
    <row r="10" spans="1:47" ht="13.2" x14ac:dyDescent="0.25">
      <c r="A10" s="20" t="s">
        <v>7</v>
      </c>
      <c r="B10" s="46">
        <v>0.62268518518518523</v>
      </c>
      <c r="C10" s="47">
        <v>2</v>
      </c>
      <c r="D10" s="30" t="str">
        <f t="shared" si="0"/>
        <v>02</v>
      </c>
      <c r="E10" s="30" t="str">
        <f t="shared" si="2"/>
        <v>10-03-12-16-14</v>
      </c>
      <c r="F10" s="30" t="str">
        <f t="shared" si="1"/>
        <v>01-02-04-05-06-07-08-09-11-13-15-17-18</v>
      </c>
      <c r="G10" s="30" t="str">
        <f t="shared" ref="G10:G20" si="11">IF(AND(LEN($E9)=26,OR(MID(F9,1,2)=$D9,MID(F9,4,2)=$D9,MID(F9,7,2)=$D9,MID(F9,10,2)=$D9,MID(F9,13,2)=$D9,MID(F9,16,2)=$D9,MID(F9,19,2)=$D9,MID(F9,22,2)=$D9)),REPLACE(F9,SEARCH(D9,F9,1),3,""),IF(AND(LEN(E9)=26,MID(F9,25,2)=D9),MID(F9,1,LEN(F9)-3),""))</f>
        <v/>
      </c>
      <c r="H10" s="30" t="str">
        <f t="shared" si="4"/>
        <v/>
      </c>
      <c r="I10" s="30" t="str">
        <f t="shared" si="5"/>
        <v/>
      </c>
      <c r="J10" s="30" t="str">
        <f t="shared" si="7"/>
        <v/>
      </c>
      <c r="K10" s="30" t="str">
        <f>IF($J10="","",IF(K9=9,1,IF(AND($J10="b",$J9=""),1,K9+1)))</f>
        <v/>
      </c>
      <c r="M10" s="30" t="str">
        <f t="shared" si="8"/>
        <v/>
      </c>
      <c r="N10" s="30" t="str">
        <f t="shared" si="6"/>
        <v/>
      </c>
      <c r="O10" s="30">
        <f t="shared" si="9"/>
        <v>0</v>
      </c>
      <c r="P10" s="30">
        <f t="shared" ref="P10:P73" si="12">O10+P9</f>
        <v>0</v>
      </c>
      <c r="Q10" s="30" t="str">
        <f t="shared" si="10"/>
        <v/>
      </c>
      <c r="S10" s="30">
        <v>8</v>
      </c>
      <c r="T10" s="34">
        <v>8</v>
      </c>
      <c r="W10" s="38"/>
      <c r="AE10" s="37" t="s">
        <v>59</v>
      </c>
      <c r="AF10" s="30">
        <v>1</v>
      </c>
      <c r="AI10" s="30">
        <v>8</v>
      </c>
      <c r="AJ10" s="30">
        <v>1</v>
      </c>
      <c r="AK10" s="30">
        <v>2</v>
      </c>
      <c r="AL10" s="30" t="s">
        <v>43</v>
      </c>
      <c r="AM10" s="30" t="s">
        <v>44</v>
      </c>
      <c r="AN10" s="30" t="s">
        <v>38</v>
      </c>
      <c r="AO10" s="37" t="s">
        <v>55</v>
      </c>
      <c r="AP10" s="30" t="s">
        <v>46</v>
      </c>
      <c r="AQ10" s="30">
        <v>11</v>
      </c>
      <c r="AR10" s="30">
        <v>30</v>
      </c>
      <c r="AS10" s="30">
        <v>23</v>
      </c>
      <c r="AT10" s="30">
        <v>10</v>
      </c>
      <c r="AU10" s="37" t="s">
        <v>60</v>
      </c>
    </row>
    <row r="11" spans="1:47" ht="13.2" x14ac:dyDescent="0.25">
      <c r="A11" s="20" t="s">
        <v>7</v>
      </c>
      <c r="B11" s="46">
        <v>0.62403935185185189</v>
      </c>
      <c r="C11" s="47">
        <v>2</v>
      </c>
      <c r="D11" s="30" t="str">
        <f t="shared" si="0"/>
        <v>02</v>
      </c>
      <c r="E11" s="30" t="str">
        <f t="shared" si="2"/>
        <v>10-03-12-16-14-02</v>
      </c>
      <c r="F11" s="30" t="str">
        <f t="shared" si="1"/>
        <v>01-04-05-06-07-08-09-11-13-15-17-18</v>
      </c>
      <c r="G11" s="30" t="str">
        <f t="shared" si="11"/>
        <v/>
      </c>
      <c r="H11" s="30" t="str">
        <f t="shared" si="4"/>
        <v/>
      </c>
      <c r="I11" s="30" t="str">
        <f t="shared" si="5"/>
        <v/>
      </c>
      <c r="J11" s="30" t="str">
        <f t="shared" si="7"/>
        <v/>
      </c>
      <c r="K11" s="30" t="str">
        <f t="shared" ref="K11:K74" si="13">IF($J11="","",IF(K10=9,1,IF(AND($J11="b",$J10=""),1,K10+1)))</f>
        <v/>
      </c>
      <c r="L11" s="30">
        <v>1</v>
      </c>
      <c r="M11" s="30" t="str">
        <f t="shared" si="8"/>
        <v/>
      </c>
      <c r="N11" s="30" t="str">
        <f t="shared" si="6"/>
        <v/>
      </c>
      <c r="O11" s="30">
        <f t="shared" si="9"/>
        <v>0</v>
      </c>
      <c r="P11" s="30">
        <f t="shared" si="12"/>
        <v>0</v>
      </c>
      <c r="Q11" s="30" t="str">
        <f t="shared" si="10"/>
        <v/>
      </c>
      <c r="S11" s="30">
        <v>9</v>
      </c>
      <c r="T11" s="34">
        <v>9</v>
      </c>
      <c r="AE11" s="37" t="s">
        <v>61</v>
      </c>
      <c r="AF11" s="30">
        <v>1</v>
      </c>
      <c r="AI11" s="30">
        <v>9</v>
      </c>
      <c r="AJ11" s="30">
        <v>1</v>
      </c>
      <c r="AK11" s="30">
        <v>3</v>
      </c>
      <c r="AL11" s="30" t="s">
        <v>36</v>
      </c>
      <c r="AM11" s="30" t="s">
        <v>37</v>
      </c>
      <c r="AN11" s="30" t="s">
        <v>38</v>
      </c>
      <c r="AO11" s="37" t="s">
        <v>57</v>
      </c>
      <c r="AP11" s="30" t="s">
        <v>40</v>
      </c>
      <c r="AQ11" s="30">
        <v>14</v>
      </c>
      <c r="AR11" s="30">
        <v>31</v>
      </c>
      <c r="AS11" s="30">
        <v>22</v>
      </c>
      <c r="AT11" s="30">
        <v>18</v>
      </c>
      <c r="AU11" s="37" t="s">
        <v>62</v>
      </c>
    </row>
    <row r="12" spans="1:47" ht="13.2" x14ac:dyDescent="0.25">
      <c r="A12" s="20" t="s">
        <v>7</v>
      </c>
      <c r="B12" s="46">
        <v>0.62534722222222217</v>
      </c>
      <c r="C12" s="47">
        <v>23</v>
      </c>
      <c r="D12" s="30" t="str">
        <f t="shared" si="0"/>
        <v>11</v>
      </c>
      <c r="E12" s="30" t="str">
        <f t="shared" si="2"/>
        <v>10-03-12-16-14-02</v>
      </c>
      <c r="F12" s="30" t="str">
        <f t="shared" si="1"/>
        <v>01-04-05-06-07-08-09-11-13-15-17-18</v>
      </c>
      <c r="G12" s="30" t="str">
        <f t="shared" si="11"/>
        <v/>
      </c>
      <c r="H12" s="30" t="str">
        <f t="shared" si="4"/>
        <v/>
      </c>
      <c r="I12" s="30" t="str">
        <f t="shared" si="5"/>
        <v/>
      </c>
      <c r="J12" s="30" t="str">
        <f t="shared" si="7"/>
        <v/>
      </c>
      <c r="K12" s="30" t="str">
        <f t="shared" si="13"/>
        <v/>
      </c>
      <c r="L12" s="30">
        <f t="shared" ref="L12:L22" si="14">IF($J12="",1,IF(AND(K11=9,$P11&gt;$P2,L11&gt;1),L11-1,IF(AND(K11=9,$P11&lt;$P2),L11+1,L11)))</f>
        <v>1</v>
      </c>
      <c r="M12" s="30" t="str">
        <f t="shared" si="8"/>
        <v/>
      </c>
      <c r="N12" s="30" t="str">
        <f t="shared" si="6"/>
        <v/>
      </c>
      <c r="O12" s="30">
        <f t="shared" si="9"/>
        <v>0</v>
      </c>
      <c r="P12" s="30">
        <f t="shared" si="12"/>
        <v>0</v>
      </c>
      <c r="Q12" s="30" t="str">
        <f t="shared" si="10"/>
        <v/>
      </c>
      <c r="S12" s="30">
        <v>10</v>
      </c>
      <c r="T12" s="34">
        <v>10</v>
      </c>
      <c r="W12" s="30">
        <f>MAX(P:P)</f>
        <v>90</v>
      </c>
      <c r="AE12" s="37" t="s">
        <v>63</v>
      </c>
      <c r="AF12" s="30">
        <v>1</v>
      </c>
      <c r="AI12" s="30">
        <v>10</v>
      </c>
      <c r="AJ12" s="30">
        <v>1</v>
      </c>
      <c r="AK12" s="30">
        <v>1</v>
      </c>
      <c r="AL12" s="30" t="s">
        <v>43</v>
      </c>
      <c r="AM12" s="30" t="s">
        <v>44</v>
      </c>
      <c r="AN12" s="30" t="s">
        <v>38</v>
      </c>
      <c r="AO12" s="37" t="s">
        <v>52</v>
      </c>
      <c r="AP12" s="30" t="s">
        <v>46</v>
      </c>
      <c r="AQ12" s="30">
        <v>8</v>
      </c>
      <c r="AR12" s="30">
        <v>23</v>
      </c>
      <c r="AS12" s="30">
        <v>5</v>
      </c>
      <c r="AT12" s="30">
        <v>24</v>
      </c>
      <c r="AU12" s="37" t="s">
        <v>34</v>
      </c>
    </row>
    <row r="13" spans="1:47" ht="13.2" x14ac:dyDescent="0.25">
      <c r="A13" s="20" t="s">
        <v>7</v>
      </c>
      <c r="B13" s="46">
        <v>0.62734953703703711</v>
      </c>
      <c r="C13" s="47">
        <v>7</v>
      </c>
      <c r="D13" s="30" t="str">
        <f t="shared" si="0"/>
        <v>04</v>
      </c>
      <c r="E13" s="30" t="str">
        <f t="shared" si="2"/>
        <v>10-03-12-16-14-02-11</v>
      </c>
      <c r="F13" s="30" t="str">
        <f t="shared" si="1"/>
        <v>01-04-05-06-07-08-09-13-15-17-18</v>
      </c>
      <c r="G13" s="30" t="str">
        <f t="shared" si="11"/>
        <v/>
      </c>
      <c r="H13" s="30" t="str">
        <f t="shared" si="4"/>
        <v/>
      </c>
      <c r="I13" s="30" t="str">
        <f t="shared" si="5"/>
        <v/>
      </c>
      <c r="J13" s="30" t="str">
        <f t="shared" si="7"/>
        <v/>
      </c>
      <c r="K13" s="30" t="str">
        <f t="shared" si="13"/>
        <v/>
      </c>
      <c r="L13" s="30">
        <f t="shared" si="14"/>
        <v>1</v>
      </c>
      <c r="M13" s="30" t="str">
        <f t="shared" si="8"/>
        <v/>
      </c>
      <c r="N13" s="30" t="str">
        <f t="shared" si="6"/>
        <v/>
      </c>
      <c r="O13" s="30">
        <f t="shared" si="9"/>
        <v>0</v>
      </c>
      <c r="P13" s="30">
        <f t="shared" si="12"/>
        <v>0</v>
      </c>
      <c r="Q13" s="30" t="str">
        <f t="shared" si="10"/>
        <v/>
      </c>
      <c r="S13" s="30">
        <v>11</v>
      </c>
      <c r="T13" s="34">
        <v>11</v>
      </c>
      <c r="W13" s="30">
        <f>MIN(P:P)</f>
        <v>-189</v>
      </c>
      <c r="AE13" s="37" t="s">
        <v>64</v>
      </c>
      <c r="AF13" s="30">
        <v>1</v>
      </c>
      <c r="AI13" s="30">
        <v>11</v>
      </c>
      <c r="AJ13" s="30">
        <v>1</v>
      </c>
      <c r="AK13" s="30">
        <v>2</v>
      </c>
      <c r="AL13" s="30" t="s">
        <v>43</v>
      </c>
      <c r="AM13" s="30" t="s">
        <v>37</v>
      </c>
      <c r="AN13" s="30" t="s">
        <v>38</v>
      </c>
      <c r="AO13" s="37" t="s">
        <v>55</v>
      </c>
      <c r="AP13" s="30" t="s">
        <v>65</v>
      </c>
      <c r="AQ13" s="30">
        <v>13</v>
      </c>
      <c r="AR13" s="30">
        <v>36</v>
      </c>
      <c r="AS13" s="30">
        <v>30</v>
      </c>
      <c r="AT13" s="30">
        <v>8</v>
      </c>
      <c r="AU13" s="37" t="s">
        <v>41</v>
      </c>
    </row>
    <row r="14" spans="1:47" ht="13.2" x14ac:dyDescent="0.25">
      <c r="A14" s="20" t="s">
        <v>7</v>
      </c>
      <c r="B14" s="46">
        <v>0.6286342592592592</v>
      </c>
      <c r="C14" s="47">
        <v>22</v>
      </c>
      <c r="D14" s="30" t="str">
        <f t="shared" si="0"/>
        <v>10</v>
      </c>
      <c r="E14" s="30" t="str">
        <f>IF(C13="","",(IF(D13=D12,E13,IF(D13=0,E13,IF(AND(D13=D11,D12=0),E13,IF(D13=D10,CONCATENATE(REPLACE($E13,SEARCH($D13,$E13,1),3,""),"-",$D13),IF(AND(LEN(E13)=26,OR(MID(E13,1,2)=D13,MID(E13,4,2)=D13,MID(E13,7,2)=D13,MID(E13,10,2)=D13,MID(E13,13,2)=D13,MID(E13,16,2)=D13,MID(E13,19,2)=D13,MID(E13,22,2)=D13)),CONCATENATE(REPLACE($E13,SEARCH($D13,$E13,1),3,""),"-",$D13),IF(RIGHT(E13,2)=D13,E13,IF(LEN(E13)=26,CONCATENATE(MID(E13,4,23),"-",D13),IF(AND(LEN(E13)=23,OR(MID(E13,1,2)=D13,MID(E13,4,2)=D13,MID(E13,7,2)=D13,MID(E13,10,2)=D13,MID(E13,13,2)=D13,MID(E13,16,2)=D13,MID(E13,19,2)=D13,MID(E13,22,2)=D13)),CONCATENATE(REPLACE($E13,SEARCH($D13,$E13,1),3,""),"-",$D13),IF(LEN(E13)=23,CONCATENATE(E13,"-",D13),IF(AND(LEN(E13)=20,OR(MID(E13,1,2)=D13,MID(E13,4,2)=D13,MID(E13,7,2)=D13,MID(E13,10,2)=D13,MID(E13,13,2)=D13,MID(E13,16,2)=D13,MID(E13,19,2)=D13)),CONCATENATE(REPLACE($E13,SEARCH($D13,$E13,1),3,""),"-",$D13),IF(LEN(E13)=20,CONCATENATE(E13,"-",D13),IF(AND(LEN(E13)=17,OR(MID(E13,1,2)=D13,MID(E13,4,2)=D13,MID(E13,7,2)=D13,MID(E13,10,2)=D13,MID(E13,13,2)=D13,MID(E13,16,2)=D13)),CONCATENATE(REPLACE($E13,SEARCH($D13,$E13,1),3,""),"-",$D13),IF(LEN(E13)=17,CONCATENATE(E13,"-",D13),IF(AND(LEN(E13)=14,OR(MID(E13,1,2)=D13,MID(E13,4,2)=D13,MID(E13,7,2)=D13,MID(E13,10,2)=D13,MID(E13,13,2)=D13)),CONCATENATE(REPLACE($E13,SEARCH($D13,$E13,1),3,""),"-",$D13),IF(LEN(E13)=14,CONCATENATE(E13,"-",D13),IF(AND(LEN(E13)=11,OR(MID(E13,1,2)=D13,MID(E13,4,2)=D13,MID(E13,7,2)=D13,MID(E13,10,2)=D13)),CONCATENATE(REPLACE($E13,SEARCH($D13,$E13,1),3,""),"-",$D13),IF(LEN(E13)=11,CONCATENATE(E13,"-",D13),IF(AND(LEN(E13)=8,OR(MID(E13,1,2)=D13,MID(E13,4,2)=D13,MID(E13,7,2)=D13)),CONCATENATE(REPLACE($E13,SEARCH($D13,$E13,1),3,""),"-",$D13),IF(D13=D11,E13,IF(AND(LEN(E13)=5,MID(E13,1,2)=D13),CONCATENATE(REPLACE(E13,SEARCH(D13,E13,1),3,""),"-",D13),CONCATENATE(E13,"-",D13)))))))))))))))))))))))</f>
        <v>10-03-12-16-14-02-11-04</v>
      </c>
      <c r="F14" s="30" t="str">
        <f t="shared" si="1"/>
        <v>01-05-06-07-08-09-13-15-17-18</v>
      </c>
      <c r="G14" s="30" t="str">
        <f t="shared" si="11"/>
        <v/>
      </c>
      <c r="H14" s="30" t="str">
        <f t="shared" si="4"/>
        <v/>
      </c>
      <c r="I14" s="30" t="str">
        <f t="shared" si="5"/>
        <v/>
      </c>
      <c r="J14" s="30" t="str">
        <f t="shared" si="7"/>
        <v/>
      </c>
      <c r="K14" s="30" t="str">
        <f t="shared" si="13"/>
        <v/>
      </c>
      <c r="L14" s="30">
        <f t="shared" si="14"/>
        <v>1</v>
      </c>
      <c r="M14" s="30" t="str">
        <f t="shared" si="8"/>
        <v/>
      </c>
      <c r="N14" s="30" t="str">
        <f t="shared" si="6"/>
        <v/>
      </c>
      <c r="O14" s="30">
        <f t="shared" si="9"/>
        <v>0</v>
      </c>
      <c r="P14" s="30">
        <f t="shared" si="12"/>
        <v>0</v>
      </c>
      <c r="Q14" s="30" t="str">
        <f t="shared" si="10"/>
        <v/>
      </c>
      <c r="S14" s="30">
        <v>12</v>
      </c>
      <c r="T14" s="34">
        <v>12</v>
      </c>
      <c r="AE14" s="37" t="s">
        <v>66</v>
      </c>
      <c r="AF14" s="30">
        <v>1</v>
      </c>
      <c r="AI14" s="30">
        <v>12</v>
      </c>
      <c r="AJ14" s="30">
        <v>1</v>
      </c>
      <c r="AK14" s="30">
        <v>3</v>
      </c>
      <c r="AL14" s="30" t="s">
        <v>36</v>
      </c>
      <c r="AM14" s="30" t="s">
        <v>44</v>
      </c>
      <c r="AN14" s="30" t="s">
        <v>38</v>
      </c>
      <c r="AO14" s="37" t="s">
        <v>57</v>
      </c>
      <c r="AP14" s="30" t="s">
        <v>67</v>
      </c>
      <c r="AQ14" s="30">
        <v>7</v>
      </c>
      <c r="AR14" s="30">
        <v>28</v>
      </c>
      <c r="AS14" s="30">
        <v>35</v>
      </c>
      <c r="AT14" s="30">
        <v>3</v>
      </c>
      <c r="AU14" s="37" t="s">
        <v>47</v>
      </c>
    </row>
    <row r="15" spans="1:47" ht="13.2" x14ac:dyDescent="0.25">
      <c r="A15" s="20" t="s">
        <v>7</v>
      </c>
      <c r="B15" s="46">
        <v>0.62988425925925928</v>
      </c>
      <c r="C15" s="47">
        <v>14</v>
      </c>
      <c r="D15" s="30" t="str">
        <f t="shared" si="0"/>
        <v>08</v>
      </c>
      <c r="E15" s="30" t="str">
        <f t="shared" ref="E15:E78" si="15">IF(C14="","",(IF(D14=D13,E14,IF(D14=0,E14,IF(AND(D14=D12,D13=0),E14,IF(D14=D11,CONCATENATE(REPLACE($E14,SEARCH($D14,$E14,1),3,""),"-",$D14),IF(AND(LEN(E14)=26,OR(MID(E14,1,2)=D14,MID(E14,4,2)=D14,MID(E14,7,2)=D14,MID(E14,10,2)=D14,MID(E14,13,2)=D14,MID(E14,16,2)=D14,MID(E14,19,2)=D14,MID(E14,22,2)=D14)),CONCATENATE(REPLACE($E14,SEARCH($D14,$E14,1),3,""),"-",$D14),IF(RIGHT(E14,2)=D14,E14,IF(LEN(E14)=26,CONCATENATE(MID(E14,4,23),"-",D14),IF(AND(LEN(E14)=23,OR(MID(E14,1,2)=D14,MID(E14,4,2)=D14,MID(E14,7,2)=D14,MID(E14,10,2)=D14,MID(E14,13,2)=D14,MID(E14,16,2)=D14,MID(E14,19,2)=D14,MID(E14,22,2)=D14)),CONCATENATE(REPLACE($E14,SEARCH($D14,$E14,1),3,""),"-",$D14),IF(LEN(E14)=23,CONCATENATE(E14,"-",D14),IF(AND(LEN(E14)=20,OR(MID(E14,1,2)=D14,MID(E14,4,2)=D14,MID(E14,7,2)=D14,MID(E14,10,2)=D14,MID(E14,13,2)=D14,MID(E14,16,2)=D14,MID(E14,19,2)=D14)),CONCATENATE(REPLACE($E14,SEARCH($D14,$E14,1),3,""),"-",$D14),IF(LEN(E14)=20,CONCATENATE(E14,"-",D14),IF(AND(LEN(E14)=17,OR(MID(E14,1,2)=D14,MID(E14,4,2)=D14,MID(E14,7,2)=D14,MID(E14,10,2)=D14,MID(E14,13,2)=D14,MID(E14,16,2)=D14)),CONCATENATE(REPLACE($E14,SEARCH($D14,$E14,1),3,""),"-",$D14),IF(LEN(E14)=17,CONCATENATE(E14,"-",D14),IF(AND(LEN(E14)=14,OR(MID(E14,1,2)=D14,MID(E14,4,2)=D14,MID(E14,7,2)=D14,MID(E14,10,2)=D14,MID(E14,13,2)=D14)),CONCATENATE(REPLACE($E14,SEARCH($D14,$E14,1),3,""),"-",$D14),IF(LEN(E14)=14,CONCATENATE(E14,"-",D14),IF(AND(LEN(E14)=11,OR(MID(E14,1,2)=D14,MID(E14,4,2)=D14,MID(E14,7,2)=D14,MID(E14,10,2)=D14)),CONCATENATE(REPLACE($E14,SEARCH($D14,$E14,1),3,""),"-",$D14),IF(LEN(E14)=11,CONCATENATE(E14,"-",D14),IF(AND(LEN(E14)=8,OR(MID(E14,1,2)=D14,MID(E14,4,2)=D14,MID(E14,7,2)=D14)),CONCATENATE(REPLACE($E14,SEARCH($D14,$E14,1),3,""),"-",$D14),IF(D14=D12,E14,IF(AND(LEN(E14)=5,MID(E14,1,2)=D14),CONCATENATE(REPLACE(E14,SEARCH(D14,E14,1),3,""),"-",D14),CONCATENATE(E14,"-",D14)))))))))))))))))))))))</f>
        <v>03-12-16-14-02-11-04-10</v>
      </c>
      <c r="F15" s="30" t="str">
        <f t="shared" si="1"/>
        <v>01-05-06-07-08-09-13-15-17-18</v>
      </c>
      <c r="G15" s="30" t="str">
        <f t="shared" si="11"/>
        <v/>
      </c>
      <c r="H15" s="30" t="str">
        <f t="shared" si="4"/>
        <v/>
      </c>
      <c r="I15" s="30" t="str">
        <f t="shared" si="5"/>
        <v/>
      </c>
      <c r="J15" s="30" t="str">
        <f t="shared" si="7"/>
        <v/>
      </c>
      <c r="K15" s="30" t="str">
        <f t="shared" si="13"/>
        <v/>
      </c>
      <c r="L15" s="30">
        <f t="shared" si="14"/>
        <v>1</v>
      </c>
      <c r="M15" s="30" t="str">
        <f t="shared" si="8"/>
        <v/>
      </c>
      <c r="N15" s="30" t="str">
        <f t="shared" si="6"/>
        <v/>
      </c>
      <c r="O15" s="30">
        <f t="shared" si="9"/>
        <v>0</v>
      </c>
      <c r="P15" s="30">
        <f t="shared" si="12"/>
        <v>0</v>
      </c>
      <c r="Q15" s="30" t="str">
        <f t="shared" si="10"/>
        <v/>
      </c>
      <c r="S15" s="30">
        <v>13</v>
      </c>
      <c r="T15" s="34">
        <v>13</v>
      </c>
      <c r="AE15" s="37" t="s">
        <v>68</v>
      </c>
      <c r="AF15" s="30">
        <v>1</v>
      </c>
      <c r="AI15" s="30">
        <v>13</v>
      </c>
      <c r="AJ15" s="30">
        <v>2</v>
      </c>
      <c r="AK15" s="30">
        <v>1</v>
      </c>
      <c r="AL15" s="30" t="s">
        <v>43</v>
      </c>
      <c r="AM15" s="30" t="s">
        <v>37</v>
      </c>
      <c r="AN15" s="30" t="s">
        <v>38</v>
      </c>
      <c r="AO15" s="37" t="s">
        <v>59</v>
      </c>
      <c r="AP15" s="30" t="s">
        <v>65</v>
      </c>
      <c r="AQ15" s="30">
        <v>6</v>
      </c>
      <c r="AR15" s="30">
        <v>27</v>
      </c>
      <c r="AS15" s="30">
        <v>36</v>
      </c>
      <c r="AT15" s="30">
        <v>11</v>
      </c>
      <c r="AU15" s="37" t="s">
        <v>50</v>
      </c>
    </row>
    <row r="16" spans="1:47" ht="13.2" x14ac:dyDescent="0.25">
      <c r="A16" s="20" t="s">
        <v>7</v>
      </c>
      <c r="B16" s="46">
        <v>0.63112268518518522</v>
      </c>
      <c r="C16" s="47">
        <v>12</v>
      </c>
      <c r="D16" s="30" t="str">
        <f t="shared" si="0"/>
        <v>06</v>
      </c>
      <c r="E16" s="30" t="str">
        <f t="shared" si="15"/>
        <v>03-12-16-14-02-11-04-10-08</v>
      </c>
      <c r="F16" s="30" t="str">
        <f t="shared" si="1"/>
        <v>01-05-06-07-09-13-15-17-18</v>
      </c>
      <c r="G16" s="30" t="str">
        <f t="shared" si="11"/>
        <v/>
      </c>
      <c r="H16" s="30" t="str">
        <f t="shared" si="4"/>
        <v>last</v>
      </c>
      <c r="I16" s="30" t="str">
        <f t="shared" si="5"/>
        <v>03-12-16-14-02-11-04-10-08</v>
      </c>
      <c r="J16" s="30" t="str">
        <f t="shared" si="7"/>
        <v>b</v>
      </c>
      <c r="K16" s="30">
        <f t="shared" si="13"/>
        <v>1</v>
      </c>
      <c r="L16" s="30">
        <f t="shared" si="14"/>
        <v>1</v>
      </c>
      <c r="M16" s="30">
        <v>1</v>
      </c>
      <c r="N16" s="30" t="str">
        <f t="shared" si="6"/>
        <v>l</v>
      </c>
      <c r="O16" s="30">
        <f t="shared" si="9"/>
        <v>-9</v>
      </c>
      <c r="P16" s="30">
        <f t="shared" si="12"/>
        <v>-9</v>
      </c>
      <c r="Q16" s="30" t="str">
        <f t="shared" si="10"/>
        <v/>
      </c>
      <c r="S16" s="30">
        <v>14</v>
      </c>
      <c r="T16" s="34">
        <v>14</v>
      </c>
      <c r="AE16" s="37" t="s">
        <v>69</v>
      </c>
      <c r="AF16" s="30">
        <v>1</v>
      </c>
      <c r="AI16" s="30">
        <v>14</v>
      </c>
      <c r="AJ16" s="30">
        <v>2</v>
      </c>
      <c r="AK16" s="30">
        <v>2</v>
      </c>
      <c r="AL16" s="30" t="s">
        <v>36</v>
      </c>
      <c r="AM16" s="30" t="s">
        <v>44</v>
      </c>
      <c r="AN16" s="30" t="s">
        <v>38</v>
      </c>
      <c r="AO16" s="37" t="s">
        <v>61</v>
      </c>
      <c r="AP16" s="30" t="s">
        <v>67</v>
      </c>
      <c r="AQ16" s="30">
        <v>1</v>
      </c>
      <c r="AR16" s="30">
        <v>20</v>
      </c>
      <c r="AS16" s="30">
        <v>31</v>
      </c>
      <c r="AT16" s="30">
        <v>9</v>
      </c>
      <c r="AU16" s="37" t="s">
        <v>51</v>
      </c>
    </row>
    <row r="17" spans="1:47" ht="13.2" x14ac:dyDescent="0.25">
      <c r="A17" s="20" t="s">
        <v>7</v>
      </c>
      <c r="B17" s="46">
        <v>0.63248842592592591</v>
      </c>
      <c r="C17" s="47">
        <v>27</v>
      </c>
      <c r="D17" s="30" t="str">
        <f t="shared" si="0"/>
        <v>15</v>
      </c>
      <c r="E17" s="30" t="str">
        <f t="shared" si="15"/>
        <v>12-16-14-02-11-04-10-08-06</v>
      </c>
      <c r="F17" s="30" t="str">
        <f t="shared" si="1"/>
        <v>01-05-07-09-13-15-17-18-03</v>
      </c>
      <c r="G17" s="30" t="str">
        <f t="shared" si="11"/>
        <v>01-05-07-09-13-15-17-18</v>
      </c>
      <c r="H17" s="30" t="str">
        <f t="shared" si="4"/>
        <v>furthest</v>
      </c>
      <c r="I17" s="30" t="str">
        <f t="shared" si="5"/>
        <v>01-05-07-09-13-15-17-18-03</v>
      </c>
      <c r="J17" s="30" t="str">
        <f t="shared" si="7"/>
        <v>b</v>
      </c>
      <c r="K17" s="30">
        <f t="shared" si="13"/>
        <v>2</v>
      </c>
      <c r="L17" s="30">
        <f t="shared" si="14"/>
        <v>1</v>
      </c>
      <c r="M17" s="30">
        <v>1</v>
      </c>
      <c r="N17" s="30" t="str">
        <f>IF(C17="","",IF(J17="","",IF(AND(J17="b",OR(MID(I17,1,2)=D17,MID(I17,4,2)=D17,MID(I17,7,2)=D17,MID(I17,10,2)=D17,MID(I17,13,2)=D17,MID(I17,16,2)=D17,MID(I17,19,2)=D17,MID(I17,22,2)=D17,MID(I17,25,2)=D17)),"w","l")))</f>
        <v>w</v>
      </c>
      <c r="O17" s="30">
        <f t="shared" si="9"/>
        <v>9</v>
      </c>
      <c r="P17" s="30">
        <f t="shared" si="12"/>
        <v>0</v>
      </c>
      <c r="Q17" s="30" t="str">
        <f t="shared" si="10"/>
        <v/>
      </c>
      <c r="S17" s="30">
        <v>15</v>
      </c>
      <c r="T17" s="34">
        <v>15</v>
      </c>
      <c r="AE17" s="37" t="s">
        <v>70</v>
      </c>
      <c r="AF17" s="30">
        <v>1</v>
      </c>
      <c r="AI17" s="30">
        <v>15</v>
      </c>
      <c r="AJ17" s="30">
        <v>2</v>
      </c>
      <c r="AK17" s="30">
        <v>3</v>
      </c>
      <c r="AL17" s="30" t="s">
        <v>43</v>
      </c>
      <c r="AM17" s="30" t="s">
        <v>37</v>
      </c>
      <c r="AN17" s="30" t="s">
        <v>38</v>
      </c>
      <c r="AO17" s="37" t="s">
        <v>63</v>
      </c>
      <c r="AP17" s="30" t="s">
        <v>65</v>
      </c>
      <c r="AQ17" s="30">
        <v>0</v>
      </c>
      <c r="AR17" s="30">
        <v>32</v>
      </c>
      <c r="AS17" s="30">
        <v>19</v>
      </c>
      <c r="AT17" s="30">
        <v>4</v>
      </c>
      <c r="AU17" s="37" t="s">
        <v>53</v>
      </c>
    </row>
    <row r="18" spans="1:47" ht="13.2" x14ac:dyDescent="0.25">
      <c r="A18" s="20" t="s">
        <v>7</v>
      </c>
      <c r="B18" s="46">
        <v>0.63390046296296299</v>
      </c>
      <c r="C18" s="47">
        <v>3</v>
      </c>
      <c r="D18" s="30" t="str">
        <f t="shared" si="0"/>
        <v>03</v>
      </c>
      <c r="E18" s="30" t="str">
        <f t="shared" si="15"/>
        <v>16-14-02-11-04-10-08-06-15</v>
      </c>
      <c r="F18" s="30" t="str">
        <f t="shared" si="1"/>
        <v>01-05-07-09-13-17-18-03-12</v>
      </c>
      <c r="G18" s="30" t="str">
        <f t="shared" si="11"/>
        <v>01-05-07-09-13-17-18-03</v>
      </c>
      <c r="H18" s="30" t="str">
        <f t="shared" si="4"/>
        <v>furthest</v>
      </c>
      <c r="I18" s="30" t="str">
        <f t="shared" si="5"/>
        <v>01-05-07-09-13-17-18-03-12</v>
      </c>
      <c r="J18" s="30" t="str">
        <f t="shared" si="7"/>
        <v>b</v>
      </c>
      <c r="K18" s="30">
        <f t="shared" si="13"/>
        <v>3</v>
      </c>
      <c r="L18" s="30">
        <f t="shared" si="14"/>
        <v>1</v>
      </c>
      <c r="M18" s="30">
        <v>1</v>
      </c>
      <c r="N18" s="30" t="str">
        <f t="shared" ref="N18:N81" si="16">IF(C18="","",IF(J18="","",IF(AND(J18="b",OR(MID(I18,1,2)=D18,MID(I18,4,2)=D18,MID(I18,7,2)=D18,MID(I18,10,2)=D18,MID(I18,13,2)=D18,MID(I18,16,2)=D18,MID(I18,19,2)=D18,MID(I18,22,2)=D18,MID(I18,25,2)=D18)),"w","l")))</f>
        <v>w</v>
      </c>
      <c r="O18" s="30">
        <f t="shared" si="9"/>
        <v>9</v>
      </c>
      <c r="P18" s="30">
        <f t="shared" si="12"/>
        <v>9</v>
      </c>
      <c r="Q18" s="30" t="str">
        <f t="shared" si="10"/>
        <v/>
      </c>
      <c r="S18" s="30">
        <v>16</v>
      </c>
      <c r="T18" s="34">
        <v>16</v>
      </c>
      <c r="AE18" s="37" t="s">
        <v>71</v>
      </c>
      <c r="AF18" s="30">
        <v>1</v>
      </c>
      <c r="AI18" s="30">
        <v>16</v>
      </c>
      <c r="AJ18" s="30">
        <v>2</v>
      </c>
      <c r="AK18" s="30">
        <v>1</v>
      </c>
      <c r="AL18" s="30" t="s">
        <v>36</v>
      </c>
      <c r="AM18" s="30" t="s">
        <v>44</v>
      </c>
      <c r="AN18" s="30" t="s">
        <v>38</v>
      </c>
      <c r="AO18" s="37" t="s">
        <v>59</v>
      </c>
      <c r="AP18" s="30" t="s">
        <v>67</v>
      </c>
      <c r="AQ18" s="30">
        <v>5</v>
      </c>
      <c r="AR18" s="30">
        <v>24</v>
      </c>
      <c r="AS18" s="30">
        <v>33</v>
      </c>
      <c r="AT18" s="30">
        <v>1</v>
      </c>
      <c r="AU18" s="37" t="s">
        <v>56</v>
      </c>
    </row>
    <row r="19" spans="1:47" ht="13.2" x14ac:dyDescent="0.25">
      <c r="A19" s="20" t="s">
        <v>7</v>
      </c>
      <c r="B19" s="46">
        <v>0.63521990740740741</v>
      </c>
      <c r="C19" s="47">
        <v>9</v>
      </c>
      <c r="D19" s="30" t="str">
        <f t="shared" si="0"/>
        <v>06</v>
      </c>
      <c r="E19" s="30" t="str">
        <f t="shared" si="15"/>
        <v>14-02-11-04-10-08-06-15-03</v>
      </c>
      <c r="F19" s="30" t="str">
        <f t="shared" si="1"/>
        <v>01-05-07-09-13-17-18-12-16</v>
      </c>
      <c r="G19" s="30" t="str">
        <f t="shared" si="11"/>
        <v>01-05-07-09-13-17-18-12</v>
      </c>
      <c r="H19" s="30" t="str">
        <f t="shared" si="4"/>
        <v>furthest</v>
      </c>
      <c r="I19" s="30" t="str">
        <f t="shared" si="5"/>
        <v>01-05-07-09-13-17-18-12-16</v>
      </c>
      <c r="J19" s="30" t="str">
        <f t="shared" si="7"/>
        <v>b</v>
      </c>
      <c r="K19" s="30">
        <f t="shared" si="13"/>
        <v>4</v>
      </c>
      <c r="L19" s="30">
        <f t="shared" si="14"/>
        <v>1</v>
      </c>
      <c r="M19" s="30">
        <v>1</v>
      </c>
      <c r="N19" s="30" t="str">
        <f t="shared" si="16"/>
        <v>l</v>
      </c>
      <c r="O19" s="30">
        <f t="shared" si="9"/>
        <v>-9</v>
      </c>
      <c r="P19" s="30">
        <f t="shared" si="12"/>
        <v>0</v>
      </c>
      <c r="Q19" s="30" t="str">
        <f t="shared" si="10"/>
        <v/>
      </c>
      <c r="S19" s="30">
        <v>17</v>
      </c>
      <c r="T19" s="34">
        <v>17</v>
      </c>
      <c r="AE19" s="37" t="s">
        <v>72</v>
      </c>
      <c r="AF19" s="30">
        <v>1</v>
      </c>
      <c r="AI19" s="30">
        <v>17</v>
      </c>
      <c r="AJ19" s="30">
        <v>2</v>
      </c>
      <c r="AK19" s="30">
        <v>2</v>
      </c>
      <c r="AL19" s="30" t="s">
        <v>43</v>
      </c>
      <c r="AM19" s="30" t="s">
        <v>37</v>
      </c>
      <c r="AN19" s="30" t="s">
        <v>38</v>
      </c>
      <c r="AO19" s="37" t="s">
        <v>61</v>
      </c>
      <c r="AP19" s="30" t="s">
        <v>65</v>
      </c>
      <c r="AQ19" s="30">
        <v>2</v>
      </c>
      <c r="AR19" s="30">
        <v>25</v>
      </c>
      <c r="AS19" s="30">
        <v>34</v>
      </c>
      <c r="AT19" s="30">
        <v>6</v>
      </c>
      <c r="AU19" s="37" t="s">
        <v>58</v>
      </c>
    </row>
    <row r="20" spans="1:47" ht="13.2" x14ac:dyDescent="0.25">
      <c r="A20" s="20" t="s">
        <v>7</v>
      </c>
      <c r="B20" s="46">
        <v>0.63741898148148146</v>
      </c>
      <c r="C20" s="47">
        <v>11</v>
      </c>
      <c r="D20" s="30" t="str">
        <f t="shared" si="0"/>
        <v>05</v>
      </c>
      <c r="E20" s="30" t="str">
        <f t="shared" si="15"/>
        <v>14-02-11-04-10-08-15-03-06</v>
      </c>
      <c r="F20" s="30" t="str">
        <f t="shared" si="1"/>
        <v>01-05-07-09-13-17-18-12-16</v>
      </c>
      <c r="G20" s="30" t="str">
        <f t="shared" si="11"/>
        <v/>
      </c>
      <c r="H20" s="30" t="str">
        <f t="shared" si="4"/>
        <v>last</v>
      </c>
      <c r="I20" s="30" t="str">
        <f t="shared" si="5"/>
        <v>14-02-11-04-10-08-15-03-06</v>
      </c>
      <c r="J20" s="30" t="str">
        <f t="shared" si="7"/>
        <v>b</v>
      </c>
      <c r="K20" s="30">
        <f t="shared" si="13"/>
        <v>5</v>
      </c>
      <c r="L20" s="30">
        <f t="shared" si="14"/>
        <v>1</v>
      </c>
      <c r="M20" s="30">
        <v>1</v>
      </c>
      <c r="N20" s="30" t="str">
        <f t="shared" si="16"/>
        <v>l</v>
      </c>
      <c r="O20" s="30">
        <f t="shared" si="9"/>
        <v>-9</v>
      </c>
      <c r="P20" s="30">
        <f t="shared" si="12"/>
        <v>-9</v>
      </c>
      <c r="Q20" s="30" t="str">
        <f t="shared" si="10"/>
        <v/>
      </c>
      <c r="S20" s="30">
        <v>18</v>
      </c>
      <c r="T20" s="34">
        <v>18</v>
      </c>
      <c r="AE20" s="37" t="s">
        <v>73</v>
      </c>
      <c r="AF20" s="30">
        <v>1</v>
      </c>
      <c r="AI20" s="30">
        <v>18</v>
      </c>
      <c r="AJ20" s="30">
        <v>2</v>
      </c>
      <c r="AK20" s="30">
        <v>3</v>
      </c>
      <c r="AL20" s="30" t="s">
        <v>36</v>
      </c>
      <c r="AM20" s="30" t="s">
        <v>44</v>
      </c>
      <c r="AN20" s="30" t="s">
        <v>38</v>
      </c>
      <c r="AO20" s="37" t="s">
        <v>63</v>
      </c>
      <c r="AP20" s="30" t="s">
        <v>67</v>
      </c>
      <c r="AQ20" s="30">
        <v>9</v>
      </c>
      <c r="AR20" s="30">
        <v>22</v>
      </c>
      <c r="AS20" s="30">
        <v>29</v>
      </c>
      <c r="AT20" s="30">
        <v>7</v>
      </c>
      <c r="AU20" s="37" t="s">
        <v>60</v>
      </c>
    </row>
    <row r="21" spans="1:47" ht="13.2" x14ac:dyDescent="0.25">
      <c r="A21" s="20" t="s">
        <v>7</v>
      </c>
      <c r="B21" s="46">
        <v>0.63892361111111107</v>
      </c>
      <c r="C21" s="47">
        <v>19</v>
      </c>
      <c r="D21" s="30" t="str">
        <f t="shared" si="0"/>
        <v>10</v>
      </c>
      <c r="E21" s="30" t="str">
        <f t="shared" si="15"/>
        <v>02-11-04-10-08-15-03-06-05</v>
      </c>
      <c r="F21" s="30" t="str">
        <f t="shared" si="1"/>
        <v>01-07-09-13-17-18-12-16-14</v>
      </c>
      <c r="G21" s="30" t="str">
        <f>IF(AND(LEN($E20)=26,OR(MID(F20,1,2)=$D20,MID(F20,4,2)=$D20,MID(F20,7,2)=$D20,MID(F20,10,2)=$D20,MID(F20,13,2)=$D20,MID(F20,16,2)=$D20,MID(F20,19,2)=$D20,MID(F20,22,2)=$D20)),REPLACE(F20,SEARCH(D20,F20,1),3,""),IF(AND(LEN(E20)=26,MID(F20,25,2)=D20),MID(F20,1,LEN(F20)-3),""))</f>
        <v>01-07-09-13-17-18-12-16</v>
      </c>
      <c r="H21" s="30" t="str">
        <f t="shared" si="4"/>
        <v>furthest</v>
      </c>
      <c r="I21" s="30" t="str">
        <f t="shared" si="5"/>
        <v>01-07-09-13-17-18-12-16-14</v>
      </c>
      <c r="J21" s="30" t="str">
        <f t="shared" si="7"/>
        <v>b</v>
      </c>
      <c r="K21" s="30">
        <f t="shared" si="13"/>
        <v>6</v>
      </c>
      <c r="L21" s="30">
        <f t="shared" si="14"/>
        <v>1</v>
      </c>
      <c r="M21" s="30">
        <v>1</v>
      </c>
      <c r="N21" s="30" t="str">
        <f t="shared" si="16"/>
        <v>l</v>
      </c>
      <c r="O21" s="30">
        <f t="shared" si="9"/>
        <v>-9</v>
      </c>
      <c r="P21" s="30">
        <f t="shared" si="12"/>
        <v>-18</v>
      </c>
      <c r="Q21" s="30" t="str">
        <f t="shared" si="10"/>
        <v/>
      </c>
      <c r="S21" s="30">
        <v>19</v>
      </c>
      <c r="T21" s="34">
        <v>19</v>
      </c>
      <c r="AE21" s="37" t="s">
        <v>74</v>
      </c>
      <c r="AF21" s="30">
        <v>1</v>
      </c>
      <c r="AI21" s="30">
        <v>19</v>
      </c>
      <c r="AJ21" s="30">
        <v>2</v>
      </c>
      <c r="AK21" s="30">
        <v>1</v>
      </c>
      <c r="AL21" s="30" t="s">
        <v>36</v>
      </c>
      <c r="AM21" s="30" t="s">
        <v>37</v>
      </c>
      <c r="AN21" s="30" t="s">
        <v>75</v>
      </c>
      <c r="AO21" s="37" t="s">
        <v>64</v>
      </c>
      <c r="AP21" s="30" t="s">
        <v>40</v>
      </c>
      <c r="AQ21" s="30">
        <v>32</v>
      </c>
      <c r="AR21" s="30">
        <v>15</v>
      </c>
      <c r="AS21" s="30">
        <v>4</v>
      </c>
      <c r="AT21" s="30">
        <v>21</v>
      </c>
      <c r="AU21" s="37" t="s">
        <v>62</v>
      </c>
    </row>
    <row r="22" spans="1:47" ht="13.2" x14ac:dyDescent="0.25">
      <c r="A22" s="20" t="s">
        <v>7</v>
      </c>
      <c r="B22" s="46">
        <v>0.64019675925925923</v>
      </c>
      <c r="C22" s="47">
        <v>14</v>
      </c>
      <c r="D22" s="30" t="str">
        <f t="shared" si="0"/>
        <v>08</v>
      </c>
      <c r="E22" s="30" t="str">
        <f t="shared" si="15"/>
        <v>02-11-04-08-15-03-06-05-10</v>
      </c>
      <c r="F22" s="30" t="str">
        <f t="shared" si="1"/>
        <v>01-07-09-13-17-18-12-16-14</v>
      </c>
      <c r="G22" s="30" t="str">
        <f t="shared" ref="G22:G85" si="17">IF(AND(LEN($E21)=26,OR(MID(F21,1,2)=$D21,MID(F21,4,2)=$D21,MID(F21,7,2)=$D21,MID(F21,10,2)=$D21,MID(F21,13,2)=$D21,MID(F21,16,2)=$D21,MID(F21,19,2)=$D21,MID(F21,22,2)=$D21)),REPLACE(F21,SEARCH(D21,F21,1),3,""),IF(AND(LEN(E21)=26,MID(F21,25,2)=D21),MID(F21,1,LEN(F21)-3),""))</f>
        <v/>
      </c>
      <c r="H22" s="30" t="str">
        <f t="shared" si="4"/>
        <v>last</v>
      </c>
      <c r="I22" s="30" t="str">
        <f t="shared" si="5"/>
        <v>02-11-04-08-15-03-06-05-10</v>
      </c>
      <c r="J22" s="30" t="str">
        <f t="shared" si="7"/>
        <v>b</v>
      </c>
      <c r="K22" s="30">
        <f t="shared" si="13"/>
        <v>7</v>
      </c>
      <c r="L22" s="30">
        <f t="shared" si="14"/>
        <v>1</v>
      </c>
      <c r="M22" s="30">
        <v>1</v>
      </c>
      <c r="N22" s="30" t="str">
        <f t="shared" si="16"/>
        <v>w</v>
      </c>
      <c r="O22" s="30">
        <f t="shared" si="9"/>
        <v>9</v>
      </c>
      <c r="P22" s="30">
        <f t="shared" si="12"/>
        <v>-9</v>
      </c>
      <c r="Q22" s="30" t="str">
        <f t="shared" si="10"/>
        <v/>
      </c>
      <c r="S22" s="30">
        <v>20</v>
      </c>
      <c r="T22" s="34">
        <v>20</v>
      </c>
      <c r="AI22" s="30">
        <v>20</v>
      </c>
      <c r="AJ22" s="30">
        <v>2</v>
      </c>
      <c r="AK22" s="30">
        <v>2</v>
      </c>
      <c r="AL22" s="30" t="s">
        <v>43</v>
      </c>
      <c r="AM22" s="30" t="s">
        <v>44</v>
      </c>
      <c r="AN22" s="30" t="s">
        <v>75</v>
      </c>
      <c r="AO22" s="37" t="s">
        <v>66</v>
      </c>
      <c r="AP22" s="30" t="s">
        <v>46</v>
      </c>
      <c r="AQ22" s="30">
        <v>33</v>
      </c>
      <c r="AR22" s="30">
        <v>1</v>
      </c>
      <c r="AS22" s="30">
        <v>14</v>
      </c>
      <c r="AT22" s="30">
        <v>31</v>
      </c>
      <c r="AU22" s="37" t="s">
        <v>34</v>
      </c>
    </row>
    <row r="23" spans="1:47" ht="13.2" x14ac:dyDescent="0.25">
      <c r="A23" s="20" t="s">
        <v>7</v>
      </c>
      <c r="B23" s="46">
        <v>0.64175925925925925</v>
      </c>
      <c r="C23" s="47">
        <v>34</v>
      </c>
      <c r="D23" s="30" t="str">
        <f t="shared" si="0"/>
        <v>16</v>
      </c>
      <c r="E23" s="30" t="str">
        <f t="shared" si="15"/>
        <v>02-11-04-15-03-06-05-10-08</v>
      </c>
      <c r="F23" s="30" t="str">
        <f t="shared" si="1"/>
        <v>01-07-09-13-17-18-12-16-14</v>
      </c>
      <c r="G23" s="30" t="str">
        <f t="shared" si="17"/>
        <v/>
      </c>
      <c r="H23" s="30" t="str">
        <f t="shared" si="4"/>
        <v>last</v>
      </c>
      <c r="I23" s="30" t="str">
        <f>IF(AND(J23="b",I22=""),E23,IF(AND(N22="l",C22=0),I22,IF(AND(N22="w",I22=E22),E23,IF(AND(N22="w",I22=F22),F23,IF(AND(N22="l",I22=E22),F23,IF(AND(N22="l",I22=F22),E23,""))))))</f>
        <v>02-11-04-15-03-06-05-10-08</v>
      </c>
      <c r="J23" s="30" t="str">
        <f t="shared" si="7"/>
        <v>b</v>
      </c>
      <c r="K23" s="30">
        <f t="shared" si="13"/>
        <v>8</v>
      </c>
      <c r="L23" s="30">
        <f>IF($J23="",1,IF(AND(K22=9,$P22&gt;$P13,L22&gt;1),L22-1,IF(AND(K22=9,$P22&lt;$P13),L22+1,L22)))</f>
        <v>1</v>
      </c>
      <c r="M23" s="30">
        <v>1</v>
      </c>
      <c r="N23" s="30" t="str">
        <f t="shared" si="16"/>
        <v>l</v>
      </c>
      <c r="O23" s="30">
        <f t="shared" si="9"/>
        <v>-9</v>
      </c>
      <c r="P23" s="30">
        <f t="shared" si="12"/>
        <v>-18</v>
      </c>
      <c r="Q23" s="30" t="str">
        <f t="shared" si="10"/>
        <v/>
      </c>
      <c r="S23" s="30">
        <v>21</v>
      </c>
      <c r="T23" s="34">
        <v>21</v>
      </c>
      <c r="AI23" s="30">
        <v>21</v>
      </c>
      <c r="AJ23" s="30">
        <v>2</v>
      </c>
      <c r="AK23" s="30">
        <v>3</v>
      </c>
      <c r="AL23" s="30" t="s">
        <v>36</v>
      </c>
      <c r="AM23" s="30" t="s">
        <v>37</v>
      </c>
      <c r="AN23" s="30" t="s">
        <v>75</v>
      </c>
      <c r="AO23" s="37" t="s">
        <v>68</v>
      </c>
      <c r="AP23" s="30" t="s">
        <v>40</v>
      </c>
      <c r="AQ23" s="30">
        <v>19</v>
      </c>
      <c r="AR23" s="30">
        <v>4</v>
      </c>
      <c r="AS23" s="30">
        <v>2</v>
      </c>
      <c r="AT23" s="30">
        <v>25</v>
      </c>
      <c r="AU23" s="37" t="s">
        <v>41</v>
      </c>
    </row>
    <row r="24" spans="1:47" ht="13.2" x14ac:dyDescent="0.25">
      <c r="A24" s="20" t="s">
        <v>7</v>
      </c>
      <c r="B24" s="46">
        <v>0.64324074074074067</v>
      </c>
      <c r="C24" s="47">
        <v>25</v>
      </c>
      <c r="D24" s="30" t="str">
        <f t="shared" si="0"/>
        <v>13</v>
      </c>
      <c r="E24" s="30" t="str">
        <f t="shared" si="15"/>
        <v>11-04-15-03-06-05-10-08-16</v>
      </c>
      <c r="F24" s="30" t="str">
        <f t="shared" si="1"/>
        <v>01-07-09-13-17-18-12-14-02</v>
      </c>
      <c r="G24" s="30" t="str">
        <f t="shared" si="17"/>
        <v>01-07-09-13-17-18-12-14</v>
      </c>
      <c r="H24" s="30" t="str">
        <f t="shared" si="4"/>
        <v>furthest</v>
      </c>
      <c r="I24" s="30" t="str">
        <f t="shared" ref="I24:I87" si="18">IF(AND(J24="b",I23=""),E24,IF(AND(N23="l",C23=0),I23,IF(AND(N23="w",I23=E23),E24,IF(AND(N23="w",I23=F23),F24,IF(AND(N23="l",I23=E23),F24,IF(AND(N23="l",I23=F23),E24,""))))))</f>
        <v>01-07-09-13-17-18-12-14-02</v>
      </c>
      <c r="J24" s="30" t="str">
        <f t="shared" si="7"/>
        <v>b</v>
      </c>
      <c r="K24" s="30">
        <f t="shared" si="13"/>
        <v>9</v>
      </c>
      <c r="L24" s="30">
        <f t="shared" ref="L24:L87" si="19">IF($J24="",1,IF(AND(K23=9,$P23&gt;$P14,L23&gt;1),L23-1,IF(AND(K23=9,$P23&lt;$P14),L23+1,L23)))</f>
        <v>1</v>
      </c>
      <c r="M24" s="30">
        <v>1</v>
      </c>
      <c r="N24" s="30" t="str">
        <f t="shared" si="16"/>
        <v>w</v>
      </c>
      <c r="O24" s="30">
        <f t="shared" si="9"/>
        <v>9</v>
      </c>
      <c r="P24" s="30">
        <f t="shared" si="12"/>
        <v>-9</v>
      </c>
      <c r="Q24" s="30" t="str">
        <f t="shared" si="10"/>
        <v/>
      </c>
      <c r="S24" s="30">
        <v>22</v>
      </c>
      <c r="T24" s="34">
        <v>22</v>
      </c>
      <c r="AI24" s="30">
        <v>22</v>
      </c>
      <c r="AJ24" s="30">
        <v>2</v>
      </c>
      <c r="AK24" s="30">
        <v>1</v>
      </c>
      <c r="AL24" s="30" t="s">
        <v>43</v>
      </c>
      <c r="AM24" s="30" t="s">
        <v>44</v>
      </c>
      <c r="AN24" s="30" t="s">
        <v>75</v>
      </c>
      <c r="AO24" s="37" t="s">
        <v>64</v>
      </c>
      <c r="AP24" s="30" t="s">
        <v>46</v>
      </c>
      <c r="AQ24" s="30">
        <v>31</v>
      </c>
      <c r="AR24" s="30">
        <v>9</v>
      </c>
      <c r="AS24" s="30">
        <v>18</v>
      </c>
      <c r="AT24" s="30">
        <v>29</v>
      </c>
      <c r="AU24" s="37" t="s">
        <v>47</v>
      </c>
    </row>
    <row r="25" spans="1:47" ht="13.2" x14ac:dyDescent="0.25">
      <c r="A25" s="15" t="s">
        <v>8</v>
      </c>
      <c r="B25" s="50">
        <v>0.65855324074074073</v>
      </c>
      <c r="C25" s="51">
        <v>9</v>
      </c>
      <c r="D25" s="30" t="str">
        <f t="shared" si="0"/>
        <v>06</v>
      </c>
      <c r="E25" s="30" t="str">
        <f t="shared" si="15"/>
        <v>04-15-03-06-05-10-08-16-13</v>
      </c>
      <c r="F25" s="30" t="str">
        <f t="shared" si="1"/>
        <v>01-07-09-17-18-12-14-02-11</v>
      </c>
      <c r="G25" s="30" t="str">
        <f t="shared" si="17"/>
        <v>01-07-09-17-18-12-14-02</v>
      </c>
      <c r="H25" s="30" t="str">
        <f t="shared" si="4"/>
        <v>furthest</v>
      </c>
      <c r="I25" s="30" t="str">
        <f t="shared" si="18"/>
        <v>01-07-09-17-18-12-14-02-11</v>
      </c>
      <c r="J25" s="30" t="str">
        <f t="shared" si="7"/>
        <v>b</v>
      </c>
      <c r="K25" s="30">
        <f t="shared" si="13"/>
        <v>1</v>
      </c>
      <c r="L25" s="30">
        <f t="shared" si="19"/>
        <v>2</v>
      </c>
      <c r="M25" s="30">
        <v>1</v>
      </c>
      <c r="N25" s="30" t="str">
        <f t="shared" si="16"/>
        <v>l</v>
      </c>
      <c r="O25" s="30">
        <f t="shared" si="9"/>
        <v>-9</v>
      </c>
      <c r="P25" s="30">
        <f t="shared" si="12"/>
        <v>-18</v>
      </c>
      <c r="Q25" s="30" t="str">
        <f t="shared" si="10"/>
        <v/>
      </c>
      <c r="S25" s="30">
        <v>23</v>
      </c>
      <c r="T25" s="34">
        <v>23</v>
      </c>
      <c r="AI25" s="30">
        <v>23</v>
      </c>
      <c r="AJ25" s="30">
        <v>2</v>
      </c>
      <c r="AK25" s="30">
        <v>2</v>
      </c>
      <c r="AL25" s="30" t="s">
        <v>36</v>
      </c>
      <c r="AM25" s="30" t="s">
        <v>37</v>
      </c>
      <c r="AN25" s="30" t="s">
        <v>75</v>
      </c>
      <c r="AO25" s="37" t="s">
        <v>66</v>
      </c>
      <c r="AP25" s="30" t="s">
        <v>40</v>
      </c>
      <c r="AQ25" s="30">
        <v>30</v>
      </c>
      <c r="AR25" s="30">
        <v>8</v>
      </c>
      <c r="AS25" s="30">
        <v>10</v>
      </c>
      <c r="AT25" s="30">
        <v>5</v>
      </c>
      <c r="AU25" s="37" t="s">
        <v>50</v>
      </c>
    </row>
    <row r="26" spans="1:47" ht="13.2" x14ac:dyDescent="0.25">
      <c r="A26" s="15" t="s">
        <v>8</v>
      </c>
      <c r="B26" s="50">
        <v>0.65961805555555553</v>
      </c>
      <c r="C26" s="51">
        <v>16</v>
      </c>
      <c r="D26" s="30" t="str">
        <f t="shared" si="0"/>
        <v>07</v>
      </c>
      <c r="E26" s="30" t="str">
        <f t="shared" si="15"/>
        <v>04-15-03-05-10-08-16-13-06</v>
      </c>
      <c r="F26" s="30" t="str">
        <f t="shared" si="1"/>
        <v>01-07-09-17-18-12-14-02-11</v>
      </c>
      <c r="G26" s="30" t="str">
        <f t="shared" si="17"/>
        <v/>
      </c>
      <c r="H26" s="30" t="str">
        <f t="shared" si="4"/>
        <v>last</v>
      </c>
      <c r="I26" s="30" t="str">
        <f t="shared" si="18"/>
        <v>04-15-03-05-10-08-16-13-06</v>
      </c>
      <c r="J26" s="30" t="str">
        <f t="shared" si="7"/>
        <v>b</v>
      </c>
      <c r="K26" s="30">
        <f t="shared" si="13"/>
        <v>2</v>
      </c>
      <c r="L26" s="30">
        <f t="shared" si="19"/>
        <v>2</v>
      </c>
      <c r="M26" s="30">
        <v>1</v>
      </c>
      <c r="N26" s="30" t="str">
        <f t="shared" si="16"/>
        <v>l</v>
      </c>
      <c r="O26" s="30">
        <f t="shared" si="9"/>
        <v>-9</v>
      </c>
      <c r="P26" s="30">
        <f t="shared" si="12"/>
        <v>-27</v>
      </c>
      <c r="Q26" s="30" t="str">
        <f t="shared" si="10"/>
        <v/>
      </c>
      <c r="S26" s="30">
        <v>24</v>
      </c>
      <c r="T26" s="34">
        <v>24</v>
      </c>
      <c r="AI26" s="30">
        <v>24</v>
      </c>
      <c r="AJ26" s="30">
        <v>2</v>
      </c>
      <c r="AK26" s="30">
        <v>3</v>
      </c>
      <c r="AL26" s="30" t="s">
        <v>43</v>
      </c>
      <c r="AM26" s="30" t="s">
        <v>44</v>
      </c>
      <c r="AN26" s="30" t="s">
        <v>75</v>
      </c>
      <c r="AO26" s="37" t="s">
        <v>68</v>
      </c>
      <c r="AP26" s="30" t="s">
        <v>46</v>
      </c>
      <c r="AQ26" s="30">
        <v>10</v>
      </c>
      <c r="AR26" s="30">
        <v>5</v>
      </c>
      <c r="AS26" s="30">
        <v>16</v>
      </c>
      <c r="AT26" s="30">
        <v>33</v>
      </c>
      <c r="AU26" s="37" t="s">
        <v>51</v>
      </c>
    </row>
    <row r="27" spans="1:47" ht="13.2" x14ac:dyDescent="0.25">
      <c r="A27" s="15" t="s">
        <v>8</v>
      </c>
      <c r="B27" s="50">
        <v>0.66119212962962959</v>
      </c>
      <c r="C27" s="51">
        <v>16</v>
      </c>
      <c r="D27" s="30" t="str">
        <f t="shared" si="0"/>
        <v>07</v>
      </c>
      <c r="E27" s="30" t="str">
        <f t="shared" si="15"/>
        <v>15-03-05-10-08-16-13-06-07</v>
      </c>
      <c r="F27" s="30" t="str">
        <f t="shared" si="1"/>
        <v>01-09-17-18-12-14-02-11-04</v>
      </c>
      <c r="G27" s="30" t="str">
        <f t="shared" si="17"/>
        <v>01-09-17-18-12-14-02-11</v>
      </c>
      <c r="H27" s="30" t="str">
        <f t="shared" si="4"/>
        <v>furthest</v>
      </c>
      <c r="I27" s="30" t="str">
        <f t="shared" si="18"/>
        <v>01-09-17-18-12-14-02-11-04</v>
      </c>
      <c r="J27" s="30" t="str">
        <f t="shared" si="7"/>
        <v>b</v>
      </c>
      <c r="K27" s="30">
        <f t="shared" si="13"/>
        <v>3</v>
      </c>
      <c r="L27" s="30">
        <f t="shared" si="19"/>
        <v>2</v>
      </c>
      <c r="M27" s="30">
        <v>1</v>
      </c>
      <c r="N27" s="30" t="str">
        <f t="shared" si="16"/>
        <v>l</v>
      </c>
      <c r="O27" s="30">
        <f t="shared" si="9"/>
        <v>-9</v>
      </c>
      <c r="P27" s="30">
        <f t="shared" si="12"/>
        <v>-36</v>
      </c>
      <c r="Q27" s="30" t="str">
        <f t="shared" si="10"/>
        <v/>
      </c>
      <c r="S27" s="30">
        <v>25</v>
      </c>
      <c r="T27" s="34">
        <v>25</v>
      </c>
      <c r="AI27" s="30">
        <v>25</v>
      </c>
      <c r="AJ27" s="30">
        <v>3</v>
      </c>
      <c r="AK27" s="30">
        <v>1</v>
      </c>
      <c r="AL27" s="30" t="s">
        <v>36</v>
      </c>
      <c r="AM27" s="30" t="s">
        <v>37</v>
      </c>
      <c r="AN27" s="30" t="s">
        <v>75</v>
      </c>
      <c r="AO27" s="37" t="s">
        <v>69</v>
      </c>
      <c r="AP27" s="30" t="s">
        <v>40</v>
      </c>
      <c r="AQ27" s="30">
        <v>21</v>
      </c>
      <c r="AR27" s="30">
        <v>2</v>
      </c>
      <c r="AS27" s="30">
        <v>17</v>
      </c>
      <c r="AT27" s="30">
        <v>34</v>
      </c>
      <c r="AU27" s="37" t="s">
        <v>53</v>
      </c>
    </row>
    <row r="28" spans="1:47" ht="13.2" x14ac:dyDescent="0.25">
      <c r="A28" s="15" t="s">
        <v>8</v>
      </c>
      <c r="B28" s="50">
        <v>0.66204861111111113</v>
      </c>
      <c r="C28" s="51">
        <v>30</v>
      </c>
      <c r="D28" s="30" t="str">
        <f t="shared" si="0"/>
        <v>15</v>
      </c>
      <c r="E28" s="30" t="str">
        <f t="shared" si="15"/>
        <v>15-03-05-10-08-16-13-06-07</v>
      </c>
      <c r="F28" s="30" t="str">
        <f t="shared" si="1"/>
        <v>01-09-17-18-12-14-02-11-04</v>
      </c>
      <c r="G28" s="30" t="str">
        <f t="shared" si="17"/>
        <v/>
      </c>
      <c r="H28" s="30" t="str">
        <f t="shared" si="4"/>
        <v>last</v>
      </c>
      <c r="I28" s="30" t="str">
        <f t="shared" si="18"/>
        <v>15-03-05-10-08-16-13-06-07</v>
      </c>
      <c r="J28" s="30" t="str">
        <f t="shared" si="7"/>
        <v>b</v>
      </c>
      <c r="K28" s="30">
        <f t="shared" si="13"/>
        <v>4</v>
      </c>
      <c r="L28" s="30">
        <f t="shared" si="19"/>
        <v>2</v>
      </c>
      <c r="M28" s="30">
        <v>1</v>
      </c>
      <c r="N28" s="30" t="str">
        <f t="shared" si="16"/>
        <v>w</v>
      </c>
      <c r="O28" s="30">
        <f t="shared" si="9"/>
        <v>9</v>
      </c>
      <c r="P28" s="30">
        <f t="shared" si="12"/>
        <v>-27</v>
      </c>
      <c r="Q28" s="30" t="str">
        <f t="shared" si="10"/>
        <v/>
      </c>
      <c r="S28" s="30">
        <v>26</v>
      </c>
      <c r="T28" s="34">
        <v>26</v>
      </c>
      <c r="AI28" s="30">
        <v>26</v>
      </c>
      <c r="AJ28" s="30">
        <v>3</v>
      </c>
      <c r="AK28" s="30">
        <v>2</v>
      </c>
      <c r="AL28" s="30" t="s">
        <v>43</v>
      </c>
      <c r="AM28" s="30" t="s">
        <v>44</v>
      </c>
      <c r="AN28" s="30" t="s">
        <v>75</v>
      </c>
      <c r="AO28" s="37" t="s">
        <v>70</v>
      </c>
      <c r="AP28" s="30" t="s">
        <v>46</v>
      </c>
      <c r="AQ28" s="30">
        <v>35</v>
      </c>
      <c r="AR28" s="30">
        <v>3</v>
      </c>
      <c r="AS28" s="30">
        <v>0</v>
      </c>
      <c r="AT28" s="30">
        <v>32</v>
      </c>
      <c r="AU28" s="37" t="s">
        <v>56</v>
      </c>
    </row>
    <row r="29" spans="1:47" ht="13.2" x14ac:dyDescent="0.25">
      <c r="A29" s="15" t="s">
        <v>8</v>
      </c>
      <c r="B29" s="50">
        <v>0.6626967592592593</v>
      </c>
      <c r="C29" s="51">
        <v>4</v>
      </c>
      <c r="D29" s="30" t="str">
        <f t="shared" si="0"/>
        <v>01</v>
      </c>
      <c r="E29" s="30" t="str">
        <f t="shared" si="15"/>
        <v>03-05-10-08-16-13-06-07-15</v>
      </c>
      <c r="F29" s="30" t="str">
        <f>IF(C28="","",IF(C28=0,F28,IF(AND(LEN(E28)=26,OR(MID(E28,1,2)=D28,MID(E28,4,2)=D28,MID(E28,7,2)=D28,MID(E28,10,2)=D28,MID(E28,13,2)=D28,MID(E28,16,2)=D28,MID(E28,19,2)=D28,MID(E28,22,2)=D28,MID(E28,25,2)=D28)),F28,IF(LEN(E28)=26,CONCATENATE(G29,"-",MID(E28,1,2)),IF(RIGHT(F28,2)=D28,MID(F28,1,LEN(F28)-3),IF(OR(MID(E28,1,2)=D28,MID(E28,4,2)=D28,MID(E28,7,2)=D28,MID(E28,10,2)=D28,MID(E28,13,2)=D28,MID(E28,16,2)=D28,MID(E28,19,2)=D28,MID(E28,22,2)=D28,MID(E28,25,2)=D28),F28,REPLACE(F28,SEARCH(D28,F28,1),3,"")))))))</f>
        <v>01-09-17-18-12-14-02-11-04</v>
      </c>
      <c r="G29" s="30" t="str">
        <f t="shared" si="17"/>
        <v/>
      </c>
      <c r="H29" s="30" t="str">
        <f t="shared" si="4"/>
        <v>last</v>
      </c>
      <c r="I29" s="30" t="str">
        <f t="shared" si="18"/>
        <v>03-05-10-08-16-13-06-07-15</v>
      </c>
      <c r="J29" s="30" t="str">
        <f t="shared" si="7"/>
        <v>b</v>
      </c>
      <c r="K29" s="30">
        <f t="shared" si="13"/>
        <v>5</v>
      </c>
      <c r="L29" s="30">
        <f t="shared" si="19"/>
        <v>2</v>
      </c>
      <c r="M29" s="30">
        <v>1</v>
      </c>
      <c r="N29" s="30" t="str">
        <f t="shared" si="16"/>
        <v>l</v>
      </c>
      <c r="O29" s="30">
        <f t="shared" si="9"/>
        <v>-9</v>
      </c>
      <c r="P29" s="30">
        <f t="shared" si="12"/>
        <v>-36</v>
      </c>
      <c r="Q29" s="30" t="str">
        <f t="shared" si="10"/>
        <v/>
      </c>
      <c r="S29" s="30">
        <v>27</v>
      </c>
      <c r="T29" s="34">
        <v>27</v>
      </c>
      <c r="AI29" s="30">
        <v>27</v>
      </c>
      <c r="AJ29" s="30">
        <v>3</v>
      </c>
      <c r="AK29" s="30">
        <v>3</v>
      </c>
      <c r="AL29" s="30" t="s">
        <v>36</v>
      </c>
      <c r="AM29" s="30" t="s">
        <v>37</v>
      </c>
      <c r="AN29" s="30" t="s">
        <v>75</v>
      </c>
      <c r="AO29" s="37" t="s">
        <v>71</v>
      </c>
      <c r="AP29" s="30" t="s">
        <v>40</v>
      </c>
      <c r="AQ29" s="30">
        <v>34</v>
      </c>
      <c r="AR29" s="30">
        <v>6</v>
      </c>
      <c r="AS29" s="30">
        <v>13</v>
      </c>
      <c r="AT29" s="30">
        <v>36</v>
      </c>
      <c r="AU29" s="37" t="s">
        <v>58</v>
      </c>
    </row>
    <row r="30" spans="1:47" ht="13.2" x14ac:dyDescent="0.25">
      <c r="A30" s="15" t="s">
        <v>8</v>
      </c>
      <c r="B30" s="50">
        <v>0.66325231481481484</v>
      </c>
      <c r="C30" s="51">
        <v>30</v>
      </c>
      <c r="D30" s="30" t="str">
        <f t="shared" si="0"/>
        <v>15</v>
      </c>
      <c r="E30" s="30" t="str">
        <f t="shared" si="15"/>
        <v>05-10-08-16-13-06-07-15-01</v>
      </c>
      <c r="F30" s="30" t="str">
        <f t="shared" ref="F30:F93" si="20">IF(C29="","",IF(C29=0,F29,IF(AND(LEN(E29)=26,OR(MID(E29,1,2)=D29,MID(E29,4,2)=D29,MID(E29,7,2)=D29,MID(E29,10,2)=D29,MID(E29,13,2)=D29,MID(E29,16,2)=D29,MID(E29,19,2)=D29,MID(E29,22,2)=D29,MID(E29,25,2)=D29)),F29,IF(LEN(E29)=26,CONCATENATE(G30,"-",MID(E29,1,2)),IF(RIGHT(F29,2)=D29,MID(F29,1,LEN(F29)-3),IF(OR(MID(E29,1,2)=D29,MID(E29,4,2)=D29,MID(E29,7,2)=D29,MID(E29,10,2)=D29,MID(E29,13,2)=D29,MID(E29,16,2)=D29,MID(E29,19,2)=D29,MID(E29,22,2)=D29,MID(E29,25,2)=D29),F29,REPLACE(F29,SEARCH(D29,F29,1),3,"")))))))</f>
        <v>09-17-18-12-14-02-11-04-03</v>
      </c>
      <c r="G30" s="30" t="str">
        <f t="shared" si="17"/>
        <v>09-17-18-12-14-02-11-04</v>
      </c>
      <c r="H30" s="30" t="str">
        <f t="shared" si="4"/>
        <v>furthest</v>
      </c>
      <c r="I30" s="30" t="str">
        <f t="shared" si="18"/>
        <v>09-17-18-12-14-02-11-04-03</v>
      </c>
      <c r="J30" s="30" t="str">
        <f t="shared" si="7"/>
        <v>b</v>
      </c>
      <c r="K30" s="30">
        <f t="shared" si="13"/>
        <v>6</v>
      </c>
      <c r="L30" s="30">
        <f t="shared" si="19"/>
        <v>2</v>
      </c>
      <c r="M30" s="30">
        <v>1</v>
      </c>
      <c r="N30" s="30" t="str">
        <f t="shared" si="16"/>
        <v>l</v>
      </c>
      <c r="O30" s="30">
        <f t="shared" si="9"/>
        <v>-9</v>
      </c>
      <c r="P30" s="30">
        <f t="shared" si="12"/>
        <v>-45</v>
      </c>
      <c r="Q30" s="30" t="str">
        <f t="shared" si="10"/>
        <v/>
      </c>
      <c r="S30" s="30">
        <v>28</v>
      </c>
      <c r="T30" s="34">
        <v>28</v>
      </c>
      <c r="AI30" s="30">
        <v>28</v>
      </c>
      <c r="AJ30" s="30">
        <v>3</v>
      </c>
      <c r="AK30" s="30">
        <v>1</v>
      </c>
      <c r="AL30" s="30" t="s">
        <v>43</v>
      </c>
      <c r="AM30" s="30" t="s">
        <v>44</v>
      </c>
      <c r="AN30" s="30" t="s">
        <v>75</v>
      </c>
      <c r="AO30" s="37" t="s">
        <v>69</v>
      </c>
      <c r="AP30" s="30" t="s">
        <v>46</v>
      </c>
      <c r="AQ30" s="30">
        <v>29</v>
      </c>
      <c r="AR30" s="30">
        <v>7</v>
      </c>
      <c r="AS30" s="30">
        <v>12</v>
      </c>
      <c r="AT30" s="30">
        <v>35</v>
      </c>
      <c r="AU30" s="37" t="s">
        <v>60</v>
      </c>
    </row>
    <row r="31" spans="1:47" ht="13.2" x14ac:dyDescent="0.25">
      <c r="A31" s="15" t="s">
        <v>8</v>
      </c>
      <c r="B31" s="50">
        <v>0.66388888888888886</v>
      </c>
      <c r="C31" s="51">
        <v>14</v>
      </c>
      <c r="D31" s="30" t="str">
        <f t="shared" si="0"/>
        <v>08</v>
      </c>
      <c r="E31" s="30" t="str">
        <f t="shared" si="15"/>
        <v>05-10-08-16-13-06-07-01-15</v>
      </c>
      <c r="F31" s="30" t="str">
        <f t="shared" si="20"/>
        <v>09-17-18-12-14-02-11-04-03</v>
      </c>
      <c r="G31" s="30" t="str">
        <f t="shared" si="17"/>
        <v/>
      </c>
      <c r="H31" s="30" t="str">
        <f t="shared" si="4"/>
        <v>last</v>
      </c>
      <c r="I31" s="30" t="str">
        <f t="shared" si="18"/>
        <v>05-10-08-16-13-06-07-01-15</v>
      </c>
      <c r="J31" s="30" t="str">
        <f t="shared" si="7"/>
        <v>b</v>
      </c>
      <c r="K31" s="30">
        <f t="shared" si="13"/>
        <v>7</v>
      </c>
      <c r="L31" s="30">
        <f t="shared" si="19"/>
        <v>2</v>
      </c>
      <c r="M31" s="30">
        <v>1</v>
      </c>
      <c r="N31" s="30" t="str">
        <f t="shared" si="16"/>
        <v>w</v>
      </c>
      <c r="O31" s="30">
        <f t="shared" si="9"/>
        <v>9</v>
      </c>
      <c r="P31" s="30">
        <f t="shared" si="12"/>
        <v>-36</v>
      </c>
      <c r="Q31" s="30" t="str">
        <f t="shared" si="10"/>
        <v/>
      </c>
      <c r="S31" s="30">
        <v>29</v>
      </c>
      <c r="T31" s="34">
        <v>29</v>
      </c>
      <c r="AI31" s="30">
        <v>29</v>
      </c>
      <c r="AJ31" s="30">
        <v>3</v>
      </c>
      <c r="AK31" s="30">
        <v>2</v>
      </c>
      <c r="AL31" s="30" t="s">
        <v>43</v>
      </c>
      <c r="AM31" s="30" t="s">
        <v>37</v>
      </c>
      <c r="AN31" s="30" t="s">
        <v>75</v>
      </c>
      <c r="AO31" s="37" t="s">
        <v>70</v>
      </c>
      <c r="AP31" s="30" t="s">
        <v>65</v>
      </c>
      <c r="AQ31" s="30">
        <v>22</v>
      </c>
      <c r="AR31" s="30">
        <v>18</v>
      </c>
      <c r="AS31" s="30">
        <v>7</v>
      </c>
      <c r="AT31" s="30">
        <v>28</v>
      </c>
      <c r="AU31" s="37" t="s">
        <v>62</v>
      </c>
    </row>
    <row r="32" spans="1:47" ht="13.2" x14ac:dyDescent="0.25">
      <c r="A32" s="15" t="s">
        <v>8</v>
      </c>
      <c r="B32" s="50">
        <v>0.66457175925925926</v>
      </c>
      <c r="C32" s="51">
        <v>10</v>
      </c>
      <c r="D32" s="30" t="str">
        <f t="shared" si="0"/>
        <v>04</v>
      </c>
      <c r="E32" s="30" t="str">
        <f t="shared" si="15"/>
        <v>05-10-16-13-06-07-01-15-08</v>
      </c>
      <c r="F32" s="30" t="str">
        <f t="shared" si="20"/>
        <v>09-17-18-12-14-02-11-04-03</v>
      </c>
      <c r="G32" s="30" t="str">
        <f t="shared" si="17"/>
        <v/>
      </c>
      <c r="H32" s="30" t="str">
        <f t="shared" si="4"/>
        <v>last</v>
      </c>
      <c r="I32" s="30" t="str">
        <f t="shared" si="18"/>
        <v>05-10-16-13-06-07-01-15-08</v>
      </c>
      <c r="J32" s="30" t="str">
        <f t="shared" si="7"/>
        <v>b</v>
      </c>
      <c r="K32" s="30">
        <f t="shared" si="13"/>
        <v>8</v>
      </c>
      <c r="L32" s="30">
        <f t="shared" si="19"/>
        <v>2</v>
      </c>
      <c r="M32" s="30">
        <v>1</v>
      </c>
      <c r="N32" s="30" t="str">
        <f t="shared" si="16"/>
        <v>l</v>
      </c>
      <c r="O32" s="30">
        <f t="shared" si="9"/>
        <v>-9</v>
      </c>
      <c r="P32" s="30">
        <f t="shared" si="12"/>
        <v>-45</v>
      </c>
      <c r="Q32" s="30" t="str">
        <f t="shared" si="10"/>
        <v/>
      </c>
      <c r="S32" s="30">
        <v>30</v>
      </c>
      <c r="T32" s="34">
        <v>30</v>
      </c>
      <c r="AI32" s="30">
        <v>30</v>
      </c>
      <c r="AJ32" s="30">
        <v>3</v>
      </c>
      <c r="AK32" s="30">
        <v>3</v>
      </c>
      <c r="AL32" s="30" t="s">
        <v>36</v>
      </c>
      <c r="AM32" s="30" t="s">
        <v>44</v>
      </c>
      <c r="AN32" s="30" t="s">
        <v>75</v>
      </c>
      <c r="AO32" s="37" t="s">
        <v>71</v>
      </c>
      <c r="AP32" s="30" t="s">
        <v>67</v>
      </c>
      <c r="AQ32" s="30">
        <v>36</v>
      </c>
      <c r="AR32" s="30">
        <v>11</v>
      </c>
      <c r="AS32" s="30">
        <v>8</v>
      </c>
      <c r="AT32" s="30">
        <v>23</v>
      </c>
      <c r="AU32" s="37" t="s">
        <v>34</v>
      </c>
    </row>
    <row r="33" spans="1:47" ht="13.2" x14ac:dyDescent="0.25">
      <c r="A33" s="15" t="s">
        <v>8</v>
      </c>
      <c r="B33" s="50">
        <v>0.66511574074074076</v>
      </c>
      <c r="C33" s="51">
        <v>20</v>
      </c>
      <c r="D33" s="30" t="str">
        <f t="shared" si="0"/>
        <v>11</v>
      </c>
      <c r="E33" s="30" t="str">
        <f t="shared" si="15"/>
        <v>10-16-13-06-07-01-15-08-04</v>
      </c>
      <c r="F33" s="30" t="str">
        <f t="shared" si="20"/>
        <v>09-17-18-12-14-02-11-03-05</v>
      </c>
      <c r="G33" s="30" t="str">
        <f t="shared" si="17"/>
        <v>09-17-18-12-14-02-11-03</v>
      </c>
      <c r="H33" s="30" t="str">
        <f t="shared" si="4"/>
        <v>furthest</v>
      </c>
      <c r="I33" s="30" t="str">
        <f t="shared" si="18"/>
        <v>09-17-18-12-14-02-11-03-05</v>
      </c>
      <c r="J33" s="30" t="str">
        <f t="shared" si="7"/>
        <v>b</v>
      </c>
      <c r="K33" s="30">
        <f t="shared" si="13"/>
        <v>9</v>
      </c>
      <c r="L33" s="30">
        <f t="shared" si="19"/>
        <v>2</v>
      </c>
      <c r="M33" s="30">
        <v>1</v>
      </c>
      <c r="N33" s="30" t="str">
        <f t="shared" si="16"/>
        <v>w</v>
      </c>
      <c r="O33" s="30">
        <f t="shared" si="9"/>
        <v>9</v>
      </c>
      <c r="P33" s="30">
        <f t="shared" si="12"/>
        <v>-36</v>
      </c>
      <c r="Q33" s="30" t="str">
        <f t="shared" si="10"/>
        <v/>
      </c>
      <c r="AI33" s="30">
        <v>31</v>
      </c>
      <c r="AJ33" s="30">
        <v>3</v>
      </c>
      <c r="AK33" s="30">
        <v>1</v>
      </c>
      <c r="AL33" s="30" t="s">
        <v>43</v>
      </c>
      <c r="AM33" s="30" t="s">
        <v>37</v>
      </c>
      <c r="AN33" s="30" t="s">
        <v>75</v>
      </c>
      <c r="AO33" s="37" t="s">
        <v>72</v>
      </c>
      <c r="AP33" s="30" t="s">
        <v>65</v>
      </c>
      <c r="AQ33" s="30">
        <v>20</v>
      </c>
      <c r="AR33" s="30">
        <v>14</v>
      </c>
      <c r="AS33" s="30">
        <v>9</v>
      </c>
      <c r="AT33" s="30">
        <v>22</v>
      </c>
      <c r="AU33" s="37" t="s">
        <v>41</v>
      </c>
    </row>
    <row r="34" spans="1:47" ht="13.2" x14ac:dyDescent="0.25">
      <c r="A34" s="20" t="s">
        <v>7</v>
      </c>
      <c r="B34" s="46">
        <v>0.66708333333333336</v>
      </c>
      <c r="C34" s="47">
        <v>1</v>
      </c>
      <c r="D34" s="30" t="str">
        <f t="shared" si="0"/>
        <v>01</v>
      </c>
      <c r="E34" s="30" t="str">
        <f t="shared" si="15"/>
        <v>16-13-06-07-01-15-08-04-11</v>
      </c>
      <c r="F34" s="30" t="str">
        <f t="shared" si="20"/>
        <v>09-17-18-12-14-02-03-05-10</v>
      </c>
      <c r="G34" s="30" t="str">
        <f t="shared" si="17"/>
        <v>09-17-18-12-14-02-03-05</v>
      </c>
      <c r="H34" s="30" t="str">
        <f t="shared" si="4"/>
        <v>furthest</v>
      </c>
      <c r="I34" s="30" t="str">
        <f t="shared" si="18"/>
        <v>09-17-18-12-14-02-03-05-10</v>
      </c>
      <c r="J34" s="30" t="str">
        <f t="shared" si="7"/>
        <v>b</v>
      </c>
      <c r="K34" s="30">
        <f t="shared" si="13"/>
        <v>1</v>
      </c>
      <c r="L34" s="30">
        <f t="shared" si="19"/>
        <v>3</v>
      </c>
      <c r="M34" s="30">
        <v>1</v>
      </c>
      <c r="N34" s="30" t="str">
        <f t="shared" si="16"/>
        <v>l</v>
      </c>
      <c r="O34" s="30">
        <f t="shared" si="9"/>
        <v>-9</v>
      </c>
      <c r="P34" s="30">
        <f t="shared" si="12"/>
        <v>-45</v>
      </c>
      <c r="Q34" s="30" t="str">
        <f t="shared" si="10"/>
        <v/>
      </c>
      <c r="AI34" s="30">
        <v>32</v>
      </c>
      <c r="AJ34" s="30">
        <v>3</v>
      </c>
      <c r="AK34" s="30">
        <v>2</v>
      </c>
      <c r="AL34" s="30" t="s">
        <v>36</v>
      </c>
      <c r="AM34" s="30" t="s">
        <v>44</v>
      </c>
      <c r="AN34" s="30" t="s">
        <v>75</v>
      </c>
      <c r="AO34" s="37" t="s">
        <v>73</v>
      </c>
      <c r="AP34" s="30" t="s">
        <v>67</v>
      </c>
      <c r="AQ34" s="30">
        <v>26</v>
      </c>
      <c r="AR34" s="30">
        <v>0</v>
      </c>
      <c r="AS34" s="30">
        <v>15</v>
      </c>
      <c r="AT34" s="30">
        <v>19</v>
      </c>
      <c r="AU34" s="37" t="s">
        <v>47</v>
      </c>
    </row>
    <row r="35" spans="1:47" ht="13.2" x14ac:dyDescent="0.25">
      <c r="A35" s="20" t="s">
        <v>7</v>
      </c>
      <c r="B35" s="46">
        <v>0.66826388888888888</v>
      </c>
      <c r="C35" s="47">
        <v>20</v>
      </c>
      <c r="D35" s="30" t="str">
        <f t="shared" si="0"/>
        <v>11</v>
      </c>
      <c r="E35" s="30" t="str">
        <f t="shared" si="15"/>
        <v>16-13-06-07-15-08-04-11-01</v>
      </c>
      <c r="F35" s="30" t="str">
        <f t="shared" si="20"/>
        <v>09-17-18-12-14-02-03-05-10</v>
      </c>
      <c r="G35" s="30" t="str">
        <f t="shared" si="17"/>
        <v/>
      </c>
      <c r="H35" s="30" t="str">
        <f t="shared" si="4"/>
        <v>last</v>
      </c>
      <c r="I35" s="30" t="str">
        <f t="shared" si="18"/>
        <v>16-13-06-07-15-08-04-11-01</v>
      </c>
      <c r="J35" s="30" t="str">
        <f t="shared" si="7"/>
        <v>b</v>
      </c>
      <c r="K35" s="30">
        <f t="shared" si="13"/>
        <v>2</v>
      </c>
      <c r="L35" s="30">
        <f t="shared" si="19"/>
        <v>3</v>
      </c>
      <c r="M35" s="30">
        <v>1</v>
      </c>
      <c r="N35" s="30" t="str">
        <f t="shared" si="16"/>
        <v>w</v>
      </c>
      <c r="O35" s="30">
        <f t="shared" si="9"/>
        <v>9</v>
      </c>
      <c r="P35" s="30">
        <f t="shared" si="12"/>
        <v>-36</v>
      </c>
      <c r="Q35" s="30" t="str">
        <f t="shared" si="10"/>
        <v/>
      </c>
      <c r="AI35" s="30">
        <v>33</v>
      </c>
      <c r="AJ35" s="30">
        <v>3</v>
      </c>
      <c r="AK35" s="30">
        <v>3</v>
      </c>
      <c r="AL35" s="30" t="s">
        <v>43</v>
      </c>
      <c r="AM35" s="30" t="s">
        <v>37</v>
      </c>
      <c r="AN35" s="30" t="s">
        <v>75</v>
      </c>
      <c r="AO35" s="37" t="s">
        <v>74</v>
      </c>
      <c r="AP35" s="30" t="s">
        <v>65</v>
      </c>
      <c r="AQ35" s="30">
        <v>24</v>
      </c>
      <c r="AR35" s="30">
        <v>16</v>
      </c>
      <c r="AS35" s="30">
        <v>1</v>
      </c>
      <c r="AT35" s="30">
        <v>20</v>
      </c>
      <c r="AU35" s="37" t="s">
        <v>50</v>
      </c>
    </row>
    <row r="36" spans="1:47" ht="13.2" x14ac:dyDescent="0.25">
      <c r="A36" s="20" t="s">
        <v>7</v>
      </c>
      <c r="B36" s="46">
        <v>0.66916666666666658</v>
      </c>
      <c r="C36" s="47">
        <v>28</v>
      </c>
      <c r="D36" s="30" t="str">
        <f t="shared" si="0"/>
        <v>13</v>
      </c>
      <c r="E36" s="30" t="str">
        <f t="shared" si="15"/>
        <v>16-13-06-07-15-08-04-01-11</v>
      </c>
      <c r="F36" s="30" t="str">
        <f t="shared" si="20"/>
        <v>09-17-18-12-14-02-03-05-10</v>
      </c>
      <c r="G36" s="30" t="str">
        <f t="shared" si="17"/>
        <v/>
      </c>
      <c r="H36" s="30" t="str">
        <f t="shared" si="4"/>
        <v>last</v>
      </c>
      <c r="I36" s="30" t="str">
        <f t="shared" si="18"/>
        <v>16-13-06-07-15-08-04-01-11</v>
      </c>
      <c r="J36" s="30" t="str">
        <f t="shared" si="7"/>
        <v>b</v>
      </c>
      <c r="K36" s="30">
        <f t="shared" si="13"/>
        <v>3</v>
      </c>
      <c r="L36" s="30">
        <f t="shared" si="19"/>
        <v>3</v>
      </c>
      <c r="M36" s="30">
        <v>1</v>
      </c>
      <c r="N36" s="30" t="str">
        <f t="shared" si="16"/>
        <v>w</v>
      </c>
      <c r="O36" s="30">
        <f t="shared" si="9"/>
        <v>9</v>
      </c>
      <c r="P36" s="30">
        <f t="shared" si="12"/>
        <v>-27</v>
      </c>
      <c r="Q36" s="30" t="str">
        <f t="shared" si="10"/>
        <v/>
      </c>
      <c r="AI36" s="30">
        <v>34</v>
      </c>
      <c r="AJ36" s="30">
        <v>3</v>
      </c>
      <c r="AK36" s="30">
        <v>1</v>
      </c>
      <c r="AL36" s="30" t="s">
        <v>36</v>
      </c>
      <c r="AM36" s="30" t="s">
        <v>44</v>
      </c>
      <c r="AN36" s="30" t="s">
        <v>75</v>
      </c>
      <c r="AO36" s="37" t="s">
        <v>72</v>
      </c>
      <c r="AP36" s="30" t="s">
        <v>67</v>
      </c>
      <c r="AQ36" s="30">
        <v>25</v>
      </c>
      <c r="AR36" s="30">
        <v>17</v>
      </c>
      <c r="AS36" s="30">
        <v>6</v>
      </c>
      <c r="AT36" s="30">
        <v>27</v>
      </c>
      <c r="AU36" s="37" t="s">
        <v>51</v>
      </c>
    </row>
    <row r="37" spans="1:47" ht="13.2" x14ac:dyDescent="0.25">
      <c r="A37" s="20" t="s">
        <v>7</v>
      </c>
      <c r="B37" s="46">
        <v>0.66979166666666667</v>
      </c>
      <c r="C37" s="47">
        <v>25</v>
      </c>
      <c r="D37" s="30" t="str">
        <f t="shared" si="0"/>
        <v>13</v>
      </c>
      <c r="E37" s="30" t="str">
        <f t="shared" si="15"/>
        <v>16-06-07-15-08-04-01-11-13</v>
      </c>
      <c r="F37" s="30" t="str">
        <f t="shared" si="20"/>
        <v>09-17-18-12-14-02-03-05-10</v>
      </c>
      <c r="G37" s="30" t="str">
        <f t="shared" si="17"/>
        <v/>
      </c>
      <c r="H37" s="30" t="str">
        <f t="shared" si="4"/>
        <v>last</v>
      </c>
      <c r="I37" s="30" t="str">
        <f t="shared" si="18"/>
        <v>16-06-07-15-08-04-01-11-13</v>
      </c>
      <c r="J37" s="30" t="str">
        <f t="shared" si="7"/>
        <v>b</v>
      </c>
      <c r="K37" s="30">
        <f t="shared" si="13"/>
        <v>4</v>
      </c>
      <c r="L37" s="30">
        <f t="shared" si="19"/>
        <v>3</v>
      </c>
      <c r="M37" s="30">
        <v>1</v>
      </c>
      <c r="N37" s="30" t="str">
        <f t="shared" si="16"/>
        <v>w</v>
      </c>
      <c r="O37" s="30">
        <f t="shared" si="9"/>
        <v>9</v>
      </c>
      <c r="P37" s="30">
        <f t="shared" si="12"/>
        <v>-18</v>
      </c>
      <c r="Q37" s="30" t="str">
        <f t="shared" si="10"/>
        <v/>
      </c>
      <c r="AI37" s="30">
        <v>35</v>
      </c>
      <c r="AJ37" s="30">
        <v>3</v>
      </c>
      <c r="AK37" s="30">
        <v>2</v>
      </c>
      <c r="AL37" s="30" t="s">
        <v>43</v>
      </c>
      <c r="AM37" s="30" t="s">
        <v>37</v>
      </c>
      <c r="AN37" s="30" t="s">
        <v>75</v>
      </c>
      <c r="AO37" s="37" t="s">
        <v>73</v>
      </c>
      <c r="AP37" s="30" t="s">
        <v>65</v>
      </c>
      <c r="AQ37" s="30">
        <v>28</v>
      </c>
      <c r="AR37" s="30">
        <v>12</v>
      </c>
      <c r="AS37" s="30">
        <v>3</v>
      </c>
      <c r="AT37" s="30">
        <v>26</v>
      </c>
      <c r="AU37" s="37" t="s">
        <v>53</v>
      </c>
    </row>
    <row r="38" spans="1:47" ht="13.2" x14ac:dyDescent="0.25">
      <c r="A38" s="20" t="s">
        <v>7</v>
      </c>
      <c r="B38" s="46">
        <v>0.67043981481481485</v>
      </c>
      <c r="C38" s="47">
        <v>16</v>
      </c>
      <c r="D38" s="30" t="str">
        <f t="shared" si="0"/>
        <v>07</v>
      </c>
      <c r="E38" s="30" t="str">
        <f t="shared" si="15"/>
        <v>16-06-07-15-08-04-01-11-13</v>
      </c>
      <c r="F38" s="30" t="str">
        <f t="shared" si="20"/>
        <v>09-17-18-12-14-02-03-05-10</v>
      </c>
      <c r="G38" s="30" t="str">
        <f t="shared" si="17"/>
        <v/>
      </c>
      <c r="H38" s="30" t="str">
        <f t="shared" si="4"/>
        <v>last</v>
      </c>
      <c r="I38" s="30" t="str">
        <f t="shared" si="18"/>
        <v>16-06-07-15-08-04-01-11-13</v>
      </c>
      <c r="J38" s="30" t="str">
        <f t="shared" si="7"/>
        <v>b</v>
      </c>
      <c r="K38" s="30">
        <f t="shared" si="13"/>
        <v>5</v>
      </c>
      <c r="L38" s="30">
        <f t="shared" si="19"/>
        <v>3</v>
      </c>
      <c r="M38" s="30">
        <v>1</v>
      </c>
      <c r="N38" s="30" t="str">
        <f t="shared" si="16"/>
        <v>w</v>
      </c>
      <c r="O38" s="30">
        <f t="shared" si="9"/>
        <v>9</v>
      </c>
      <c r="P38" s="30">
        <f t="shared" si="12"/>
        <v>-9</v>
      </c>
      <c r="Q38" s="30" t="str">
        <f t="shared" si="10"/>
        <v/>
      </c>
      <c r="AI38" s="30">
        <v>36</v>
      </c>
      <c r="AJ38" s="30">
        <v>3</v>
      </c>
      <c r="AK38" s="30">
        <v>3</v>
      </c>
      <c r="AL38" s="30" t="s">
        <v>36</v>
      </c>
      <c r="AM38" s="30" t="s">
        <v>44</v>
      </c>
      <c r="AN38" s="30" t="s">
        <v>75</v>
      </c>
      <c r="AO38" s="37" t="s">
        <v>74</v>
      </c>
      <c r="AP38" s="30" t="s">
        <v>67</v>
      </c>
      <c r="AQ38" s="30">
        <v>27</v>
      </c>
      <c r="AR38" s="30">
        <v>13</v>
      </c>
      <c r="AS38" s="30">
        <v>11</v>
      </c>
      <c r="AT38" s="30">
        <v>30</v>
      </c>
      <c r="AU38" s="37" t="s">
        <v>56</v>
      </c>
    </row>
    <row r="39" spans="1:47" ht="13.2" x14ac:dyDescent="0.25">
      <c r="A39" s="20" t="s">
        <v>7</v>
      </c>
      <c r="B39" s="46">
        <v>0.6710532407407408</v>
      </c>
      <c r="C39" s="47">
        <v>17</v>
      </c>
      <c r="D39" s="30" t="str">
        <f t="shared" si="0"/>
        <v>08</v>
      </c>
      <c r="E39" s="30" t="str">
        <f t="shared" si="15"/>
        <v>16-06-15-08-04-01-11-13-07</v>
      </c>
      <c r="F39" s="30" t="str">
        <f t="shared" si="20"/>
        <v>09-17-18-12-14-02-03-05-10</v>
      </c>
      <c r="G39" s="30" t="str">
        <f t="shared" si="17"/>
        <v/>
      </c>
      <c r="H39" s="30" t="str">
        <f t="shared" si="4"/>
        <v>last</v>
      </c>
      <c r="I39" s="30" t="str">
        <f t="shared" si="18"/>
        <v>16-06-15-08-04-01-11-13-07</v>
      </c>
      <c r="J39" s="30" t="str">
        <f t="shared" si="7"/>
        <v>b</v>
      </c>
      <c r="K39" s="30">
        <f t="shared" si="13"/>
        <v>6</v>
      </c>
      <c r="L39" s="30">
        <f t="shared" si="19"/>
        <v>3</v>
      </c>
      <c r="M39" s="30">
        <v>1</v>
      </c>
      <c r="N39" s="30" t="str">
        <f t="shared" si="16"/>
        <v>w</v>
      </c>
      <c r="O39" s="30">
        <f t="shared" si="9"/>
        <v>9</v>
      </c>
      <c r="P39" s="30">
        <f t="shared" si="12"/>
        <v>0</v>
      </c>
      <c r="Q39" s="30" t="str">
        <f t="shared" si="10"/>
        <v/>
      </c>
      <c r="AU39" s="41"/>
    </row>
    <row r="40" spans="1:47" ht="13.2" x14ac:dyDescent="0.25">
      <c r="A40" s="20" t="s">
        <v>7</v>
      </c>
      <c r="B40" s="46">
        <v>0.67224537037037047</v>
      </c>
      <c r="C40" s="47">
        <v>25</v>
      </c>
      <c r="D40" s="30" t="str">
        <f t="shared" si="0"/>
        <v>13</v>
      </c>
      <c r="E40" s="30" t="str">
        <f t="shared" si="15"/>
        <v>16-06-15-04-01-11-13-07-08</v>
      </c>
      <c r="F40" s="30" t="str">
        <f t="shared" si="20"/>
        <v>09-17-18-12-14-02-03-05-10</v>
      </c>
      <c r="G40" s="30" t="str">
        <f t="shared" si="17"/>
        <v/>
      </c>
      <c r="H40" s="30" t="str">
        <f t="shared" si="4"/>
        <v>last</v>
      </c>
      <c r="I40" s="30" t="str">
        <f t="shared" si="18"/>
        <v>16-06-15-04-01-11-13-07-08</v>
      </c>
      <c r="J40" s="30" t="str">
        <f t="shared" si="7"/>
        <v>b</v>
      </c>
      <c r="K40" s="30">
        <f t="shared" si="13"/>
        <v>7</v>
      </c>
      <c r="L40" s="30">
        <f t="shared" si="19"/>
        <v>3</v>
      </c>
      <c r="M40" s="30">
        <v>1</v>
      </c>
      <c r="N40" s="30" t="str">
        <f t="shared" si="16"/>
        <v>w</v>
      </c>
      <c r="O40" s="30">
        <f t="shared" si="9"/>
        <v>9</v>
      </c>
      <c r="P40" s="30">
        <f t="shared" si="12"/>
        <v>9</v>
      </c>
      <c r="Q40" s="30" t="str">
        <f t="shared" si="10"/>
        <v/>
      </c>
      <c r="AU40" s="41"/>
    </row>
    <row r="41" spans="1:47" ht="13.2" x14ac:dyDescent="0.25">
      <c r="A41" s="20" t="s">
        <v>7</v>
      </c>
      <c r="B41" s="46">
        <v>0.67331018518518515</v>
      </c>
      <c r="C41" s="47">
        <v>15</v>
      </c>
      <c r="D41" s="30" t="str">
        <f t="shared" si="0"/>
        <v>09</v>
      </c>
      <c r="E41" s="30" t="str">
        <f t="shared" si="15"/>
        <v>16-06-15-04-01-11-07-08-13</v>
      </c>
      <c r="F41" s="30" t="str">
        <f t="shared" si="20"/>
        <v>09-17-18-12-14-02-03-05-10</v>
      </c>
      <c r="G41" s="30" t="str">
        <f t="shared" si="17"/>
        <v/>
      </c>
      <c r="H41" s="30" t="str">
        <f t="shared" si="4"/>
        <v>last</v>
      </c>
      <c r="I41" s="30" t="str">
        <f t="shared" si="18"/>
        <v>16-06-15-04-01-11-07-08-13</v>
      </c>
      <c r="J41" s="30" t="str">
        <f t="shared" si="7"/>
        <v>b</v>
      </c>
      <c r="K41" s="30">
        <f t="shared" si="13"/>
        <v>8</v>
      </c>
      <c r="L41" s="30">
        <f t="shared" si="19"/>
        <v>3</v>
      </c>
      <c r="M41" s="30">
        <v>1</v>
      </c>
      <c r="N41" s="30" t="str">
        <f t="shared" si="16"/>
        <v>l</v>
      </c>
      <c r="O41" s="30">
        <f t="shared" si="9"/>
        <v>-9</v>
      </c>
      <c r="P41" s="30">
        <f t="shared" si="12"/>
        <v>0</v>
      </c>
      <c r="Q41" s="30" t="str">
        <f t="shared" si="10"/>
        <v/>
      </c>
      <c r="AU41" s="41"/>
    </row>
    <row r="42" spans="1:47" ht="13.2" x14ac:dyDescent="0.25">
      <c r="A42" s="20" t="s">
        <v>7</v>
      </c>
      <c r="B42" s="46">
        <v>0.6740856481481482</v>
      </c>
      <c r="C42" s="47">
        <v>20</v>
      </c>
      <c r="D42" s="30" t="str">
        <f t="shared" si="0"/>
        <v>11</v>
      </c>
      <c r="E42" s="30" t="str">
        <f t="shared" si="15"/>
        <v>06-15-04-01-11-07-08-13-09</v>
      </c>
      <c r="F42" s="30" t="str">
        <f t="shared" si="20"/>
        <v>17-18-12-14-02-03-05-10-16</v>
      </c>
      <c r="G42" s="30" t="str">
        <f t="shared" si="17"/>
        <v>17-18-12-14-02-03-05-10</v>
      </c>
      <c r="H42" s="30" t="str">
        <f t="shared" si="4"/>
        <v>furthest</v>
      </c>
      <c r="I42" s="30" t="str">
        <f t="shared" si="18"/>
        <v>17-18-12-14-02-03-05-10-16</v>
      </c>
      <c r="J42" s="30" t="str">
        <f t="shared" si="7"/>
        <v>b</v>
      </c>
      <c r="K42" s="30">
        <f t="shared" si="13"/>
        <v>9</v>
      </c>
      <c r="L42" s="30">
        <f t="shared" si="19"/>
        <v>3</v>
      </c>
      <c r="M42" s="30">
        <v>1</v>
      </c>
      <c r="N42" s="30" t="str">
        <f t="shared" si="16"/>
        <v>l</v>
      </c>
      <c r="O42" s="30">
        <f t="shared" si="9"/>
        <v>-9</v>
      </c>
      <c r="P42" s="30">
        <f t="shared" si="12"/>
        <v>-9</v>
      </c>
      <c r="Q42" s="30" t="str">
        <f t="shared" si="10"/>
        <v/>
      </c>
    </row>
    <row r="43" spans="1:47" ht="13.2" x14ac:dyDescent="0.25">
      <c r="A43" s="15" t="s">
        <v>8</v>
      </c>
      <c r="B43" s="50">
        <v>0.67655092592592592</v>
      </c>
      <c r="C43" s="51">
        <v>29</v>
      </c>
      <c r="D43" s="30" t="str">
        <f t="shared" si="0"/>
        <v>14</v>
      </c>
      <c r="E43" s="30" t="str">
        <f t="shared" si="15"/>
        <v>06-15-04-01-07-08-13-09-11</v>
      </c>
      <c r="F43" s="30" t="str">
        <f t="shared" si="20"/>
        <v>17-18-12-14-02-03-05-10-16</v>
      </c>
      <c r="G43" s="30" t="str">
        <f t="shared" si="17"/>
        <v/>
      </c>
      <c r="H43" s="30" t="str">
        <f t="shared" si="4"/>
        <v>last</v>
      </c>
      <c r="I43" s="30" t="str">
        <f t="shared" si="18"/>
        <v>06-15-04-01-07-08-13-09-11</v>
      </c>
      <c r="J43" s="30" t="str">
        <f t="shared" si="7"/>
        <v>b</v>
      </c>
      <c r="K43" s="30">
        <f t="shared" si="13"/>
        <v>1</v>
      </c>
      <c r="L43" s="30">
        <f t="shared" si="19"/>
        <v>2</v>
      </c>
      <c r="M43" s="30">
        <v>1</v>
      </c>
      <c r="N43" s="30" t="str">
        <f t="shared" si="16"/>
        <v>l</v>
      </c>
      <c r="O43" s="30">
        <f t="shared" si="9"/>
        <v>-9</v>
      </c>
      <c r="P43" s="30">
        <f t="shared" si="12"/>
        <v>-18</v>
      </c>
      <c r="Q43" s="30" t="str">
        <f t="shared" si="10"/>
        <v/>
      </c>
    </row>
    <row r="44" spans="1:47" ht="13.2" x14ac:dyDescent="0.25">
      <c r="A44" s="15" t="s">
        <v>8</v>
      </c>
      <c r="B44" s="50">
        <v>0.67773148148148143</v>
      </c>
      <c r="C44" s="51">
        <v>35</v>
      </c>
      <c r="D44" s="30" t="str">
        <f t="shared" si="0"/>
        <v>17</v>
      </c>
      <c r="E44" s="30" t="str">
        <f t="shared" si="15"/>
        <v>15-04-01-07-08-13-09-11-14</v>
      </c>
      <c r="F44" s="30" t="str">
        <f t="shared" si="20"/>
        <v>17-18-12-02-03-05-10-16-06</v>
      </c>
      <c r="G44" s="30" t="str">
        <f t="shared" si="17"/>
        <v>17-18-12-02-03-05-10-16</v>
      </c>
      <c r="H44" s="30" t="str">
        <f t="shared" si="4"/>
        <v>furthest</v>
      </c>
      <c r="I44" s="30" t="str">
        <f t="shared" si="18"/>
        <v>17-18-12-02-03-05-10-16-06</v>
      </c>
      <c r="J44" s="30" t="str">
        <f t="shared" si="7"/>
        <v>b</v>
      </c>
      <c r="K44" s="30">
        <f t="shared" si="13"/>
        <v>2</v>
      </c>
      <c r="L44" s="30">
        <f t="shared" si="19"/>
        <v>2</v>
      </c>
      <c r="M44" s="30">
        <v>1</v>
      </c>
      <c r="N44" s="30" t="str">
        <f t="shared" si="16"/>
        <v>w</v>
      </c>
      <c r="O44" s="30">
        <f t="shared" si="9"/>
        <v>9</v>
      </c>
      <c r="P44" s="30">
        <f t="shared" si="12"/>
        <v>-9</v>
      </c>
      <c r="Q44" s="30" t="str">
        <f t="shared" si="10"/>
        <v/>
      </c>
    </row>
    <row r="45" spans="1:47" ht="13.2" x14ac:dyDescent="0.25">
      <c r="A45" s="15" t="s">
        <v>8</v>
      </c>
      <c r="B45" s="50">
        <v>0.67859953703703713</v>
      </c>
      <c r="C45" s="51">
        <v>1</v>
      </c>
      <c r="D45" s="30" t="str">
        <f t="shared" si="0"/>
        <v>01</v>
      </c>
      <c r="E45" s="30" t="str">
        <f t="shared" si="15"/>
        <v>04-01-07-08-13-09-11-14-17</v>
      </c>
      <c r="F45" s="30" t="str">
        <f t="shared" si="20"/>
        <v>18-12-02-03-05-10-16-06-15</v>
      </c>
      <c r="G45" s="30" t="str">
        <f t="shared" si="17"/>
        <v>18-12-02-03-05-10-16-06</v>
      </c>
      <c r="H45" s="30" t="str">
        <f t="shared" si="4"/>
        <v>furthest</v>
      </c>
      <c r="I45" s="30" t="str">
        <f t="shared" si="18"/>
        <v>18-12-02-03-05-10-16-06-15</v>
      </c>
      <c r="J45" s="30" t="str">
        <f t="shared" si="7"/>
        <v>b</v>
      </c>
      <c r="K45" s="30">
        <f t="shared" si="13"/>
        <v>3</v>
      </c>
      <c r="L45" s="30">
        <f t="shared" si="19"/>
        <v>2</v>
      </c>
      <c r="M45" s="30">
        <v>1</v>
      </c>
      <c r="N45" s="30" t="str">
        <f t="shared" si="16"/>
        <v>l</v>
      </c>
      <c r="O45" s="30">
        <f t="shared" si="9"/>
        <v>-9</v>
      </c>
      <c r="P45" s="30">
        <f t="shared" si="12"/>
        <v>-18</v>
      </c>
      <c r="Q45" s="30" t="str">
        <f t="shared" si="10"/>
        <v/>
      </c>
    </row>
    <row r="46" spans="1:47" ht="13.2" x14ac:dyDescent="0.25">
      <c r="A46" s="15" t="s">
        <v>8</v>
      </c>
      <c r="B46" s="50">
        <v>0.67950231481481482</v>
      </c>
      <c r="C46" s="51">
        <v>27</v>
      </c>
      <c r="D46" s="30" t="str">
        <f t="shared" si="0"/>
        <v>15</v>
      </c>
      <c r="E46" s="30" t="str">
        <f t="shared" si="15"/>
        <v>04-07-08-13-09-11-14-17-01</v>
      </c>
      <c r="F46" s="30" t="str">
        <f t="shared" si="20"/>
        <v>18-12-02-03-05-10-16-06-15</v>
      </c>
      <c r="G46" s="30" t="str">
        <f t="shared" si="17"/>
        <v/>
      </c>
      <c r="H46" s="30" t="str">
        <f t="shared" si="4"/>
        <v>last</v>
      </c>
      <c r="I46" s="30" t="str">
        <f t="shared" si="18"/>
        <v>04-07-08-13-09-11-14-17-01</v>
      </c>
      <c r="J46" s="30" t="str">
        <f t="shared" si="7"/>
        <v>b</v>
      </c>
      <c r="K46" s="30">
        <f t="shared" si="13"/>
        <v>4</v>
      </c>
      <c r="L46" s="30">
        <f t="shared" si="19"/>
        <v>2</v>
      </c>
      <c r="M46" s="30">
        <v>1</v>
      </c>
      <c r="N46" s="30" t="str">
        <f t="shared" si="16"/>
        <v>l</v>
      </c>
      <c r="O46" s="30">
        <f t="shared" si="9"/>
        <v>-9</v>
      </c>
      <c r="P46" s="30">
        <f t="shared" si="12"/>
        <v>-27</v>
      </c>
      <c r="Q46" s="30" t="str">
        <f t="shared" si="10"/>
        <v/>
      </c>
    </row>
    <row r="47" spans="1:47" ht="13.2" x14ac:dyDescent="0.25">
      <c r="A47" s="15" t="s">
        <v>8</v>
      </c>
      <c r="B47" s="50">
        <v>0.68046296296296294</v>
      </c>
      <c r="C47" s="51">
        <v>11</v>
      </c>
      <c r="D47" s="30" t="str">
        <f t="shared" si="0"/>
        <v>05</v>
      </c>
      <c r="E47" s="30" t="str">
        <f t="shared" si="15"/>
        <v>07-08-13-09-11-14-17-01-15</v>
      </c>
      <c r="F47" s="30" t="str">
        <f t="shared" si="20"/>
        <v>18-12-02-03-05-10-16-06-04</v>
      </c>
      <c r="G47" s="30" t="str">
        <f t="shared" si="17"/>
        <v>18-12-02-03-05-10-16-06</v>
      </c>
      <c r="H47" s="30" t="str">
        <f t="shared" si="4"/>
        <v>furthest</v>
      </c>
      <c r="I47" s="30" t="str">
        <f t="shared" si="18"/>
        <v>18-12-02-03-05-10-16-06-04</v>
      </c>
      <c r="J47" s="30" t="str">
        <f t="shared" si="7"/>
        <v>b</v>
      </c>
      <c r="K47" s="30">
        <f t="shared" si="13"/>
        <v>5</v>
      </c>
      <c r="L47" s="30">
        <f t="shared" si="19"/>
        <v>2</v>
      </c>
      <c r="M47" s="30">
        <v>1</v>
      </c>
      <c r="N47" s="30" t="str">
        <f t="shared" si="16"/>
        <v>w</v>
      </c>
      <c r="O47" s="30">
        <f t="shared" si="9"/>
        <v>9</v>
      </c>
      <c r="P47" s="30">
        <f t="shared" si="12"/>
        <v>-18</v>
      </c>
      <c r="Q47" s="30" t="str">
        <f t="shared" si="10"/>
        <v/>
      </c>
    </row>
    <row r="48" spans="1:47" ht="13.2" x14ac:dyDescent="0.25">
      <c r="A48" s="15" t="s">
        <v>8</v>
      </c>
      <c r="B48" s="50">
        <v>0.68206018518518519</v>
      </c>
      <c r="C48" s="51">
        <v>12</v>
      </c>
      <c r="D48" s="30" t="str">
        <f t="shared" si="0"/>
        <v>06</v>
      </c>
      <c r="E48" s="30" t="str">
        <f t="shared" si="15"/>
        <v>08-13-09-11-14-17-01-15-05</v>
      </c>
      <c r="F48" s="30" t="str">
        <f t="shared" si="20"/>
        <v>18-12-02-03-10-16-06-04-07</v>
      </c>
      <c r="G48" s="30" t="str">
        <f t="shared" si="17"/>
        <v>18-12-02-03-10-16-06-04</v>
      </c>
      <c r="H48" s="30" t="str">
        <f t="shared" si="4"/>
        <v>furthest</v>
      </c>
      <c r="I48" s="30" t="str">
        <f t="shared" si="18"/>
        <v>18-12-02-03-10-16-06-04-07</v>
      </c>
      <c r="J48" s="30" t="str">
        <f t="shared" si="7"/>
        <v>b</v>
      </c>
      <c r="K48" s="30">
        <f t="shared" si="13"/>
        <v>6</v>
      </c>
      <c r="L48" s="30">
        <f t="shared" si="19"/>
        <v>2</v>
      </c>
      <c r="M48" s="30">
        <v>1</v>
      </c>
      <c r="N48" s="30" t="str">
        <f t="shared" si="16"/>
        <v>w</v>
      </c>
      <c r="O48" s="30">
        <f t="shared" si="9"/>
        <v>9</v>
      </c>
      <c r="P48" s="30">
        <f t="shared" si="12"/>
        <v>-9</v>
      </c>
      <c r="Q48" s="30" t="str">
        <f t="shared" si="10"/>
        <v/>
      </c>
    </row>
    <row r="49" spans="1:17" ht="13.2" x14ac:dyDescent="0.25">
      <c r="A49" s="15" t="s">
        <v>8</v>
      </c>
      <c r="B49" s="50">
        <v>0.68322916666666667</v>
      </c>
      <c r="C49" s="51">
        <v>35</v>
      </c>
      <c r="D49" s="30" t="str">
        <f t="shared" si="0"/>
        <v>17</v>
      </c>
      <c r="E49" s="30" t="str">
        <f t="shared" si="15"/>
        <v>13-09-11-14-17-01-15-05-06</v>
      </c>
      <c r="F49" s="30" t="str">
        <f t="shared" si="20"/>
        <v>18-12-02-03-10-16-04-07-08</v>
      </c>
      <c r="G49" s="30" t="str">
        <f t="shared" si="17"/>
        <v>18-12-02-03-10-16-04-07</v>
      </c>
      <c r="H49" s="30" t="str">
        <f t="shared" si="4"/>
        <v>furthest</v>
      </c>
      <c r="I49" s="30" t="str">
        <f t="shared" si="18"/>
        <v>18-12-02-03-10-16-04-07-08</v>
      </c>
      <c r="J49" s="30" t="str">
        <f t="shared" si="7"/>
        <v>b</v>
      </c>
      <c r="K49" s="30">
        <f t="shared" si="13"/>
        <v>7</v>
      </c>
      <c r="L49" s="30">
        <f t="shared" si="19"/>
        <v>2</v>
      </c>
      <c r="M49" s="30">
        <v>1</v>
      </c>
      <c r="N49" s="30" t="str">
        <f t="shared" si="16"/>
        <v>l</v>
      </c>
      <c r="O49" s="30">
        <f t="shared" si="9"/>
        <v>-9</v>
      </c>
      <c r="P49" s="30">
        <f t="shared" si="12"/>
        <v>-18</v>
      </c>
      <c r="Q49" s="30" t="str">
        <f t="shared" si="10"/>
        <v/>
      </c>
    </row>
    <row r="50" spans="1:17" ht="13.2" x14ac:dyDescent="0.25">
      <c r="A50" s="15" t="s">
        <v>8</v>
      </c>
      <c r="B50" s="50">
        <v>0.68440972222222218</v>
      </c>
      <c r="C50" s="51">
        <v>15</v>
      </c>
      <c r="D50" s="30" t="str">
        <f t="shared" si="0"/>
        <v>09</v>
      </c>
      <c r="E50" s="30" t="str">
        <f t="shared" si="15"/>
        <v>13-09-11-14-01-15-05-06-17</v>
      </c>
      <c r="F50" s="30" t="str">
        <f t="shared" si="20"/>
        <v>18-12-02-03-10-16-04-07-08</v>
      </c>
      <c r="G50" s="30" t="str">
        <f t="shared" si="17"/>
        <v/>
      </c>
      <c r="H50" s="30" t="str">
        <f t="shared" si="4"/>
        <v>last</v>
      </c>
      <c r="I50" s="30" t="str">
        <f t="shared" si="18"/>
        <v>13-09-11-14-01-15-05-06-17</v>
      </c>
      <c r="J50" s="30" t="str">
        <f t="shared" si="7"/>
        <v>b</v>
      </c>
      <c r="K50" s="30">
        <f t="shared" si="13"/>
        <v>8</v>
      </c>
      <c r="L50" s="30">
        <f t="shared" si="19"/>
        <v>2</v>
      </c>
      <c r="M50" s="30">
        <v>1</v>
      </c>
      <c r="N50" s="30" t="str">
        <f t="shared" si="16"/>
        <v>w</v>
      </c>
      <c r="O50" s="30">
        <f t="shared" si="9"/>
        <v>9</v>
      </c>
      <c r="P50" s="30">
        <f t="shared" si="12"/>
        <v>-9</v>
      </c>
      <c r="Q50" s="30" t="str">
        <f t="shared" si="10"/>
        <v/>
      </c>
    </row>
    <row r="51" spans="1:17" ht="13.2" x14ac:dyDescent="0.25">
      <c r="A51" s="15" t="s">
        <v>8</v>
      </c>
      <c r="B51" s="50">
        <v>0.6853125000000001</v>
      </c>
      <c r="C51" s="51">
        <v>10</v>
      </c>
      <c r="D51" s="30" t="str">
        <f t="shared" si="0"/>
        <v>04</v>
      </c>
      <c r="E51" s="30" t="str">
        <f t="shared" si="15"/>
        <v>13-11-14-01-15-05-06-17-09</v>
      </c>
      <c r="F51" s="30" t="str">
        <f t="shared" si="20"/>
        <v>18-12-02-03-10-16-04-07-08</v>
      </c>
      <c r="G51" s="30" t="str">
        <f t="shared" si="17"/>
        <v/>
      </c>
      <c r="H51" s="30" t="str">
        <f t="shared" si="4"/>
        <v>last</v>
      </c>
      <c r="I51" s="30" t="str">
        <f t="shared" si="18"/>
        <v>13-11-14-01-15-05-06-17-09</v>
      </c>
      <c r="J51" s="30" t="str">
        <f t="shared" si="7"/>
        <v>b</v>
      </c>
      <c r="K51" s="30">
        <f t="shared" si="13"/>
        <v>9</v>
      </c>
      <c r="L51" s="30">
        <f t="shared" si="19"/>
        <v>2</v>
      </c>
      <c r="M51" s="30">
        <v>1</v>
      </c>
      <c r="N51" s="30" t="str">
        <f t="shared" si="16"/>
        <v>l</v>
      </c>
      <c r="O51" s="30">
        <f t="shared" si="9"/>
        <v>-9</v>
      </c>
      <c r="P51" s="30">
        <f t="shared" si="12"/>
        <v>-18</v>
      </c>
      <c r="Q51" s="30" t="str">
        <f t="shared" si="10"/>
        <v/>
      </c>
    </row>
    <row r="52" spans="1:17" ht="13.2" x14ac:dyDescent="0.25">
      <c r="A52" s="22" t="s">
        <v>9</v>
      </c>
      <c r="B52" s="53">
        <v>0.68785879629629632</v>
      </c>
      <c r="C52" s="54">
        <v>19</v>
      </c>
      <c r="D52" s="30" t="str">
        <f t="shared" si="0"/>
        <v>10</v>
      </c>
      <c r="E52" s="30" t="str">
        <f t="shared" si="15"/>
        <v>11-14-01-15-05-06-17-09-04</v>
      </c>
      <c r="F52" s="30" t="str">
        <f t="shared" si="20"/>
        <v>18-12-02-03-10-16-07-08-13</v>
      </c>
      <c r="G52" s="30" t="str">
        <f t="shared" si="17"/>
        <v>18-12-02-03-10-16-07-08</v>
      </c>
      <c r="H52" s="30" t="str">
        <f t="shared" si="4"/>
        <v>furthest</v>
      </c>
      <c r="I52" s="30" t="str">
        <f t="shared" si="18"/>
        <v>18-12-02-03-10-16-07-08-13</v>
      </c>
      <c r="J52" s="30" t="str">
        <f t="shared" si="7"/>
        <v>b</v>
      </c>
      <c r="K52" s="30">
        <f t="shared" si="13"/>
        <v>1</v>
      </c>
      <c r="L52" s="30">
        <f t="shared" si="19"/>
        <v>3</v>
      </c>
      <c r="M52" s="30">
        <v>1</v>
      </c>
      <c r="N52" s="30" t="str">
        <f t="shared" si="16"/>
        <v>w</v>
      </c>
      <c r="O52" s="30">
        <f t="shared" si="9"/>
        <v>9</v>
      </c>
      <c r="P52" s="30">
        <f t="shared" si="12"/>
        <v>-9</v>
      </c>
      <c r="Q52" s="30" t="str">
        <f t="shared" si="10"/>
        <v/>
      </c>
    </row>
    <row r="53" spans="1:17" ht="13.2" x14ac:dyDescent="0.25">
      <c r="A53" s="22" t="s">
        <v>9</v>
      </c>
      <c r="B53" s="53">
        <v>0.68849537037037034</v>
      </c>
      <c r="C53" s="54">
        <v>20</v>
      </c>
      <c r="D53" s="30" t="str">
        <f t="shared" si="0"/>
        <v>11</v>
      </c>
      <c r="E53" s="30" t="str">
        <f t="shared" si="15"/>
        <v>14-01-15-05-06-17-09-04-10</v>
      </c>
      <c r="F53" s="30" t="str">
        <f t="shared" si="20"/>
        <v>18-12-02-03-16-07-08-13-11</v>
      </c>
      <c r="G53" s="30" t="str">
        <f t="shared" si="17"/>
        <v>18-12-02-03-16-07-08-13</v>
      </c>
      <c r="H53" s="30" t="str">
        <f t="shared" si="4"/>
        <v>furthest</v>
      </c>
      <c r="I53" s="30" t="str">
        <f t="shared" si="18"/>
        <v>18-12-02-03-16-07-08-13-11</v>
      </c>
      <c r="J53" s="30" t="str">
        <f t="shared" si="7"/>
        <v>b</v>
      </c>
      <c r="K53" s="30">
        <f t="shared" si="13"/>
        <v>2</v>
      </c>
      <c r="L53" s="30">
        <f t="shared" si="19"/>
        <v>3</v>
      </c>
      <c r="M53" s="30">
        <v>1</v>
      </c>
      <c r="N53" s="30" t="str">
        <f t="shared" si="16"/>
        <v>w</v>
      </c>
      <c r="O53" s="30">
        <f t="shared" si="9"/>
        <v>9</v>
      </c>
      <c r="P53" s="30">
        <f t="shared" si="12"/>
        <v>0</v>
      </c>
      <c r="Q53" s="30" t="str">
        <f t="shared" si="10"/>
        <v/>
      </c>
    </row>
    <row r="54" spans="1:17" ht="13.2" x14ac:dyDescent="0.25">
      <c r="A54" s="22" t="s">
        <v>9</v>
      </c>
      <c r="B54" s="53">
        <v>0.68928240740740743</v>
      </c>
      <c r="C54" s="54">
        <v>34</v>
      </c>
      <c r="D54" s="30" t="str">
        <f t="shared" si="0"/>
        <v>16</v>
      </c>
      <c r="E54" s="30" t="str">
        <f t="shared" si="15"/>
        <v>01-15-05-06-17-09-04-10-11</v>
      </c>
      <c r="F54" s="30" t="str">
        <f t="shared" si="20"/>
        <v>18-12-02-03-16-07-08-13-14</v>
      </c>
      <c r="G54" s="30" t="str">
        <f t="shared" si="17"/>
        <v>18-12-02-03-16-07-08-13</v>
      </c>
      <c r="H54" s="30" t="str">
        <f t="shared" si="4"/>
        <v>furthest</v>
      </c>
      <c r="I54" s="30" t="str">
        <f t="shared" si="18"/>
        <v>18-12-02-03-16-07-08-13-14</v>
      </c>
      <c r="J54" s="30" t="str">
        <f t="shared" si="7"/>
        <v>b</v>
      </c>
      <c r="K54" s="30">
        <f t="shared" si="13"/>
        <v>3</v>
      </c>
      <c r="L54" s="30">
        <f t="shared" si="19"/>
        <v>3</v>
      </c>
      <c r="M54" s="30">
        <v>1</v>
      </c>
      <c r="N54" s="30" t="str">
        <f t="shared" si="16"/>
        <v>w</v>
      </c>
      <c r="O54" s="30">
        <f t="shared" si="9"/>
        <v>9</v>
      </c>
      <c r="P54" s="30">
        <f t="shared" si="12"/>
        <v>9</v>
      </c>
      <c r="Q54" s="30" t="str">
        <f t="shared" si="10"/>
        <v/>
      </c>
    </row>
    <row r="55" spans="1:17" ht="13.2" x14ac:dyDescent="0.25">
      <c r="A55" s="22" t="s">
        <v>9</v>
      </c>
      <c r="B55" s="53">
        <v>0.6902314814814815</v>
      </c>
      <c r="C55" s="54">
        <v>17</v>
      </c>
      <c r="D55" s="30" t="str">
        <f t="shared" si="0"/>
        <v>08</v>
      </c>
      <c r="E55" s="30" t="str">
        <f t="shared" si="15"/>
        <v>15-05-06-17-09-04-10-11-16</v>
      </c>
      <c r="F55" s="30" t="str">
        <f t="shared" si="20"/>
        <v>18-12-02-03-07-08-13-14-01</v>
      </c>
      <c r="G55" s="30" t="str">
        <f t="shared" si="17"/>
        <v>18-12-02-03-07-08-13-14</v>
      </c>
      <c r="H55" s="30" t="str">
        <f t="shared" si="4"/>
        <v>furthest</v>
      </c>
      <c r="I55" s="30" t="str">
        <f t="shared" si="18"/>
        <v>18-12-02-03-07-08-13-14-01</v>
      </c>
      <c r="J55" s="30" t="str">
        <f t="shared" si="7"/>
        <v>b</v>
      </c>
      <c r="K55" s="30">
        <f t="shared" si="13"/>
        <v>4</v>
      </c>
      <c r="L55" s="30">
        <f t="shared" si="19"/>
        <v>3</v>
      </c>
      <c r="M55" s="30">
        <v>1</v>
      </c>
      <c r="N55" s="30" t="str">
        <f t="shared" si="16"/>
        <v>w</v>
      </c>
      <c r="O55" s="30">
        <f t="shared" si="9"/>
        <v>9</v>
      </c>
      <c r="P55" s="30">
        <f t="shared" si="12"/>
        <v>18</v>
      </c>
      <c r="Q55" s="30" t="str">
        <f t="shared" si="10"/>
        <v/>
      </c>
    </row>
    <row r="56" spans="1:17" ht="13.2" x14ac:dyDescent="0.25">
      <c r="A56" s="22" t="s">
        <v>9</v>
      </c>
      <c r="B56" s="53">
        <v>0.69094907407407413</v>
      </c>
      <c r="C56" s="54">
        <v>10</v>
      </c>
      <c r="D56" s="30" t="str">
        <f t="shared" si="0"/>
        <v>04</v>
      </c>
      <c r="E56" s="30" t="str">
        <f t="shared" si="15"/>
        <v>05-06-17-09-04-10-11-16-08</v>
      </c>
      <c r="F56" s="30" t="str">
        <f t="shared" si="20"/>
        <v>18-12-02-03-07-13-14-01-15</v>
      </c>
      <c r="G56" s="30" t="str">
        <f t="shared" si="17"/>
        <v>18-12-02-03-07-13-14-01</v>
      </c>
      <c r="H56" s="30" t="str">
        <f t="shared" si="4"/>
        <v>furthest</v>
      </c>
      <c r="I56" s="30" t="str">
        <f t="shared" si="18"/>
        <v>18-12-02-03-07-13-14-01-15</v>
      </c>
      <c r="J56" s="30" t="str">
        <f t="shared" si="7"/>
        <v>b</v>
      </c>
      <c r="K56" s="30">
        <f t="shared" si="13"/>
        <v>5</v>
      </c>
      <c r="L56" s="30">
        <f t="shared" si="19"/>
        <v>3</v>
      </c>
      <c r="M56" s="30">
        <v>1</v>
      </c>
      <c r="N56" s="30" t="str">
        <f t="shared" si="16"/>
        <v>l</v>
      </c>
      <c r="O56" s="30">
        <f t="shared" si="9"/>
        <v>-9</v>
      </c>
      <c r="P56" s="30">
        <f t="shared" si="12"/>
        <v>9</v>
      </c>
      <c r="Q56" s="30" t="str">
        <f t="shared" si="10"/>
        <v/>
      </c>
    </row>
    <row r="57" spans="1:17" ht="13.2" x14ac:dyDescent="0.25">
      <c r="A57" s="22" t="s">
        <v>9</v>
      </c>
      <c r="B57" s="53">
        <v>0.69171296296296303</v>
      </c>
      <c r="C57" s="54">
        <v>29</v>
      </c>
      <c r="D57" s="30" t="str">
        <f t="shared" si="0"/>
        <v>14</v>
      </c>
      <c r="E57" s="30" t="str">
        <f t="shared" si="15"/>
        <v>05-06-17-09-10-11-16-08-04</v>
      </c>
      <c r="F57" s="30" t="str">
        <f t="shared" si="20"/>
        <v>18-12-02-03-07-13-14-01-15</v>
      </c>
      <c r="G57" s="30" t="str">
        <f t="shared" si="17"/>
        <v/>
      </c>
      <c r="H57" s="30" t="str">
        <f t="shared" si="4"/>
        <v>last</v>
      </c>
      <c r="I57" s="30" t="str">
        <f t="shared" si="18"/>
        <v>05-06-17-09-10-11-16-08-04</v>
      </c>
      <c r="J57" s="30" t="str">
        <f t="shared" si="7"/>
        <v>b</v>
      </c>
      <c r="K57" s="30">
        <f t="shared" si="13"/>
        <v>6</v>
      </c>
      <c r="L57" s="30">
        <f t="shared" si="19"/>
        <v>3</v>
      </c>
      <c r="M57" s="30">
        <v>1</v>
      </c>
      <c r="N57" s="30" t="str">
        <f t="shared" si="16"/>
        <v>l</v>
      </c>
      <c r="O57" s="30">
        <f t="shared" si="9"/>
        <v>-9</v>
      </c>
      <c r="P57" s="30">
        <f t="shared" si="12"/>
        <v>0</v>
      </c>
      <c r="Q57" s="30" t="str">
        <f t="shared" si="10"/>
        <v/>
      </c>
    </row>
    <row r="58" spans="1:17" ht="13.2" x14ac:dyDescent="0.25">
      <c r="A58" s="22" t="s">
        <v>9</v>
      </c>
      <c r="B58" s="53">
        <v>0.69236111111111109</v>
      </c>
      <c r="C58" s="54">
        <v>33</v>
      </c>
      <c r="D58" s="30" t="str">
        <f t="shared" si="0"/>
        <v>18</v>
      </c>
      <c r="E58" s="30" t="str">
        <f t="shared" si="15"/>
        <v>06-17-09-10-11-16-08-04-14</v>
      </c>
      <c r="F58" s="30" t="str">
        <f t="shared" si="20"/>
        <v>18-12-02-03-07-13-01-15-05</v>
      </c>
      <c r="G58" s="30" t="str">
        <f t="shared" si="17"/>
        <v>18-12-02-03-07-13-01-15</v>
      </c>
      <c r="H58" s="30" t="str">
        <f t="shared" si="4"/>
        <v>furthest</v>
      </c>
      <c r="I58" s="30" t="str">
        <f t="shared" si="18"/>
        <v>18-12-02-03-07-13-01-15-05</v>
      </c>
      <c r="J58" s="30" t="str">
        <f t="shared" si="7"/>
        <v>b</v>
      </c>
      <c r="K58" s="30">
        <f t="shared" si="13"/>
        <v>7</v>
      </c>
      <c r="L58" s="30">
        <f t="shared" si="19"/>
        <v>3</v>
      </c>
      <c r="M58" s="30">
        <v>1</v>
      </c>
      <c r="N58" s="30" t="str">
        <f t="shared" si="16"/>
        <v>w</v>
      </c>
      <c r="O58" s="30">
        <f t="shared" si="9"/>
        <v>9</v>
      </c>
      <c r="P58" s="30">
        <f t="shared" si="12"/>
        <v>9</v>
      </c>
      <c r="Q58" s="30" t="str">
        <f t="shared" si="10"/>
        <v/>
      </c>
    </row>
    <row r="59" spans="1:17" ht="13.2" x14ac:dyDescent="0.25">
      <c r="A59" s="22" t="s">
        <v>9</v>
      </c>
      <c r="B59" s="53">
        <v>0.69324074074074071</v>
      </c>
      <c r="C59" s="54">
        <v>26</v>
      </c>
      <c r="D59" s="30" t="str">
        <f t="shared" si="0"/>
        <v>14</v>
      </c>
      <c r="E59" s="30" t="str">
        <f t="shared" si="15"/>
        <v>17-09-10-11-16-08-04-14-18</v>
      </c>
      <c r="F59" s="30" t="str">
        <f t="shared" si="20"/>
        <v>12-02-03-07-13-01-15-05-06</v>
      </c>
      <c r="G59" s="30" t="str">
        <f t="shared" si="17"/>
        <v>12-02-03-07-13-01-15-05</v>
      </c>
      <c r="H59" s="30" t="str">
        <f t="shared" si="4"/>
        <v>furthest</v>
      </c>
      <c r="I59" s="30" t="str">
        <f t="shared" si="18"/>
        <v>12-02-03-07-13-01-15-05-06</v>
      </c>
      <c r="J59" s="30" t="str">
        <f t="shared" si="7"/>
        <v>b</v>
      </c>
      <c r="K59" s="30">
        <f t="shared" si="13"/>
        <v>8</v>
      </c>
      <c r="L59" s="30">
        <f t="shared" si="19"/>
        <v>3</v>
      </c>
      <c r="M59" s="30">
        <v>1</v>
      </c>
      <c r="N59" s="30" t="str">
        <f t="shared" si="16"/>
        <v>l</v>
      </c>
      <c r="O59" s="30">
        <f t="shared" si="9"/>
        <v>-9</v>
      </c>
      <c r="P59" s="30">
        <f t="shared" si="12"/>
        <v>0</v>
      </c>
      <c r="Q59" s="30" t="str">
        <f t="shared" si="10"/>
        <v/>
      </c>
    </row>
    <row r="60" spans="1:17" ht="13.2" x14ac:dyDescent="0.25">
      <c r="A60" s="22" t="s">
        <v>9</v>
      </c>
      <c r="B60" s="53">
        <v>0.69405092592592599</v>
      </c>
      <c r="C60" s="54">
        <v>24</v>
      </c>
      <c r="D60" s="30" t="str">
        <f t="shared" si="0"/>
        <v>12</v>
      </c>
      <c r="E60" s="30" t="str">
        <f t="shared" si="15"/>
        <v>17-09-10-11-16-08-04-18-14</v>
      </c>
      <c r="F60" s="30" t="str">
        <f t="shared" si="20"/>
        <v>12-02-03-07-13-01-15-05-06</v>
      </c>
      <c r="G60" s="30" t="str">
        <f t="shared" si="17"/>
        <v/>
      </c>
      <c r="H60" s="30" t="str">
        <f t="shared" si="4"/>
        <v>last</v>
      </c>
      <c r="I60" s="30" t="str">
        <f t="shared" si="18"/>
        <v>17-09-10-11-16-08-04-18-14</v>
      </c>
      <c r="J60" s="30" t="str">
        <f t="shared" si="7"/>
        <v>b</v>
      </c>
      <c r="K60" s="30">
        <f t="shared" si="13"/>
        <v>9</v>
      </c>
      <c r="L60" s="30">
        <f t="shared" si="19"/>
        <v>3</v>
      </c>
      <c r="M60" s="30">
        <v>1</v>
      </c>
      <c r="N60" s="30" t="str">
        <f t="shared" si="16"/>
        <v>l</v>
      </c>
      <c r="O60" s="30">
        <f t="shared" si="9"/>
        <v>-9</v>
      </c>
      <c r="P60" s="30">
        <f t="shared" si="12"/>
        <v>-9</v>
      </c>
      <c r="Q60" s="30" t="str">
        <f t="shared" si="10"/>
        <v/>
      </c>
    </row>
    <row r="61" spans="1:17" ht="13.2" x14ac:dyDescent="0.25">
      <c r="A61" s="20" t="s">
        <v>7</v>
      </c>
      <c r="B61" s="46">
        <v>0.69601851851851848</v>
      </c>
      <c r="C61" s="47">
        <v>21</v>
      </c>
      <c r="D61" s="30" t="str">
        <f t="shared" si="0"/>
        <v>12</v>
      </c>
      <c r="E61" s="30" t="str">
        <f t="shared" si="15"/>
        <v>09-10-11-16-08-04-18-14-12</v>
      </c>
      <c r="F61" s="30" t="str">
        <f t="shared" si="20"/>
        <v>02-03-07-13-01-15-05-06-17</v>
      </c>
      <c r="G61" s="30" t="str">
        <f t="shared" si="17"/>
        <v>02-03-07-13-01-15-05-06</v>
      </c>
      <c r="H61" s="30" t="str">
        <f t="shared" si="4"/>
        <v>furthest</v>
      </c>
      <c r="I61" s="30" t="str">
        <f t="shared" si="18"/>
        <v>02-03-07-13-01-15-05-06-17</v>
      </c>
      <c r="J61" s="30" t="str">
        <f t="shared" si="7"/>
        <v>b</v>
      </c>
      <c r="K61" s="30">
        <f t="shared" si="13"/>
        <v>1</v>
      </c>
      <c r="L61" s="30">
        <f t="shared" si="19"/>
        <v>2</v>
      </c>
      <c r="M61" s="30">
        <v>1</v>
      </c>
      <c r="N61" s="30" t="str">
        <f t="shared" si="16"/>
        <v>l</v>
      </c>
      <c r="O61" s="30">
        <f t="shared" si="9"/>
        <v>-9</v>
      </c>
      <c r="P61" s="30">
        <f t="shared" si="12"/>
        <v>-18</v>
      </c>
      <c r="Q61" s="30" t="str">
        <f t="shared" si="10"/>
        <v/>
      </c>
    </row>
    <row r="62" spans="1:17" ht="13.2" x14ac:dyDescent="0.25">
      <c r="A62" s="20" t="s">
        <v>7</v>
      </c>
      <c r="B62" s="46">
        <v>0.69894675925925931</v>
      </c>
      <c r="C62" s="47">
        <v>11</v>
      </c>
      <c r="D62" s="30" t="str">
        <f t="shared" si="0"/>
        <v>05</v>
      </c>
      <c r="E62" s="30" t="str">
        <f t="shared" si="15"/>
        <v>09-10-11-16-08-04-18-14-12</v>
      </c>
      <c r="F62" s="30" t="str">
        <f t="shared" si="20"/>
        <v>02-03-07-13-01-15-05-06-17</v>
      </c>
      <c r="G62" s="30" t="str">
        <f t="shared" si="17"/>
        <v/>
      </c>
      <c r="H62" s="30" t="str">
        <f t="shared" si="4"/>
        <v>last</v>
      </c>
      <c r="I62" s="30" t="str">
        <f t="shared" si="18"/>
        <v>09-10-11-16-08-04-18-14-12</v>
      </c>
      <c r="J62" s="30" t="str">
        <f t="shared" si="7"/>
        <v>b</v>
      </c>
      <c r="K62" s="30">
        <f t="shared" si="13"/>
        <v>2</v>
      </c>
      <c r="L62" s="30">
        <f t="shared" si="19"/>
        <v>2</v>
      </c>
      <c r="M62" s="30">
        <v>1</v>
      </c>
      <c r="N62" s="30" t="str">
        <f t="shared" si="16"/>
        <v>l</v>
      </c>
      <c r="O62" s="30">
        <f t="shared" si="9"/>
        <v>-9</v>
      </c>
      <c r="P62" s="30">
        <f t="shared" si="12"/>
        <v>-27</v>
      </c>
      <c r="Q62" s="30" t="str">
        <f t="shared" si="10"/>
        <v/>
      </c>
    </row>
    <row r="63" spans="1:17" ht="13.2" x14ac:dyDescent="0.25">
      <c r="A63" s="20" t="s">
        <v>7</v>
      </c>
      <c r="B63" s="46">
        <v>0.70089120370370372</v>
      </c>
      <c r="C63" s="47">
        <v>21</v>
      </c>
      <c r="D63" s="30" t="str">
        <f t="shared" si="0"/>
        <v>12</v>
      </c>
      <c r="E63" s="30" t="str">
        <f t="shared" si="15"/>
        <v>10-11-16-08-04-18-14-12-05</v>
      </c>
      <c r="F63" s="30" t="str">
        <f t="shared" si="20"/>
        <v>02-03-07-13-01-15-06-17-09</v>
      </c>
      <c r="G63" s="30" t="str">
        <f t="shared" si="17"/>
        <v>02-03-07-13-01-15-06-17</v>
      </c>
      <c r="H63" s="30" t="str">
        <f t="shared" si="4"/>
        <v>furthest</v>
      </c>
      <c r="I63" s="30" t="str">
        <f t="shared" si="18"/>
        <v>02-03-07-13-01-15-06-17-09</v>
      </c>
      <c r="J63" s="30" t="str">
        <f t="shared" si="7"/>
        <v>b</v>
      </c>
      <c r="K63" s="30">
        <f t="shared" si="13"/>
        <v>3</v>
      </c>
      <c r="L63" s="30">
        <f t="shared" si="19"/>
        <v>2</v>
      </c>
      <c r="M63" s="30">
        <v>1</v>
      </c>
      <c r="N63" s="30" t="str">
        <f t="shared" si="16"/>
        <v>l</v>
      </c>
      <c r="O63" s="30">
        <f t="shared" si="9"/>
        <v>-9</v>
      </c>
      <c r="P63" s="30">
        <f t="shared" si="12"/>
        <v>-36</v>
      </c>
      <c r="Q63" s="30" t="str">
        <f t="shared" si="10"/>
        <v/>
      </c>
    </row>
    <row r="64" spans="1:17" ht="13.2" x14ac:dyDescent="0.25">
      <c r="A64" s="20" t="s">
        <v>7</v>
      </c>
      <c r="B64" s="46">
        <v>0.70283564814814825</v>
      </c>
      <c r="C64" s="47">
        <v>7</v>
      </c>
      <c r="D64" s="30" t="str">
        <f t="shared" si="0"/>
        <v>04</v>
      </c>
      <c r="E64" s="30" t="str">
        <f t="shared" si="15"/>
        <v>10-11-16-08-04-18-14-05-12</v>
      </c>
      <c r="F64" s="30" t="str">
        <f t="shared" si="20"/>
        <v>02-03-07-13-01-15-06-17-09</v>
      </c>
      <c r="G64" s="30" t="str">
        <f t="shared" si="17"/>
        <v/>
      </c>
      <c r="H64" s="30" t="str">
        <f t="shared" si="4"/>
        <v>last</v>
      </c>
      <c r="I64" s="30" t="str">
        <f t="shared" si="18"/>
        <v>10-11-16-08-04-18-14-05-12</v>
      </c>
      <c r="J64" s="30" t="str">
        <f t="shared" si="7"/>
        <v>b</v>
      </c>
      <c r="K64" s="30">
        <f t="shared" si="13"/>
        <v>4</v>
      </c>
      <c r="L64" s="30">
        <f t="shared" si="19"/>
        <v>2</v>
      </c>
      <c r="M64" s="30">
        <v>1</v>
      </c>
      <c r="N64" s="30" t="str">
        <f t="shared" si="16"/>
        <v>w</v>
      </c>
      <c r="O64" s="30">
        <f t="shared" si="9"/>
        <v>9</v>
      </c>
      <c r="P64" s="30">
        <f t="shared" si="12"/>
        <v>-27</v>
      </c>
      <c r="Q64" s="30" t="str">
        <f t="shared" si="10"/>
        <v/>
      </c>
    </row>
    <row r="65" spans="1:17" ht="13.2" x14ac:dyDescent="0.25">
      <c r="A65" s="20" t="s">
        <v>7</v>
      </c>
      <c r="B65" s="46">
        <v>0.70582175925925927</v>
      </c>
      <c r="C65" s="47">
        <v>34</v>
      </c>
      <c r="D65" s="30" t="str">
        <f t="shared" si="0"/>
        <v>16</v>
      </c>
      <c r="E65" s="30" t="str">
        <f t="shared" si="15"/>
        <v>10-11-16-08-18-14-05-12-04</v>
      </c>
      <c r="F65" s="30" t="str">
        <f t="shared" si="20"/>
        <v>02-03-07-13-01-15-06-17-09</v>
      </c>
      <c r="G65" s="30" t="str">
        <f t="shared" si="17"/>
        <v/>
      </c>
      <c r="H65" s="30" t="str">
        <f t="shared" si="4"/>
        <v>last</v>
      </c>
      <c r="I65" s="30" t="str">
        <f t="shared" si="18"/>
        <v>10-11-16-08-18-14-05-12-04</v>
      </c>
      <c r="J65" s="30" t="str">
        <f t="shared" si="7"/>
        <v>b</v>
      </c>
      <c r="K65" s="30">
        <f t="shared" si="13"/>
        <v>5</v>
      </c>
      <c r="L65" s="30">
        <f t="shared" si="19"/>
        <v>2</v>
      </c>
      <c r="M65" s="30">
        <v>1</v>
      </c>
      <c r="N65" s="30" t="str">
        <f t="shared" si="16"/>
        <v>w</v>
      </c>
      <c r="O65" s="30">
        <f t="shared" si="9"/>
        <v>9</v>
      </c>
      <c r="P65" s="30">
        <f t="shared" si="12"/>
        <v>-18</v>
      </c>
      <c r="Q65" s="30" t="str">
        <f t="shared" si="10"/>
        <v/>
      </c>
    </row>
    <row r="66" spans="1:17" ht="13.2" x14ac:dyDescent="0.25">
      <c r="A66" s="20" t="s">
        <v>7</v>
      </c>
      <c r="B66" s="46">
        <v>0.70785879629629633</v>
      </c>
      <c r="C66" s="47">
        <v>33</v>
      </c>
      <c r="D66" s="30" t="str">
        <f t="shared" si="0"/>
        <v>18</v>
      </c>
      <c r="E66" s="30" t="str">
        <f t="shared" si="15"/>
        <v>10-11-08-18-14-05-12-04-16</v>
      </c>
      <c r="F66" s="30" t="str">
        <f t="shared" si="20"/>
        <v>02-03-07-13-01-15-06-17-09</v>
      </c>
      <c r="G66" s="30" t="str">
        <f t="shared" si="17"/>
        <v/>
      </c>
      <c r="H66" s="30" t="str">
        <f t="shared" si="4"/>
        <v>last</v>
      </c>
      <c r="I66" s="30" t="str">
        <f t="shared" si="18"/>
        <v>10-11-08-18-14-05-12-04-16</v>
      </c>
      <c r="J66" s="30" t="str">
        <f t="shared" si="7"/>
        <v>b</v>
      </c>
      <c r="K66" s="30">
        <f t="shared" si="13"/>
        <v>6</v>
      </c>
      <c r="L66" s="30">
        <f t="shared" si="19"/>
        <v>2</v>
      </c>
      <c r="M66" s="30">
        <v>1</v>
      </c>
      <c r="N66" s="30" t="str">
        <f t="shared" si="16"/>
        <v>w</v>
      </c>
      <c r="O66" s="30">
        <f t="shared" si="9"/>
        <v>9</v>
      </c>
      <c r="P66" s="30">
        <f t="shared" si="12"/>
        <v>-9</v>
      </c>
      <c r="Q66" s="30" t="str">
        <f t="shared" si="10"/>
        <v/>
      </c>
    </row>
    <row r="67" spans="1:17" ht="13.2" x14ac:dyDescent="0.25">
      <c r="A67" s="20" t="s">
        <v>7</v>
      </c>
      <c r="B67" s="46">
        <v>0.70934027777777775</v>
      </c>
      <c r="C67" s="47">
        <v>15</v>
      </c>
      <c r="D67" s="30" t="str">
        <f t="shared" si="0"/>
        <v>09</v>
      </c>
      <c r="E67" s="30" t="str">
        <f t="shared" si="15"/>
        <v>10-11-08-14-05-12-04-16-18</v>
      </c>
      <c r="F67" s="30" t="str">
        <f t="shared" si="20"/>
        <v>02-03-07-13-01-15-06-17-09</v>
      </c>
      <c r="G67" s="30" t="str">
        <f t="shared" si="17"/>
        <v/>
      </c>
      <c r="H67" s="30" t="str">
        <f t="shared" si="4"/>
        <v>last</v>
      </c>
      <c r="I67" s="30" t="str">
        <f t="shared" si="18"/>
        <v>10-11-08-14-05-12-04-16-18</v>
      </c>
      <c r="J67" s="30" t="str">
        <f t="shared" si="7"/>
        <v>b</v>
      </c>
      <c r="K67" s="30">
        <f t="shared" si="13"/>
        <v>7</v>
      </c>
      <c r="L67" s="30">
        <f t="shared" si="19"/>
        <v>2</v>
      </c>
      <c r="M67" s="30">
        <v>1</v>
      </c>
      <c r="N67" s="30" t="str">
        <f t="shared" si="16"/>
        <v>l</v>
      </c>
      <c r="O67" s="30">
        <f t="shared" si="9"/>
        <v>-9</v>
      </c>
      <c r="P67" s="30">
        <f t="shared" si="12"/>
        <v>-18</v>
      </c>
      <c r="Q67" s="30" t="str">
        <f t="shared" si="10"/>
        <v/>
      </c>
    </row>
    <row r="68" spans="1:17" ht="13.2" x14ac:dyDescent="0.25">
      <c r="A68" s="20" t="s">
        <v>7</v>
      </c>
      <c r="B68" s="46">
        <v>0.71187500000000004</v>
      </c>
      <c r="C68" s="47">
        <v>32</v>
      </c>
      <c r="D68" s="30" t="str">
        <f t="shared" ref="D68:D131" si="21">IF($C68="","",LOOKUP($C68,$AI:$AI,$AO:$AO))</f>
        <v>17</v>
      </c>
      <c r="E68" s="30" t="str">
        <f t="shared" si="15"/>
        <v>11-08-14-05-12-04-16-18-09</v>
      </c>
      <c r="F68" s="30" t="str">
        <f t="shared" si="20"/>
        <v>02-03-07-13-01-15-06-17-10</v>
      </c>
      <c r="G68" s="30" t="str">
        <f t="shared" si="17"/>
        <v>02-03-07-13-01-15-06-17</v>
      </c>
      <c r="H68" s="30" t="str">
        <f t="shared" si="4"/>
        <v>furthest</v>
      </c>
      <c r="I68" s="30" t="str">
        <f t="shared" si="18"/>
        <v>02-03-07-13-01-15-06-17-10</v>
      </c>
      <c r="J68" s="30" t="str">
        <f t="shared" si="7"/>
        <v>b</v>
      </c>
      <c r="K68" s="30">
        <f t="shared" si="13"/>
        <v>8</v>
      </c>
      <c r="L68" s="30">
        <f t="shared" si="19"/>
        <v>2</v>
      </c>
      <c r="M68" s="30">
        <v>1</v>
      </c>
      <c r="N68" s="30" t="str">
        <f t="shared" si="16"/>
        <v>w</v>
      </c>
      <c r="O68" s="30">
        <f t="shared" si="9"/>
        <v>9</v>
      </c>
      <c r="P68" s="30">
        <f t="shared" si="12"/>
        <v>-9</v>
      </c>
      <c r="Q68" s="30" t="str">
        <f t="shared" si="10"/>
        <v/>
      </c>
    </row>
    <row r="69" spans="1:17" ht="13.2" x14ac:dyDescent="0.25">
      <c r="A69" s="20" t="s">
        <v>7</v>
      </c>
      <c r="B69" s="46">
        <v>0.71371527777777777</v>
      </c>
      <c r="C69" s="47">
        <v>2</v>
      </c>
      <c r="D69" s="30" t="str">
        <f t="shared" si="21"/>
        <v>02</v>
      </c>
      <c r="E69" s="30" t="str">
        <f t="shared" si="15"/>
        <v>08-14-05-12-04-16-18-09-17</v>
      </c>
      <c r="F69" s="30" t="str">
        <f t="shared" si="20"/>
        <v>02-03-07-13-01-15-06-10-11</v>
      </c>
      <c r="G69" s="30" t="str">
        <f t="shared" si="17"/>
        <v>02-03-07-13-01-15-06-10</v>
      </c>
      <c r="H69" s="30" t="str">
        <f t="shared" si="4"/>
        <v>furthest</v>
      </c>
      <c r="I69" s="30" t="str">
        <f t="shared" si="18"/>
        <v>02-03-07-13-01-15-06-10-11</v>
      </c>
      <c r="J69" s="30" t="str">
        <f t="shared" si="7"/>
        <v>b</v>
      </c>
      <c r="K69" s="30">
        <f t="shared" si="13"/>
        <v>9</v>
      </c>
      <c r="L69" s="30">
        <f t="shared" si="19"/>
        <v>2</v>
      </c>
      <c r="M69" s="30">
        <v>1</v>
      </c>
      <c r="N69" s="30" t="str">
        <f t="shared" si="16"/>
        <v>w</v>
      </c>
      <c r="O69" s="30">
        <f t="shared" si="9"/>
        <v>9</v>
      </c>
      <c r="P69" s="30">
        <f t="shared" si="12"/>
        <v>0</v>
      </c>
      <c r="Q69" s="30" t="str">
        <f t="shared" si="10"/>
        <v/>
      </c>
    </row>
    <row r="70" spans="1:17" ht="13.2" x14ac:dyDescent="0.25">
      <c r="A70" s="15" t="s">
        <v>8</v>
      </c>
      <c r="B70" s="50">
        <v>0.71618055555555549</v>
      </c>
      <c r="C70" s="51">
        <v>4</v>
      </c>
      <c r="D70" s="30" t="str">
        <f t="shared" si="21"/>
        <v>01</v>
      </c>
      <c r="E70" s="30" t="str">
        <f t="shared" si="15"/>
        <v>14-05-12-04-16-18-09-17-02</v>
      </c>
      <c r="F70" s="30" t="str">
        <f t="shared" si="20"/>
        <v>03-07-13-01-15-06-10-11-08</v>
      </c>
      <c r="G70" s="30" t="str">
        <f t="shared" si="17"/>
        <v>03-07-13-01-15-06-10-11</v>
      </c>
      <c r="H70" s="30" t="str">
        <f t="shared" si="4"/>
        <v>furthest</v>
      </c>
      <c r="I70" s="30" t="str">
        <f t="shared" si="18"/>
        <v>03-07-13-01-15-06-10-11-08</v>
      </c>
      <c r="J70" s="30" t="str">
        <f t="shared" si="7"/>
        <v>b</v>
      </c>
      <c r="K70" s="30">
        <f t="shared" si="13"/>
        <v>1</v>
      </c>
      <c r="L70" s="30">
        <f t="shared" si="19"/>
        <v>1</v>
      </c>
      <c r="M70" s="30">
        <v>1</v>
      </c>
      <c r="N70" s="30" t="str">
        <f t="shared" si="16"/>
        <v>w</v>
      </c>
      <c r="O70" s="30">
        <f t="shared" si="9"/>
        <v>9</v>
      </c>
      <c r="P70" s="30">
        <f t="shared" si="12"/>
        <v>9</v>
      </c>
      <c r="Q70" s="30" t="str">
        <f t="shared" si="10"/>
        <v/>
      </c>
    </row>
    <row r="71" spans="1:17" ht="13.2" x14ac:dyDescent="0.25">
      <c r="A71" s="15" t="s">
        <v>8</v>
      </c>
      <c r="B71" s="50">
        <v>0.71880787037037042</v>
      </c>
      <c r="C71" s="51">
        <v>6</v>
      </c>
      <c r="D71" s="30" t="str">
        <f t="shared" si="21"/>
        <v>03</v>
      </c>
      <c r="E71" s="30" t="str">
        <f t="shared" si="15"/>
        <v>05-12-04-16-18-09-17-02-01</v>
      </c>
      <c r="F71" s="30" t="str">
        <f t="shared" si="20"/>
        <v>03-07-13-15-06-10-11-08-14</v>
      </c>
      <c r="G71" s="30" t="str">
        <f t="shared" si="17"/>
        <v>03-07-13-15-06-10-11-08</v>
      </c>
      <c r="H71" s="30" t="str">
        <f t="shared" si="4"/>
        <v>furthest</v>
      </c>
      <c r="I71" s="30" t="str">
        <f t="shared" si="18"/>
        <v>03-07-13-15-06-10-11-08-14</v>
      </c>
      <c r="J71" s="30" t="str">
        <f t="shared" si="7"/>
        <v>b</v>
      </c>
      <c r="K71" s="30">
        <f t="shared" si="13"/>
        <v>2</v>
      </c>
      <c r="L71" s="30">
        <f t="shared" si="19"/>
        <v>1</v>
      </c>
      <c r="M71" s="30">
        <v>1</v>
      </c>
      <c r="N71" s="30" t="str">
        <f t="shared" si="16"/>
        <v>w</v>
      </c>
      <c r="O71" s="30">
        <f t="shared" si="9"/>
        <v>9</v>
      </c>
      <c r="P71" s="30">
        <f t="shared" si="12"/>
        <v>18</v>
      </c>
      <c r="Q71" s="30" t="str">
        <f t="shared" si="10"/>
        <v/>
      </c>
    </row>
    <row r="72" spans="1:17" ht="13.2" x14ac:dyDescent="0.25">
      <c r="A72" s="15" t="s">
        <v>8</v>
      </c>
      <c r="B72" s="50">
        <v>0.72054398148148147</v>
      </c>
      <c r="C72" s="51">
        <v>25</v>
      </c>
      <c r="D72" s="30" t="str">
        <f t="shared" si="21"/>
        <v>13</v>
      </c>
      <c r="E72" s="30" t="str">
        <f t="shared" si="15"/>
        <v>12-04-16-18-09-17-02-01-03</v>
      </c>
      <c r="F72" s="30" t="str">
        <f t="shared" si="20"/>
        <v>07-13-15-06-10-11-08-14-05</v>
      </c>
      <c r="G72" s="30" t="str">
        <f t="shared" si="17"/>
        <v>07-13-15-06-10-11-08-14</v>
      </c>
      <c r="H72" s="30" t="str">
        <f t="shared" ref="H72:H135" si="22">IF(AND($J72="b",$I71=""),"last",IF(AND(N71="l",C71=0),H71,IF(AND($N71="w",$I71=$E71),"last",IF(AND($N71="w",$I71=$F71),"furthest",IF(AND($N71="l",$I71=$E71),"furthest",IF(AND($N71="l",$I71=$F71),"last",""))))))</f>
        <v>furthest</v>
      </c>
      <c r="I72" s="30" t="str">
        <f t="shared" si="18"/>
        <v>07-13-15-06-10-11-08-14-05</v>
      </c>
      <c r="J72" s="30" t="str">
        <f t="shared" si="7"/>
        <v>b</v>
      </c>
      <c r="K72" s="30">
        <f t="shared" si="13"/>
        <v>3</v>
      </c>
      <c r="L72" s="30">
        <f t="shared" si="19"/>
        <v>1</v>
      </c>
      <c r="M72" s="30">
        <v>1</v>
      </c>
      <c r="N72" s="30" t="str">
        <f t="shared" si="16"/>
        <v>w</v>
      </c>
      <c r="O72" s="30">
        <f t="shared" si="9"/>
        <v>9</v>
      </c>
      <c r="P72" s="30">
        <f t="shared" si="12"/>
        <v>27</v>
      </c>
      <c r="Q72" s="30" t="str">
        <f t="shared" si="10"/>
        <v/>
      </c>
    </row>
    <row r="73" spans="1:17" ht="13.2" x14ac:dyDescent="0.25">
      <c r="A73" s="15" t="s">
        <v>8</v>
      </c>
      <c r="B73" s="50">
        <v>0.72166666666666668</v>
      </c>
      <c r="C73" s="51">
        <v>3</v>
      </c>
      <c r="D73" s="30" t="str">
        <f t="shared" si="21"/>
        <v>03</v>
      </c>
      <c r="E73" s="30" t="str">
        <f t="shared" si="15"/>
        <v>04-16-18-09-17-02-01-03-13</v>
      </c>
      <c r="F73" s="30" t="str">
        <f t="shared" si="20"/>
        <v>07-15-06-10-11-08-14-05-12</v>
      </c>
      <c r="G73" s="30" t="str">
        <f t="shared" si="17"/>
        <v>07-15-06-10-11-08-14-05</v>
      </c>
      <c r="H73" s="30" t="str">
        <f t="shared" si="22"/>
        <v>furthest</v>
      </c>
      <c r="I73" s="30" t="str">
        <f t="shared" si="18"/>
        <v>07-15-06-10-11-08-14-05-12</v>
      </c>
      <c r="J73" s="30" t="str">
        <f t="shared" ref="J73:J136" si="23">IF(C72="","",IF(LEN(E73)=26,"b",""))</f>
        <v>b</v>
      </c>
      <c r="K73" s="30">
        <f t="shared" si="13"/>
        <v>4</v>
      </c>
      <c r="L73" s="30">
        <f t="shared" si="19"/>
        <v>1</v>
      </c>
      <c r="M73" s="30">
        <v>1</v>
      </c>
      <c r="N73" s="30" t="str">
        <f t="shared" si="16"/>
        <v>l</v>
      </c>
      <c r="O73" s="30">
        <f t="shared" ref="O73:O136" si="24">IF(N73="",0,IF(N73="w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M73,IF(N73="l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-M73)))</f>
        <v>-9</v>
      </c>
      <c r="P73" s="30">
        <f t="shared" si="12"/>
        <v>18</v>
      </c>
      <c r="Q73" s="30" t="str">
        <f t="shared" ref="Q73:Q136" si="25">IF(N73="","",IF(P73&gt;=$V$4,$U$4,IF(P73&lt;=$V$5,$U$5,"")))</f>
        <v/>
      </c>
    </row>
    <row r="74" spans="1:17" ht="13.2" x14ac:dyDescent="0.25">
      <c r="A74" s="15" t="s">
        <v>8</v>
      </c>
      <c r="B74" s="50">
        <v>0.72318287037037043</v>
      </c>
      <c r="C74" s="51">
        <v>25</v>
      </c>
      <c r="D74" s="30" t="str">
        <f t="shared" si="21"/>
        <v>13</v>
      </c>
      <c r="E74" s="30" t="str">
        <f t="shared" si="15"/>
        <v>04-16-18-09-17-02-01-13-03</v>
      </c>
      <c r="F74" s="30" t="str">
        <f t="shared" si="20"/>
        <v>07-15-06-10-11-08-14-05-12</v>
      </c>
      <c r="G74" s="30" t="str">
        <f t="shared" si="17"/>
        <v/>
      </c>
      <c r="H74" s="30" t="str">
        <f t="shared" si="22"/>
        <v>last</v>
      </c>
      <c r="I74" s="30" t="str">
        <f t="shared" si="18"/>
        <v>04-16-18-09-17-02-01-13-03</v>
      </c>
      <c r="J74" s="30" t="str">
        <f t="shared" si="23"/>
        <v>b</v>
      </c>
      <c r="K74" s="30">
        <f t="shared" si="13"/>
        <v>5</v>
      </c>
      <c r="L74" s="30">
        <f t="shared" si="19"/>
        <v>1</v>
      </c>
      <c r="M74" s="30">
        <v>1</v>
      </c>
      <c r="N74" s="30" t="str">
        <f t="shared" si="16"/>
        <v>w</v>
      </c>
      <c r="O74" s="30">
        <f t="shared" si="24"/>
        <v>9</v>
      </c>
      <c r="P74" s="30">
        <f t="shared" ref="P74:P137" si="26">O74+P73</f>
        <v>27</v>
      </c>
      <c r="Q74" s="30" t="str">
        <f t="shared" si="25"/>
        <v/>
      </c>
    </row>
    <row r="75" spans="1:17" ht="13.2" x14ac:dyDescent="0.25">
      <c r="A75" s="15" t="s">
        <v>8</v>
      </c>
      <c r="B75" s="50">
        <v>0.72501157407407402</v>
      </c>
      <c r="C75" s="51">
        <v>33</v>
      </c>
      <c r="D75" s="30" t="str">
        <f t="shared" si="21"/>
        <v>18</v>
      </c>
      <c r="E75" s="30" t="str">
        <f t="shared" si="15"/>
        <v>04-16-18-09-17-02-01-03-13</v>
      </c>
      <c r="F75" s="30" t="str">
        <f t="shared" si="20"/>
        <v>07-15-06-10-11-08-14-05-12</v>
      </c>
      <c r="G75" s="30" t="str">
        <f t="shared" si="17"/>
        <v/>
      </c>
      <c r="H75" s="30" t="str">
        <f t="shared" si="22"/>
        <v>last</v>
      </c>
      <c r="I75" s="30" t="str">
        <f t="shared" si="18"/>
        <v>04-16-18-09-17-02-01-03-13</v>
      </c>
      <c r="J75" s="30" t="str">
        <f t="shared" si="23"/>
        <v>b</v>
      </c>
      <c r="K75" s="30">
        <f t="shared" ref="K75:K138" si="27">IF($J75="","",IF(K74=9,1,IF(AND($J75="b",$J74=""),1,K74+1)))</f>
        <v>6</v>
      </c>
      <c r="L75" s="30">
        <f t="shared" si="19"/>
        <v>1</v>
      </c>
      <c r="M75" s="30">
        <v>1</v>
      </c>
      <c r="N75" s="30" t="str">
        <f t="shared" si="16"/>
        <v>w</v>
      </c>
      <c r="O75" s="30">
        <f t="shared" si="24"/>
        <v>9</v>
      </c>
      <c r="P75" s="30">
        <f t="shared" si="26"/>
        <v>36</v>
      </c>
      <c r="Q75" s="30" t="str">
        <f t="shared" si="25"/>
        <v/>
      </c>
    </row>
    <row r="76" spans="1:17" ht="13.2" x14ac:dyDescent="0.25">
      <c r="A76" s="15" t="s">
        <v>8</v>
      </c>
      <c r="B76" s="50">
        <v>0.72652777777777777</v>
      </c>
      <c r="C76" s="51">
        <v>35</v>
      </c>
      <c r="D76" s="30" t="str">
        <f t="shared" si="21"/>
        <v>17</v>
      </c>
      <c r="E76" s="30" t="str">
        <f t="shared" si="15"/>
        <v>04-16-09-17-02-01-03-13-18</v>
      </c>
      <c r="F76" s="30" t="str">
        <f t="shared" si="20"/>
        <v>07-15-06-10-11-08-14-05-12</v>
      </c>
      <c r="G76" s="30" t="str">
        <f t="shared" si="17"/>
        <v/>
      </c>
      <c r="H76" s="30" t="str">
        <f t="shared" si="22"/>
        <v>last</v>
      </c>
      <c r="I76" s="30" t="str">
        <f t="shared" si="18"/>
        <v>04-16-09-17-02-01-03-13-18</v>
      </c>
      <c r="J76" s="30" t="str">
        <f t="shared" si="23"/>
        <v>b</v>
      </c>
      <c r="K76" s="30">
        <f t="shared" si="27"/>
        <v>7</v>
      </c>
      <c r="L76" s="30">
        <f t="shared" si="19"/>
        <v>1</v>
      </c>
      <c r="M76" s="30">
        <v>1</v>
      </c>
      <c r="N76" s="30" t="str">
        <f t="shared" si="16"/>
        <v>w</v>
      </c>
      <c r="O76" s="30">
        <f t="shared" si="24"/>
        <v>9</v>
      </c>
      <c r="P76" s="30">
        <f t="shared" si="26"/>
        <v>45</v>
      </c>
      <c r="Q76" s="30" t="str">
        <f t="shared" si="25"/>
        <v/>
      </c>
    </row>
    <row r="77" spans="1:17" ht="13.2" x14ac:dyDescent="0.25">
      <c r="A77" s="15" t="s">
        <v>8</v>
      </c>
      <c r="B77" s="50">
        <v>0.72806712962962961</v>
      </c>
      <c r="C77" s="51">
        <v>15</v>
      </c>
      <c r="D77" s="30" t="str">
        <f t="shared" si="21"/>
        <v>09</v>
      </c>
      <c r="E77" s="30" t="str">
        <f t="shared" si="15"/>
        <v>04-16-09-02-01-03-13-18-17</v>
      </c>
      <c r="F77" s="30" t="str">
        <f t="shared" si="20"/>
        <v>07-15-06-10-11-08-14-05-12</v>
      </c>
      <c r="G77" s="30" t="str">
        <f t="shared" si="17"/>
        <v/>
      </c>
      <c r="H77" s="30" t="str">
        <f t="shared" si="22"/>
        <v>last</v>
      </c>
      <c r="I77" s="30" t="str">
        <f t="shared" si="18"/>
        <v>04-16-09-02-01-03-13-18-17</v>
      </c>
      <c r="J77" s="30" t="str">
        <f t="shared" si="23"/>
        <v>b</v>
      </c>
      <c r="K77" s="30">
        <f t="shared" si="27"/>
        <v>8</v>
      </c>
      <c r="L77" s="30">
        <f t="shared" si="19"/>
        <v>1</v>
      </c>
      <c r="M77" s="30">
        <v>1</v>
      </c>
      <c r="N77" s="30" t="str">
        <f t="shared" si="16"/>
        <v>w</v>
      </c>
      <c r="O77" s="30">
        <f t="shared" si="24"/>
        <v>9</v>
      </c>
      <c r="P77" s="30">
        <f t="shared" si="26"/>
        <v>54</v>
      </c>
      <c r="Q77" s="30" t="str">
        <f t="shared" si="25"/>
        <v/>
      </c>
    </row>
    <row r="78" spans="1:17" ht="13.2" x14ac:dyDescent="0.25">
      <c r="A78" s="15" t="s">
        <v>8</v>
      </c>
      <c r="B78" s="50">
        <v>0.72934027777777777</v>
      </c>
      <c r="C78" s="51">
        <v>30</v>
      </c>
      <c r="D78" s="30" t="str">
        <f t="shared" si="21"/>
        <v>15</v>
      </c>
      <c r="E78" s="30" t="str">
        <f t="shared" si="15"/>
        <v>04-16-02-01-03-13-18-17-09</v>
      </c>
      <c r="F78" s="30" t="str">
        <f t="shared" si="20"/>
        <v>07-15-06-10-11-08-14-05-12</v>
      </c>
      <c r="G78" s="30" t="str">
        <f t="shared" si="17"/>
        <v/>
      </c>
      <c r="H78" s="30" t="str">
        <f t="shared" si="22"/>
        <v>last</v>
      </c>
      <c r="I78" s="30" t="str">
        <f t="shared" si="18"/>
        <v>04-16-02-01-03-13-18-17-09</v>
      </c>
      <c r="J78" s="30" t="str">
        <f t="shared" si="23"/>
        <v>b</v>
      </c>
      <c r="K78" s="30">
        <f t="shared" si="27"/>
        <v>9</v>
      </c>
      <c r="L78" s="30">
        <f t="shared" si="19"/>
        <v>1</v>
      </c>
      <c r="M78" s="30">
        <v>1</v>
      </c>
      <c r="N78" s="30" t="str">
        <f t="shared" si="16"/>
        <v>l</v>
      </c>
      <c r="O78" s="30">
        <f t="shared" si="24"/>
        <v>-9</v>
      </c>
      <c r="P78" s="30">
        <f t="shared" si="26"/>
        <v>45</v>
      </c>
      <c r="Q78" s="30" t="str">
        <f t="shared" si="25"/>
        <v/>
      </c>
    </row>
    <row r="79" spans="1:17" ht="13.2" x14ac:dyDescent="0.25">
      <c r="A79" s="22" t="s">
        <v>9</v>
      </c>
      <c r="B79" s="53">
        <v>0.73233796296296294</v>
      </c>
      <c r="C79" s="54">
        <v>25</v>
      </c>
      <c r="D79" s="30" t="str">
        <f t="shared" si="21"/>
        <v>13</v>
      </c>
      <c r="E79" s="30" t="str">
        <f t="shared" ref="E79:E142" si="28">IF(C78="","",(IF(D78=D77,E78,IF(D78=0,E78,IF(AND(D78=D76,D77=0),E78,IF(D78=D75,CONCATENATE(REPLACE($E78,SEARCH($D78,$E78,1),3,""),"-",$D78),IF(AND(LEN(E78)=26,OR(MID(E78,1,2)=D78,MID(E78,4,2)=D78,MID(E78,7,2)=D78,MID(E78,10,2)=D78,MID(E78,13,2)=D78,MID(E78,16,2)=D78,MID(E78,19,2)=D78,MID(E78,22,2)=D78)),CONCATENATE(REPLACE($E78,SEARCH($D78,$E78,1),3,""),"-",$D78),IF(RIGHT(E78,2)=D78,E78,IF(LEN(E78)=26,CONCATENATE(MID(E78,4,23),"-",D78),IF(AND(LEN(E78)=23,OR(MID(E78,1,2)=D78,MID(E78,4,2)=D78,MID(E78,7,2)=D78,MID(E78,10,2)=D78,MID(E78,13,2)=D78,MID(E78,16,2)=D78,MID(E78,19,2)=D78,MID(E78,22,2)=D78)),CONCATENATE(REPLACE($E78,SEARCH($D78,$E78,1),3,""),"-",$D78),IF(LEN(E78)=23,CONCATENATE(E78,"-",D78),IF(AND(LEN(E78)=20,OR(MID(E78,1,2)=D78,MID(E78,4,2)=D78,MID(E78,7,2)=D78,MID(E78,10,2)=D78,MID(E78,13,2)=D78,MID(E78,16,2)=D78,MID(E78,19,2)=D78)),CONCATENATE(REPLACE($E78,SEARCH($D78,$E78,1),3,""),"-",$D78),IF(LEN(E78)=20,CONCATENATE(E78,"-",D78),IF(AND(LEN(E78)=17,OR(MID(E78,1,2)=D78,MID(E78,4,2)=D78,MID(E78,7,2)=D78,MID(E78,10,2)=D78,MID(E78,13,2)=D78,MID(E78,16,2)=D78)),CONCATENATE(REPLACE($E78,SEARCH($D78,$E78,1),3,""),"-",$D78),IF(LEN(E78)=17,CONCATENATE(E78,"-",D78),IF(AND(LEN(E78)=14,OR(MID(E78,1,2)=D78,MID(E78,4,2)=D78,MID(E78,7,2)=D78,MID(E78,10,2)=D78,MID(E78,13,2)=D78)),CONCATENATE(REPLACE($E78,SEARCH($D78,$E78,1),3,""),"-",$D78),IF(LEN(E78)=14,CONCATENATE(E78,"-",D78),IF(AND(LEN(E78)=11,OR(MID(E78,1,2)=D78,MID(E78,4,2)=D78,MID(E78,7,2)=D78,MID(E78,10,2)=D78)),CONCATENATE(REPLACE($E78,SEARCH($D78,$E78,1),3,""),"-",$D78),IF(LEN(E78)=11,CONCATENATE(E78,"-",D78),IF(AND(LEN(E78)=8,OR(MID(E78,1,2)=D78,MID(E78,4,2)=D78,MID(E78,7,2)=D78)),CONCATENATE(REPLACE($E78,SEARCH($D78,$E78,1),3,""),"-",$D78),IF(D78=D76,E78,IF(AND(LEN(E78)=5,MID(E78,1,2)=D78),CONCATENATE(REPLACE(E78,SEARCH(D78,E78,1),3,""),"-",D78),CONCATENATE(E78,"-",D78)))))))))))))))))))))))</f>
        <v>16-02-01-03-13-18-17-09-15</v>
      </c>
      <c r="F79" s="30" t="str">
        <f t="shared" si="20"/>
        <v>07-06-10-11-08-14-05-12-04</v>
      </c>
      <c r="G79" s="30" t="str">
        <f t="shared" si="17"/>
        <v>07-06-10-11-08-14-05-12</v>
      </c>
      <c r="H79" s="30" t="str">
        <f t="shared" si="22"/>
        <v>furthest</v>
      </c>
      <c r="I79" s="30" t="str">
        <f t="shared" si="18"/>
        <v>07-06-10-11-08-14-05-12-04</v>
      </c>
      <c r="J79" s="30" t="str">
        <f t="shared" si="23"/>
        <v>b</v>
      </c>
      <c r="K79" s="30">
        <f t="shared" si="27"/>
        <v>1</v>
      </c>
      <c r="L79" s="30">
        <f t="shared" si="19"/>
        <v>1</v>
      </c>
      <c r="M79" s="30">
        <v>1</v>
      </c>
      <c r="N79" s="30" t="str">
        <f t="shared" si="16"/>
        <v>l</v>
      </c>
      <c r="O79" s="30">
        <f t="shared" si="24"/>
        <v>-9</v>
      </c>
      <c r="P79" s="30">
        <f t="shared" si="26"/>
        <v>36</v>
      </c>
      <c r="Q79" s="30" t="str">
        <f t="shared" si="25"/>
        <v/>
      </c>
    </row>
    <row r="80" spans="1:17" ht="13.2" x14ac:dyDescent="0.25">
      <c r="A80" s="22" t="s">
        <v>9</v>
      </c>
      <c r="B80" s="53">
        <v>0.73362268518518514</v>
      </c>
      <c r="C80" s="54">
        <v>12</v>
      </c>
      <c r="D80" s="30" t="str">
        <f t="shared" si="21"/>
        <v>06</v>
      </c>
      <c r="E80" s="30" t="str">
        <f t="shared" si="28"/>
        <v>16-02-01-03-18-17-09-15-13</v>
      </c>
      <c r="F80" s="30" t="str">
        <f t="shared" si="20"/>
        <v>07-06-10-11-08-14-05-12-04</v>
      </c>
      <c r="G80" s="30" t="str">
        <f t="shared" si="17"/>
        <v/>
      </c>
      <c r="H80" s="30" t="str">
        <f t="shared" si="22"/>
        <v>last</v>
      </c>
      <c r="I80" s="30" t="str">
        <f t="shared" si="18"/>
        <v>16-02-01-03-18-17-09-15-13</v>
      </c>
      <c r="J80" s="30" t="str">
        <f t="shared" si="23"/>
        <v>b</v>
      </c>
      <c r="K80" s="30">
        <f t="shared" si="27"/>
        <v>2</v>
      </c>
      <c r="L80" s="30">
        <f t="shared" si="19"/>
        <v>1</v>
      </c>
      <c r="M80" s="30">
        <v>1</v>
      </c>
      <c r="N80" s="30" t="str">
        <f t="shared" si="16"/>
        <v>l</v>
      </c>
      <c r="O80" s="30">
        <f t="shared" si="24"/>
        <v>-9</v>
      </c>
      <c r="P80" s="30">
        <f t="shared" si="26"/>
        <v>27</v>
      </c>
      <c r="Q80" s="30" t="str">
        <f t="shared" si="25"/>
        <v/>
      </c>
    </row>
    <row r="81" spans="1:17" ht="13.2" x14ac:dyDescent="0.25">
      <c r="A81" s="22" t="s">
        <v>9</v>
      </c>
      <c r="B81" s="53">
        <v>0.73531250000000004</v>
      </c>
      <c r="C81" s="54">
        <v>2</v>
      </c>
      <c r="D81" s="30" t="str">
        <f t="shared" si="21"/>
        <v>02</v>
      </c>
      <c r="E81" s="30" t="str">
        <f t="shared" si="28"/>
        <v>02-01-03-18-17-09-15-13-06</v>
      </c>
      <c r="F81" s="30" t="str">
        <f t="shared" si="20"/>
        <v>07-10-11-08-14-05-12-04-16</v>
      </c>
      <c r="G81" s="30" t="str">
        <f t="shared" si="17"/>
        <v>07-10-11-08-14-05-12-04</v>
      </c>
      <c r="H81" s="30" t="str">
        <f t="shared" si="22"/>
        <v>furthest</v>
      </c>
      <c r="I81" s="30" t="str">
        <f t="shared" si="18"/>
        <v>07-10-11-08-14-05-12-04-16</v>
      </c>
      <c r="J81" s="30" t="str">
        <f t="shared" si="23"/>
        <v>b</v>
      </c>
      <c r="K81" s="30">
        <f t="shared" si="27"/>
        <v>3</v>
      </c>
      <c r="L81" s="30">
        <f t="shared" si="19"/>
        <v>1</v>
      </c>
      <c r="M81" s="30">
        <v>1</v>
      </c>
      <c r="N81" s="30" t="str">
        <f t="shared" si="16"/>
        <v>l</v>
      </c>
      <c r="O81" s="30">
        <f t="shared" si="24"/>
        <v>-9</v>
      </c>
      <c r="P81" s="30">
        <f t="shared" si="26"/>
        <v>18</v>
      </c>
      <c r="Q81" s="30" t="str">
        <f t="shared" si="25"/>
        <v/>
      </c>
    </row>
    <row r="82" spans="1:17" ht="13.2" x14ac:dyDescent="0.25">
      <c r="A82" s="22" t="s">
        <v>9</v>
      </c>
      <c r="B82" s="53">
        <v>0.73652777777777778</v>
      </c>
      <c r="C82" s="54">
        <v>19</v>
      </c>
      <c r="D82" s="30" t="str">
        <f t="shared" si="21"/>
        <v>10</v>
      </c>
      <c r="E82" s="30" t="str">
        <f t="shared" si="28"/>
        <v>01-03-18-17-09-15-13-06-02</v>
      </c>
      <c r="F82" s="30" t="str">
        <f t="shared" si="20"/>
        <v>07-10-11-08-14-05-12-04-16</v>
      </c>
      <c r="G82" s="30" t="str">
        <f t="shared" si="17"/>
        <v/>
      </c>
      <c r="H82" s="30" t="str">
        <f t="shared" si="22"/>
        <v>last</v>
      </c>
      <c r="I82" s="30" t="str">
        <f t="shared" si="18"/>
        <v>01-03-18-17-09-15-13-06-02</v>
      </c>
      <c r="J82" s="30" t="str">
        <f t="shared" si="23"/>
        <v>b</v>
      </c>
      <c r="K82" s="30">
        <f t="shared" si="27"/>
        <v>4</v>
      </c>
      <c r="L82" s="30">
        <f t="shared" si="19"/>
        <v>1</v>
      </c>
      <c r="M82" s="30">
        <v>1</v>
      </c>
      <c r="N82" s="30" t="str">
        <f t="shared" ref="N82:N145" si="29">IF(C82="","",IF(J82="","",IF(AND(J82="b",OR(MID(I82,1,2)=D82,MID(I82,4,2)=D82,MID(I82,7,2)=D82,MID(I82,10,2)=D82,MID(I82,13,2)=D82,MID(I82,16,2)=D82,MID(I82,19,2)=D82,MID(I82,22,2)=D82,MID(I82,25,2)=D82)),"w","l")))</f>
        <v>l</v>
      </c>
      <c r="O82" s="30">
        <f t="shared" si="24"/>
        <v>-9</v>
      </c>
      <c r="P82" s="30">
        <f t="shared" si="26"/>
        <v>9</v>
      </c>
      <c r="Q82" s="30" t="str">
        <f t="shared" si="25"/>
        <v/>
      </c>
    </row>
    <row r="83" spans="1:17" ht="13.2" x14ac:dyDescent="0.25">
      <c r="A83" s="22" t="s">
        <v>9</v>
      </c>
      <c r="B83" s="53">
        <v>0.73762731481481481</v>
      </c>
      <c r="C83" s="54">
        <v>13</v>
      </c>
      <c r="D83" s="30" t="str">
        <f t="shared" si="21"/>
        <v>07</v>
      </c>
      <c r="E83" s="30" t="str">
        <f t="shared" si="28"/>
        <v>03-18-17-09-15-13-06-02-10</v>
      </c>
      <c r="F83" s="30" t="str">
        <f t="shared" si="20"/>
        <v>07-11-08-14-05-12-04-16-01</v>
      </c>
      <c r="G83" s="30" t="str">
        <f t="shared" si="17"/>
        <v>07-11-08-14-05-12-04-16</v>
      </c>
      <c r="H83" s="30" t="str">
        <f t="shared" si="22"/>
        <v>furthest</v>
      </c>
      <c r="I83" s="30" t="str">
        <f t="shared" si="18"/>
        <v>07-11-08-14-05-12-04-16-01</v>
      </c>
      <c r="J83" s="30" t="str">
        <f t="shared" si="23"/>
        <v>b</v>
      </c>
      <c r="K83" s="30">
        <f t="shared" si="27"/>
        <v>5</v>
      </c>
      <c r="L83" s="30">
        <f t="shared" si="19"/>
        <v>1</v>
      </c>
      <c r="M83" s="30">
        <v>1</v>
      </c>
      <c r="N83" s="30" t="str">
        <f t="shared" si="29"/>
        <v>w</v>
      </c>
      <c r="O83" s="30">
        <f t="shared" si="24"/>
        <v>9</v>
      </c>
      <c r="P83" s="30">
        <f t="shared" si="26"/>
        <v>18</v>
      </c>
      <c r="Q83" s="30" t="str">
        <f t="shared" si="25"/>
        <v/>
      </c>
    </row>
    <row r="84" spans="1:17" ht="13.2" x14ac:dyDescent="0.25">
      <c r="A84" s="22" t="s">
        <v>9</v>
      </c>
      <c r="B84" s="53">
        <v>0.73965277777777771</v>
      </c>
      <c r="C84" s="54">
        <v>17</v>
      </c>
      <c r="D84" s="30" t="str">
        <f t="shared" si="21"/>
        <v>08</v>
      </c>
      <c r="E84" s="30" t="str">
        <f t="shared" si="28"/>
        <v>18-17-09-15-13-06-02-10-07</v>
      </c>
      <c r="F84" s="30" t="str">
        <f t="shared" si="20"/>
        <v>11-08-14-05-12-04-16-01-03</v>
      </c>
      <c r="G84" s="30" t="str">
        <f t="shared" si="17"/>
        <v>11-08-14-05-12-04-16-01</v>
      </c>
      <c r="H84" s="30" t="str">
        <f t="shared" si="22"/>
        <v>furthest</v>
      </c>
      <c r="I84" s="30" t="str">
        <f t="shared" si="18"/>
        <v>11-08-14-05-12-04-16-01-03</v>
      </c>
      <c r="J84" s="30" t="str">
        <f t="shared" si="23"/>
        <v>b</v>
      </c>
      <c r="K84" s="30">
        <f t="shared" si="27"/>
        <v>6</v>
      </c>
      <c r="L84" s="30">
        <f t="shared" si="19"/>
        <v>1</v>
      </c>
      <c r="M84" s="30">
        <v>1</v>
      </c>
      <c r="N84" s="30" t="str">
        <f t="shared" si="29"/>
        <v>w</v>
      </c>
      <c r="O84" s="30">
        <f t="shared" si="24"/>
        <v>9</v>
      </c>
      <c r="P84" s="30">
        <f t="shared" si="26"/>
        <v>27</v>
      </c>
      <c r="Q84" s="30" t="str">
        <f t="shared" si="25"/>
        <v/>
      </c>
    </row>
    <row r="85" spans="1:17" ht="13.2" x14ac:dyDescent="0.25">
      <c r="A85" s="22" t="s">
        <v>9</v>
      </c>
      <c r="B85" s="53">
        <v>0.74126157407407411</v>
      </c>
      <c r="C85" s="54">
        <v>29</v>
      </c>
      <c r="D85" s="30" t="str">
        <f t="shared" si="21"/>
        <v>14</v>
      </c>
      <c r="E85" s="30" t="str">
        <f t="shared" si="28"/>
        <v>17-09-15-13-06-02-10-07-08</v>
      </c>
      <c r="F85" s="30" t="str">
        <f t="shared" si="20"/>
        <v>11-14-05-12-04-16-01-03-18</v>
      </c>
      <c r="G85" s="30" t="str">
        <f t="shared" si="17"/>
        <v>11-14-05-12-04-16-01-03</v>
      </c>
      <c r="H85" s="30" t="str">
        <f t="shared" si="22"/>
        <v>furthest</v>
      </c>
      <c r="I85" s="30" t="str">
        <f t="shared" si="18"/>
        <v>11-14-05-12-04-16-01-03-18</v>
      </c>
      <c r="J85" s="30" t="str">
        <f t="shared" si="23"/>
        <v>b</v>
      </c>
      <c r="K85" s="30">
        <f t="shared" si="27"/>
        <v>7</v>
      </c>
      <c r="L85" s="30">
        <f t="shared" si="19"/>
        <v>1</v>
      </c>
      <c r="M85" s="30">
        <v>1</v>
      </c>
      <c r="N85" s="30" t="str">
        <f t="shared" si="29"/>
        <v>w</v>
      </c>
      <c r="O85" s="30">
        <f t="shared" si="24"/>
        <v>9</v>
      </c>
      <c r="P85" s="30">
        <f t="shared" si="26"/>
        <v>36</v>
      </c>
      <c r="Q85" s="30" t="str">
        <f t="shared" si="25"/>
        <v/>
      </c>
    </row>
    <row r="86" spans="1:17" ht="13.2" x14ac:dyDescent="0.25">
      <c r="A86" s="22" t="s">
        <v>9</v>
      </c>
      <c r="B86" s="53">
        <v>0.74331018518518521</v>
      </c>
      <c r="C86" s="54">
        <v>12</v>
      </c>
      <c r="D86" s="30" t="str">
        <f t="shared" si="21"/>
        <v>06</v>
      </c>
      <c r="E86" s="30" t="str">
        <f t="shared" si="28"/>
        <v>09-15-13-06-02-10-07-08-14</v>
      </c>
      <c r="F86" s="30" t="str">
        <f t="shared" si="20"/>
        <v>11-05-12-04-16-01-03-18-17</v>
      </c>
      <c r="G86" s="30" t="str">
        <f t="shared" ref="G86:G149" si="30">IF(AND(LEN($E85)=26,OR(MID(F85,1,2)=$D85,MID(F85,4,2)=$D85,MID(F85,7,2)=$D85,MID(F85,10,2)=$D85,MID(F85,13,2)=$D85,MID(F85,16,2)=$D85,MID(F85,19,2)=$D85,MID(F85,22,2)=$D85)),REPLACE(F85,SEARCH(D85,F85,1),3,""),IF(AND(LEN(E85)=26,MID(F85,25,2)=D85),MID(F85,1,LEN(F85)-3),""))</f>
        <v>11-05-12-04-16-01-03-18</v>
      </c>
      <c r="H86" s="30" t="str">
        <f t="shared" si="22"/>
        <v>furthest</v>
      </c>
      <c r="I86" s="30" t="str">
        <f t="shared" si="18"/>
        <v>11-05-12-04-16-01-03-18-17</v>
      </c>
      <c r="J86" s="30" t="str">
        <f t="shared" si="23"/>
        <v>b</v>
      </c>
      <c r="K86" s="30">
        <f t="shared" si="27"/>
        <v>8</v>
      </c>
      <c r="L86" s="30">
        <f t="shared" si="19"/>
        <v>1</v>
      </c>
      <c r="M86" s="30">
        <v>1</v>
      </c>
      <c r="N86" s="30" t="str">
        <f t="shared" si="29"/>
        <v>l</v>
      </c>
      <c r="O86" s="30">
        <f t="shared" si="24"/>
        <v>-9</v>
      </c>
      <c r="P86" s="30">
        <f t="shared" si="26"/>
        <v>27</v>
      </c>
      <c r="Q86" s="30" t="str">
        <f t="shared" si="25"/>
        <v/>
      </c>
    </row>
    <row r="87" spans="1:17" ht="13.2" x14ac:dyDescent="0.25">
      <c r="A87" s="22" t="s">
        <v>9</v>
      </c>
      <c r="B87" s="53">
        <v>0.74436342592592597</v>
      </c>
      <c r="C87" s="54">
        <v>6</v>
      </c>
      <c r="D87" s="30" t="str">
        <f t="shared" si="21"/>
        <v>03</v>
      </c>
      <c r="E87" s="30" t="str">
        <f t="shared" si="28"/>
        <v>09-15-13-02-10-07-08-14-06</v>
      </c>
      <c r="F87" s="30" t="str">
        <f t="shared" si="20"/>
        <v>11-05-12-04-16-01-03-18-17</v>
      </c>
      <c r="G87" s="30" t="str">
        <f t="shared" si="30"/>
        <v/>
      </c>
      <c r="H87" s="30" t="str">
        <f t="shared" si="22"/>
        <v>last</v>
      </c>
      <c r="I87" s="30" t="str">
        <f t="shared" si="18"/>
        <v>09-15-13-02-10-07-08-14-06</v>
      </c>
      <c r="J87" s="30" t="str">
        <f t="shared" si="23"/>
        <v>b</v>
      </c>
      <c r="K87" s="30">
        <f t="shared" si="27"/>
        <v>9</v>
      </c>
      <c r="L87" s="30">
        <f t="shared" si="19"/>
        <v>1</v>
      </c>
      <c r="M87" s="30">
        <v>1</v>
      </c>
      <c r="N87" s="30" t="str">
        <f t="shared" si="29"/>
        <v>l</v>
      </c>
      <c r="O87" s="30">
        <f t="shared" si="24"/>
        <v>-9</v>
      </c>
      <c r="P87" s="30">
        <f t="shared" si="26"/>
        <v>18</v>
      </c>
      <c r="Q87" s="30" t="str">
        <f t="shared" si="25"/>
        <v/>
      </c>
    </row>
    <row r="88" spans="1:17" ht="13.2" x14ac:dyDescent="0.25">
      <c r="A88" s="20" t="s">
        <v>7</v>
      </c>
      <c r="B88" s="46">
        <v>0.74762731481481481</v>
      </c>
      <c r="C88" s="47">
        <v>23</v>
      </c>
      <c r="D88" s="30" t="str">
        <f t="shared" si="21"/>
        <v>11</v>
      </c>
      <c r="E88" s="30" t="str">
        <f t="shared" si="28"/>
        <v>15-13-02-10-07-08-14-06-03</v>
      </c>
      <c r="F88" s="30" t="str">
        <f t="shared" si="20"/>
        <v>11-05-12-04-16-01-18-17-09</v>
      </c>
      <c r="G88" s="30" t="str">
        <f t="shared" si="30"/>
        <v>11-05-12-04-16-01-18-17</v>
      </c>
      <c r="H88" s="30" t="str">
        <f t="shared" si="22"/>
        <v>furthest</v>
      </c>
      <c r="I88" s="30" t="str">
        <f t="shared" ref="I88:I151" si="31">IF(AND(J88="b",I87=""),E88,IF(AND(N87="l",C87=0),I87,IF(AND(N87="w",I87=E87),E88,IF(AND(N87="w",I87=F87),F88,IF(AND(N87="l",I87=E87),F88,IF(AND(N87="l",I87=F87),E88,""))))))</f>
        <v>11-05-12-04-16-01-18-17-09</v>
      </c>
      <c r="J88" s="30" t="str">
        <f t="shared" si="23"/>
        <v>b</v>
      </c>
      <c r="K88" s="30">
        <f t="shared" si="27"/>
        <v>1</v>
      </c>
      <c r="L88" s="30">
        <f t="shared" ref="L88:L151" si="32">IF($J88="",1,IF(AND(K87=9,$P87&gt;$P78,L87&gt;1),L87-1,IF(AND(K87=9,$P87&lt;$P78),L87+1,L87)))</f>
        <v>2</v>
      </c>
      <c r="M88" s="30">
        <v>1</v>
      </c>
      <c r="N88" s="30" t="str">
        <f t="shared" si="29"/>
        <v>w</v>
      </c>
      <c r="O88" s="30">
        <f t="shared" si="24"/>
        <v>9</v>
      </c>
      <c r="P88" s="30">
        <f t="shared" si="26"/>
        <v>27</v>
      </c>
      <c r="Q88" s="30" t="str">
        <f t="shared" si="25"/>
        <v/>
      </c>
    </row>
    <row r="89" spans="1:17" ht="13.2" x14ac:dyDescent="0.25">
      <c r="A89" s="20" t="s">
        <v>7</v>
      </c>
      <c r="B89" s="46">
        <v>0.7489351851851852</v>
      </c>
      <c r="C89" s="47">
        <v>22</v>
      </c>
      <c r="D89" s="30" t="str">
        <f t="shared" si="21"/>
        <v>10</v>
      </c>
      <c r="E89" s="30" t="str">
        <f t="shared" si="28"/>
        <v>13-02-10-07-08-14-06-03-11</v>
      </c>
      <c r="F89" s="30" t="str">
        <f t="shared" si="20"/>
        <v>05-12-04-16-01-18-17-09-15</v>
      </c>
      <c r="G89" s="30" t="str">
        <f t="shared" si="30"/>
        <v>05-12-04-16-01-18-17-09</v>
      </c>
      <c r="H89" s="30" t="str">
        <f t="shared" si="22"/>
        <v>furthest</v>
      </c>
      <c r="I89" s="30" t="str">
        <f t="shared" si="31"/>
        <v>05-12-04-16-01-18-17-09-15</v>
      </c>
      <c r="J89" s="30" t="str">
        <f t="shared" si="23"/>
        <v>b</v>
      </c>
      <c r="K89" s="30">
        <f t="shared" si="27"/>
        <v>2</v>
      </c>
      <c r="L89" s="30">
        <f t="shared" si="32"/>
        <v>2</v>
      </c>
      <c r="M89" s="30">
        <v>1</v>
      </c>
      <c r="N89" s="30" t="str">
        <f t="shared" si="29"/>
        <v>l</v>
      </c>
      <c r="O89" s="30">
        <f t="shared" si="24"/>
        <v>-9</v>
      </c>
      <c r="P89" s="30">
        <f t="shared" si="26"/>
        <v>18</v>
      </c>
      <c r="Q89" s="30" t="str">
        <f t="shared" si="25"/>
        <v/>
      </c>
    </row>
    <row r="90" spans="1:17" ht="13.2" x14ac:dyDescent="0.25">
      <c r="A90" s="20" t="s">
        <v>7</v>
      </c>
      <c r="B90" s="46">
        <v>0.75087962962962962</v>
      </c>
      <c r="C90" s="47">
        <v>5</v>
      </c>
      <c r="D90" s="30" t="str">
        <f t="shared" si="21"/>
        <v>02</v>
      </c>
      <c r="E90" s="30" t="str">
        <f t="shared" si="28"/>
        <v>13-02-07-08-14-06-03-11-10</v>
      </c>
      <c r="F90" s="30" t="str">
        <f t="shared" si="20"/>
        <v>05-12-04-16-01-18-17-09-15</v>
      </c>
      <c r="G90" s="30" t="str">
        <f t="shared" si="30"/>
        <v/>
      </c>
      <c r="H90" s="30" t="str">
        <f t="shared" si="22"/>
        <v>last</v>
      </c>
      <c r="I90" s="30" t="str">
        <f t="shared" si="31"/>
        <v>13-02-07-08-14-06-03-11-10</v>
      </c>
      <c r="J90" s="30" t="str">
        <f t="shared" si="23"/>
        <v>b</v>
      </c>
      <c r="K90" s="30">
        <f t="shared" si="27"/>
        <v>3</v>
      </c>
      <c r="L90" s="30">
        <f t="shared" si="32"/>
        <v>2</v>
      </c>
      <c r="M90" s="30">
        <v>1</v>
      </c>
      <c r="N90" s="30" t="str">
        <f t="shared" si="29"/>
        <v>w</v>
      </c>
      <c r="O90" s="30">
        <f t="shared" si="24"/>
        <v>9</v>
      </c>
      <c r="P90" s="30">
        <f t="shared" si="26"/>
        <v>27</v>
      </c>
      <c r="Q90" s="30" t="str">
        <f t="shared" si="25"/>
        <v/>
      </c>
    </row>
    <row r="91" spans="1:17" ht="13.2" x14ac:dyDescent="0.25">
      <c r="A91" s="20" t="s">
        <v>7</v>
      </c>
      <c r="B91" s="46">
        <v>0.75248842592592602</v>
      </c>
      <c r="C91" s="47">
        <v>31</v>
      </c>
      <c r="D91" s="30" t="str">
        <f t="shared" si="21"/>
        <v>16</v>
      </c>
      <c r="E91" s="30" t="str">
        <f t="shared" si="28"/>
        <v>13-07-08-14-06-03-11-10-02</v>
      </c>
      <c r="F91" s="30" t="str">
        <f t="shared" si="20"/>
        <v>05-12-04-16-01-18-17-09-15</v>
      </c>
      <c r="G91" s="30" t="str">
        <f t="shared" si="30"/>
        <v/>
      </c>
      <c r="H91" s="30" t="str">
        <f t="shared" si="22"/>
        <v>last</v>
      </c>
      <c r="I91" s="30" t="str">
        <f t="shared" si="31"/>
        <v>13-07-08-14-06-03-11-10-02</v>
      </c>
      <c r="J91" s="30" t="str">
        <f t="shared" si="23"/>
        <v>b</v>
      </c>
      <c r="K91" s="30">
        <f t="shared" si="27"/>
        <v>4</v>
      </c>
      <c r="L91" s="30">
        <f t="shared" si="32"/>
        <v>2</v>
      </c>
      <c r="M91" s="30">
        <v>1</v>
      </c>
      <c r="N91" s="30" t="str">
        <f t="shared" si="29"/>
        <v>l</v>
      </c>
      <c r="O91" s="30">
        <f t="shared" si="24"/>
        <v>-9</v>
      </c>
      <c r="P91" s="30">
        <f t="shared" si="26"/>
        <v>18</v>
      </c>
      <c r="Q91" s="30" t="str">
        <f t="shared" si="25"/>
        <v/>
      </c>
    </row>
    <row r="92" spans="1:17" ht="13.2" x14ac:dyDescent="0.25">
      <c r="A92" s="20" t="s">
        <v>7</v>
      </c>
      <c r="B92" s="46">
        <v>0.75460648148148157</v>
      </c>
      <c r="C92" s="47">
        <v>12</v>
      </c>
      <c r="D92" s="30" t="str">
        <f t="shared" si="21"/>
        <v>06</v>
      </c>
      <c r="E92" s="30" t="str">
        <f t="shared" si="28"/>
        <v>07-08-14-06-03-11-10-02-16</v>
      </c>
      <c r="F92" s="30" t="str">
        <f t="shared" si="20"/>
        <v>05-12-04-01-18-17-09-15-13</v>
      </c>
      <c r="G92" s="30" t="str">
        <f t="shared" si="30"/>
        <v>05-12-04-01-18-17-09-15</v>
      </c>
      <c r="H92" s="30" t="str">
        <f t="shared" si="22"/>
        <v>furthest</v>
      </c>
      <c r="I92" s="30" t="str">
        <f t="shared" si="31"/>
        <v>05-12-04-01-18-17-09-15-13</v>
      </c>
      <c r="J92" s="30" t="str">
        <f t="shared" si="23"/>
        <v>b</v>
      </c>
      <c r="K92" s="30">
        <f t="shared" si="27"/>
        <v>5</v>
      </c>
      <c r="L92" s="30">
        <f t="shared" si="32"/>
        <v>2</v>
      </c>
      <c r="M92" s="30">
        <v>1</v>
      </c>
      <c r="N92" s="30" t="str">
        <f t="shared" si="29"/>
        <v>l</v>
      </c>
      <c r="O92" s="30">
        <f t="shared" si="24"/>
        <v>-9</v>
      </c>
      <c r="P92" s="30">
        <f t="shared" si="26"/>
        <v>9</v>
      </c>
      <c r="Q92" s="30" t="str">
        <f t="shared" si="25"/>
        <v/>
      </c>
    </row>
    <row r="93" spans="1:17" ht="13.2" x14ac:dyDescent="0.25">
      <c r="A93" s="20" t="s">
        <v>7</v>
      </c>
      <c r="B93" s="46">
        <v>0.75606481481481491</v>
      </c>
      <c r="C93" s="47">
        <v>13</v>
      </c>
      <c r="D93" s="30" t="str">
        <f t="shared" si="21"/>
        <v>07</v>
      </c>
      <c r="E93" s="30" t="str">
        <f t="shared" si="28"/>
        <v>07-08-14-03-11-10-02-16-06</v>
      </c>
      <c r="F93" s="30" t="str">
        <f t="shared" si="20"/>
        <v>05-12-04-01-18-17-09-15-13</v>
      </c>
      <c r="G93" s="30" t="str">
        <f t="shared" si="30"/>
        <v/>
      </c>
      <c r="H93" s="30" t="str">
        <f t="shared" si="22"/>
        <v>last</v>
      </c>
      <c r="I93" s="30" t="str">
        <f t="shared" si="31"/>
        <v>07-08-14-03-11-10-02-16-06</v>
      </c>
      <c r="J93" s="30" t="str">
        <f t="shared" si="23"/>
        <v>b</v>
      </c>
      <c r="K93" s="30">
        <f t="shared" si="27"/>
        <v>6</v>
      </c>
      <c r="L93" s="30">
        <f t="shared" si="32"/>
        <v>2</v>
      </c>
      <c r="M93" s="30">
        <v>1</v>
      </c>
      <c r="N93" s="30" t="str">
        <f t="shared" si="29"/>
        <v>w</v>
      </c>
      <c r="O93" s="30">
        <f t="shared" si="24"/>
        <v>9</v>
      </c>
      <c r="P93" s="30">
        <f t="shared" si="26"/>
        <v>18</v>
      </c>
      <c r="Q93" s="30" t="str">
        <f t="shared" si="25"/>
        <v/>
      </c>
    </row>
    <row r="94" spans="1:17" ht="13.2" x14ac:dyDescent="0.25">
      <c r="A94" s="20" t="s">
        <v>7</v>
      </c>
      <c r="B94" s="46">
        <v>0.75753472222222218</v>
      </c>
      <c r="C94" s="47">
        <v>35</v>
      </c>
      <c r="D94" s="30" t="str">
        <f t="shared" si="21"/>
        <v>17</v>
      </c>
      <c r="E94" s="30" t="str">
        <f t="shared" si="28"/>
        <v>08-14-03-11-10-02-16-06-07</v>
      </c>
      <c r="F94" s="30" t="str">
        <f t="shared" ref="F94:F157" si="33">IF(C93="","",IF(C93=0,F93,IF(AND(LEN(E93)=26,OR(MID(E93,1,2)=D93,MID(E93,4,2)=D93,MID(E93,7,2)=D93,MID(E93,10,2)=D93,MID(E93,13,2)=D93,MID(E93,16,2)=D93,MID(E93,19,2)=D93,MID(E93,22,2)=D93,MID(E93,25,2)=D93)),F93,IF(LEN(E93)=26,CONCATENATE(G94,"-",MID(E93,1,2)),IF(RIGHT(F93,2)=D93,MID(F93,1,LEN(F93)-3),IF(OR(MID(E93,1,2)=D93,MID(E93,4,2)=D93,MID(E93,7,2)=D93,MID(E93,10,2)=D93,MID(E93,13,2)=D93,MID(E93,16,2)=D93,MID(E93,19,2)=D93,MID(E93,22,2)=D93,MID(E93,25,2)=D93),F93,REPLACE(F93,SEARCH(D93,F93,1),3,"")))))))</f>
        <v>05-12-04-01-18-17-09-15-13</v>
      </c>
      <c r="G94" s="30" t="str">
        <f t="shared" si="30"/>
        <v/>
      </c>
      <c r="H94" s="30" t="str">
        <f t="shared" si="22"/>
        <v>last</v>
      </c>
      <c r="I94" s="30" t="str">
        <f t="shared" si="31"/>
        <v>08-14-03-11-10-02-16-06-07</v>
      </c>
      <c r="J94" s="30" t="str">
        <f t="shared" si="23"/>
        <v>b</v>
      </c>
      <c r="K94" s="30">
        <f t="shared" si="27"/>
        <v>7</v>
      </c>
      <c r="L94" s="30">
        <f t="shared" si="32"/>
        <v>2</v>
      </c>
      <c r="M94" s="30">
        <v>1</v>
      </c>
      <c r="N94" s="30" t="str">
        <f t="shared" si="29"/>
        <v>l</v>
      </c>
      <c r="O94" s="30">
        <f t="shared" si="24"/>
        <v>-9</v>
      </c>
      <c r="P94" s="30">
        <f t="shared" si="26"/>
        <v>9</v>
      </c>
      <c r="Q94" s="30" t="str">
        <f t="shared" si="25"/>
        <v/>
      </c>
    </row>
    <row r="95" spans="1:17" ht="13.2" x14ac:dyDescent="0.25">
      <c r="A95" s="20" t="s">
        <v>7</v>
      </c>
      <c r="B95" s="46">
        <v>0.75876157407407396</v>
      </c>
      <c r="C95" s="47">
        <v>28</v>
      </c>
      <c r="D95" s="30" t="str">
        <f t="shared" si="21"/>
        <v>13</v>
      </c>
      <c r="E95" s="30" t="str">
        <f t="shared" si="28"/>
        <v>14-03-11-10-02-16-06-07-17</v>
      </c>
      <c r="F95" s="30" t="str">
        <f t="shared" si="33"/>
        <v>05-12-04-01-18-09-15-13-08</v>
      </c>
      <c r="G95" s="30" t="str">
        <f t="shared" si="30"/>
        <v>05-12-04-01-18-09-15-13</v>
      </c>
      <c r="H95" s="30" t="str">
        <f t="shared" si="22"/>
        <v>furthest</v>
      </c>
      <c r="I95" s="30" t="str">
        <f t="shared" si="31"/>
        <v>05-12-04-01-18-09-15-13-08</v>
      </c>
      <c r="J95" s="30" t="str">
        <f t="shared" si="23"/>
        <v>b</v>
      </c>
      <c r="K95" s="30">
        <f t="shared" si="27"/>
        <v>8</v>
      </c>
      <c r="L95" s="30">
        <f t="shared" si="32"/>
        <v>2</v>
      </c>
      <c r="M95" s="30">
        <v>1</v>
      </c>
      <c r="N95" s="30" t="str">
        <f t="shared" si="29"/>
        <v>w</v>
      </c>
      <c r="O95" s="30">
        <f t="shared" si="24"/>
        <v>9</v>
      </c>
      <c r="P95" s="30">
        <f t="shared" si="26"/>
        <v>18</v>
      </c>
      <c r="Q95" s="30" t="str">
        <f t="shared" si="25"/>
        <v/>
      </c>
    </row>
    <row r="96" spans="1:17" ht="13.2" x14ac:dyDescent="0.25">
      <c r="A96" s="20" t="s">
        <v>7</v>
      </c>
      <c r="B96" s="46">
        <v>0.76001157407407405</v>
      </c>
      <c r="C96" s="47">
        <v>33</v>
      </c>
      <c r="D96" s="30" t="str">
        <f t="shared" si="21"/>
        <v>18</v>
      </c>
      <c r="E96" s="30" t="str">
        <f t="shared" si="28"/>
        <v>03-11-10-02-16-06-07-17-13</v>
      </c>
      <c r="F96" s="30" t="str">
        <f t="shared" si="33"/>
        <v>05-12-04-01-18-09-15-08-14</v>
      </c>
      <c r="G96" s="30" t="str">
        <f t="shared" si="30"/>
        <v>05-12-04-01-18-09-15-08</v>
      </c>
      <c r="H96" s="30" t="str">
        <f t="shared" si="22"/>
        <v>furthest</v>
      </c>
      <c r="I96" s="30" t="str">
        <f t="shared" si="31"/>
        <v>05-12-04-01-18-09-15-08-14</v>
      </c>
      <c r="J96" s="30" t="str">
        <f t="shared" si="23"/>
        <v>b</v>
      </c>
      <c r="K96" s="30">
        <f t="shared" si="27"/>
        <v>9</v>
      </c>
      <c r="L96" s="30">
        <f t="shared" si="32"/>
        <v>2</v>
      </c>
      <c r="M96" s="30">
        <v>1</v>
      </c>
      <c r="N96" s="30" t="str">
        <f t="shared" si="29"/>
        <v>w</v>
      </c>
      <c r="O96" s="30">
        <f t="shared" si="24"/>
        <v>9</v>
      </c>
      <c r="P96" s="30">
        <f t="shared" si="26"/>
        <v>27</v>
      </c>
      <c r="Q96" s="30" t="str">
        <f t="shared" si="25"/>
        <v/>
      </c>
    </row>
    <row r="97" spans="1:17" ht="13.2" x14ac:dyDescent="0.25">
      <c r="A97" s="15" t="s">
        <v>8</v>
      </c>
      <c r="B97" s="50">
        <v>0.76458333333333339</v>
      </c>
      <c r="C97" s="51">
        <v>10</v>
      </c>
      <c r="D97" s="30" t="str">
        <f t="shared" si="21"/>
        <v>04</v>
      </c>
      <c r="E97" s="30" t="str">
        <f t="shared" si="28"/>
        <v>11-10-02-16-06-07-17-13-18</v>
      </c>
      <c r="F97" s="30" t="str">
        <f t="shared" si="33"/>
        <v>05-12-04-01-09-15-08-14-03</v>
      </c>
      <c r="G97" s="30" t="str">
        <f t="shared" si="30"/>
        <v>05-12-04-01-09-15-08-14</v>
      </c>
      <c r="H97" s="30" t="str">
        <f t="shared" si="22"/>
        <v>furthest</v>
      </c>
      <c r="I97" s="30" t="str">
        <f t="shared" si="31"/>
        <v>05-12-04-01-09-15-08-14-03</v>
      </c>
      <c r="J97" s="30" t="str">
        <f t="shared" si="23"/>
        <v>b</v>
      </c>
      <c r="K97" s="30">
        <f t="shared" si="27"/>
        <v>1</v>
      </c>
      <c r="L97" s="30">
        <f t="shared" si="32"/>
        <v>1</v>
      </c>
      <c r="M97" s="30">
        <v>1</v>
      </c>
      <c r="N97" s="30" t="str">
        <f t="shared" si="29"/>
        <v>w</v>
      </c>
      <c r="O97" s="30">
        <f t="shared" si="24"/>
        <v>9</v>
      </c>
      <c r="P97" s="30">
        <f t="shared" si="26"/>
        <v>36</v>
      </c>
      <c r="Q97" s="30" t="str">
        <f t="shared" si="25"/>
        <v/>
      </c>
    </row>
    <row r="98" spans="1:17" ht="13.2" x14ac:dyDescent="0.25">
      <c r="A98" s="15" t="s">
        <v>8</v>
      </c>
      <c r="B98" s="50">
        <v>0.76655092592592589</v>
      </c>
      <c r="C98" s="51">
        <v>29</v>
      </c>
      <c r="D98" s="30" t="str">
        <f t="shared" si="21"/>
        <v>14</v>
      </c>
      <c r="E98" s="30" t="str">
        <f t="shared" si="28"/>
        <v>10-02-16-06-07-17-13-18-04</v>
      </c>
      <c r="F98" s="30" t="str">
        <f t="shared" si="33"/>
        <v>05-12-01-09-15-08-14-03-11</v>
      </c>
      <c r="G98" s="30" t="str">
        <f t="shared" si="30"/>
        <v>05-12-01-09-15-08-14-03</v>
      </c>
      <c r="H98" s="30" t="str">
        <f t="shared" si="22"/>
        <v>furthest</v>
      </c>
      <c r="I98" s="30" t="str">
        <f t="shared" si="31"/>
        <v>05-12-01-09-15-08-14-03-11</v>
      </c>
      <c r="J98" s="30" t="str">
        <f t="shared" si="23"/>
        <v>b</v>
      </c>
      <c r="K98" s="30">
        <f t="shared" si="27"/>
        <v>2</v>
      </c>
      <c r="L98" s="30">
        <f t="shared" si="32"/>
        <v>1</v>
      </c>
      <c r="M98" s="30">
        <v>1</v>
      </c>
      <c r="N98" s="30" t="str">
        <f t="shared" si="29"/>
        <v>w</v>
      </c>
      <c r="O98" s="30">
        <f t="shared" si="24"/>
        <v>9</v>
      </c>
      <c r="P98" s="30">
        <f t="shared" si="26"/>
        <v>45</v>
      </c>
      <c r="Q98" s="30" t="str">
        <f t="shared" si="25"/>
        <v/>
      </c>
    </row>
    <row r="99" spans="1:17" ht="13.2" x14ac:dyDescent="0.25">
      <c r="A99" s="15" t="s">
        <v>8</v>
      </c>
      <c r="B99" s="50">
        <v>0.76862268518518517</v>
      </c>
      <c r="C99" s="51">
        <v>14</v>
      </c>
      <c r="D99" s="30" t="str">
        <f t="shared" si="21"/>
        <v>08</v>
      </c>
      <c r="E99" s="30" t="str">
        <f t="shared" si="28"/>
        <v>02-16-06-07-17-13-18-04-14</v>
      </c>
      <c r="F99" s="30" t="str">
        <f t="shared" si="33"/>
        <v>05-12-01-09-15-08-03-11-10</v>
      </c>
      <c r="G99" s="30" t="str">
        <f t="shared" si="30"/>
        <v>05-12-01-09-15-08-03-11</v>
      </c>
      <c r="H99" s="30" t="str">
        <f t="shared" si="22"/>
        <v>furthest</v>
      </c>
      <c r="I99" s="30" t="str">
        <f t="shared" si="31"/>
        <v>05-12-01-09-15-08-03-11-10</v>
      </c>
      <c r="J99" s="30" t="str">
        <f t="shared" si="23"/>
        <v>b</v>
      </c>
      <c r="K99" s="30">
        <f t="shared" si="27"/>
        <v>3</v>
      </c>
      <c r="L99" s="30">
        <f t="shared" si="32"/>
        <v>1</v>
      </c>
      <c r="M99" s="30">
        <v>1</v>
      </c>
      <c r="N99" s="30" t="str">
        <f t="shared" si="29"/>
        <v>w</v>
      </c>
      <c r="O99" s="30">
        <f t="shared" si="24"/>
        <v>9</v>
      </c>
      <c r="P99" s="30">
        <f t="shared" si="26"/>
        <v>54</v>
      </c>
      <c r="Q99" s="30" t="str">
        <f t="shared" si="25"/>
        <v/>
      </c>
    </row>
    <row r="100" spans="1:17" ht="13.2" x14ac:dyDescent="0.25">
      <c r="A100" s="15" t="s">
        <v>8</v>
      </c>
      <c r="B100" s="50">
        <v>0.77027777777777784</v>
      </c>
      <c r="C100" s="51">
        <v>1</v>
      </c>
      <c r="D100" s="30" t="str">
        <f t="shared" si="21"/>
        <v>01</v>
      </c>
      <c r="E100" s="30" t="str">
        <f t="shared" si="28"/>
        <v>16-06-07-17-13-18-04-14-08</v>
      </c>
      <c r="F100" s="30" t="str">
        <f t="shared" si="33"/>
        <v>05-12-01-09-15-03-11-10-02</v>
      </c>
      <c r="G100" s="30" t="str">
        <f t="shared" si="30"/>
        <v>05-12-01-09-15-03-11-10</v>
      </c>
      <c r="H100" s="30" t="str">
        <f t="shared" si="22"/>
        <v>furthest</v>
      </c>
      <c r="I100" s="30" t="str">
        <f t="shared" si="31"/>
        <v>05-12-01-09-15-03-11-10-02</v>
      </c>
      <c r="J100" s="30" t="str">
        <f t="shared" si="23"/>
        <v>b</v>
      </c>
      <c r="K100" s="30">
        <f t="shared" si="27"/>
        <v>4</v>
      </c>
      <c r="L100" s="30">
        <f t="shared" si="32"/>
        <v>1</v>
      </c>
      <c r="M100" s="30">
        <v>1</v>
      </c>
      <c r="N100" s="30" t="str">
        <f t="shared" si="29"/>
        <v>w</v>
      </c>
      <c r="O100" s="30">
        <f t="shared" si="24"/>
        <v>9</v>
      </c>
      <c r="P100" s="30">
        <f t="shared" si="26"/>
        <v>63</v>
      </c>
      <c r="Q100" s="30" t="str">
        <f t="shared" si="25"/>
        <v/>
      </c>
    </row>
    <row r="101" spans="1:17" ht="13.2" x14ac:dyDescent="0.25">
      <c r="A101" s="15" t="s">
        <v>8</v>
      </c>
      <c r="B101" s="50">
        <v>0.77204861111111101</v>
      </c>
      <c r="C101" s="51">
        <v>14</v>
      </c>
      <c r="D101" s="30" t="str">
        <f t="shared" si="21"/>
        <v>08</v>
      </c>
      <c r="E101" s="30" t="str">
        <f t="shared" si="28"/>
        <v>06-07-17-13-18-04-14-08-01</v>
      </c>
      <c r="F101" s="30" t="str">
        <f t="shared" si="33"/>
        <v>05-12-09-15-03-11-10-02-16</v>
      </c>
      <c r="G101" s="30" t="str">
        <f t="shared" si="30"/>
        <v>05-12-09-15-03-11-10-02</v>
      </c>
      <c r="H101" s="30" t="str">
        <f t="shared" si="22"/>
        <v>furthest</v>
      </c>
      <c r="I101" s="30" t="str">
        <f t="shared" si="31"/>
        <v>05-12-09-15-03-11-10-02-16</v>
      </c>
      <c r="J101" s="30" t="str">
        <f t="shared" si="23"/>
        <v>b</v>
      </c>
      <c r="K101" s="30">
        <f t="shared" si="27"/>
        <v>5</v>
      </c>
      <c r="L101" s="30">
        <f t="shared" si="32"/>
        <v>1</v>
      </c>
      <c r="M101" s="30">
        <v>1</v>
      </c>
      <c r="N101" s="30" t="str">
        <f t="shared" si="29"/>
        <v>l</v>
      </c>
      <c r="O101" s="30">
        <f t="shared" si="24"/>
        <v>-9</v>
      </c>
      <c r="P101" s="30">
        <f t="shared" si="26"/>
        <v>54</v>
      </c>
      <c r="Q101" s="30" t="str">
        <f t="shared" si="25"/>
        <v/>
      </c>
    </row>
    <row r="102" spans="1:17" ht="13.2" x14ac:dyDescent="0.25">
      <c r="A102" s="15" t="s">
        <v>8</v>
      </c>
      <c r="B102" s="50">
        <v>0.77438657407407396</v>
      </c>
      <c r="C102" s="51">
        <v>25</v>
      </c>
      <c r="D102" s="30" t="str">
        <f t="shared" si="21"/>
        <v>13</v>
      </c>
      <c r="E102" s="30" t="str">
        <f t="shared" si="28"/>
        <v>06-07-17-13-18-04-14-01-08</v>
      </c>
      <c r="F102" s="30" t="str">
        <f t="shared" si="33"/>
        <v>05-12-09-15-03-11-10-02-16</v>
      </c>
      <c r="G102" s="30" t="str">
        <f t="shared" si="30"/>
        <v/>
      </c>
      <c r="H102" s="30" t="str">
        <f t="shared" si="22"/>
        <v>last</v>
      </c>
      <c r="I102" s="30" t="str">
        <f t="shared" si="31"/>
        <v>06-07-17-13-18-04-14-01-08</v>
      </c>
      <c r="J102" s="30" t="str">
        <f t="shared" si="23"/>
        <v>b</v>
      </c>
      <c r="K102" s="30">
        <f t="shared" si="27"/>
        <v>6</v>
      </c>
      <c r="L102" s="30">
        <f t="shared" si="32"/>
        <v>1</v>
      </c>
      <c r="M102" s="30">
        <v>1</v>
      </c>
      <c r="N102" s="30" t="str">
        <f t="shared" si="29"/>
        <v>w</v>
      </c>
      <c r="O102" s="30">
        <f t="shared" si="24"/>
        <v>9</v>
      </c>
      <c r="P102" s="30">
        <f t="shared" si="26"/>
        <v>63</v>
      </c>
      <c r="Q102" s="30" t="str">
        <f t="shared" si="25"/>
        <v/>
      </c>
    </row>
    <row r="103" spans="1:17" ht="13.2" x14ac:dyDescent="0.25">
      <c r="A103" s="15" t="s">
        <v>8</v>
      </c>
      <c r="B103" s="50">
        <v>0.77583333333333337</v>
      </c>
      <c r="C103" s="51">
        <v>36</v>
      </c>
      <c r="D103" s="30" t="str">
        <f t="shared" si="21"/>
        <v>18</v>
      </c>
      <c r="E103" s="30" t="str">
        <f t="shared" si="28"/>
        <v>06-07-17-18-04-14-01-08-13</v>
      </c>
      <c r="F103" s="30" t="str">
        <f t="shared" si="33"/>
        <v>05-12-09-15-03-11-10-02-16</v>
      </c>
      <c r="G103" s="30" t="str">
        <f t="shared" si="30"/>
        <v/>
      </c>
      <c r="H103" s="30" t="str">
        <f t="shared" si="22"/>
        <v>last</v>
      </c>
      <c r="I103" s="30" t="str">
        <f t="shared" si="31"/>
        <v>06-07-17-18-04-14-01-08-13</v>
      </c>
      <c r="J103" s="30" t="str">
        <f t="shared" si="23"/>
        <v>b</v>
      </c>
      <c r="K103" s="30">
        <f t="shared" si="27"/>
        <v>7</v>
      </c>
      <c r="L103" s="30">
        <f t="shared" si="32"/>
        <v>1</v>
      </c>
      <c r="M103" s="30">
        <v>1</v>
      </c>
      <c r="N103" s="30" t="str">
        <f t="shared" si="29"/>
        <v>w</v>
      </c>
      <c r="O103" s="30">
        <f t="shared" si="24"/>
        <v>9</v>
      </c>
      <c r="P103" s="30">
        <f t="shared" si="26"/>
        <v>72</v>
      </c>
      <c r="Q103" s="30" t="str">
        <f t="shared" si="25"/>
        <v>stop win</v>
      </c>
    </row>
    <row r="104" spans="1:17" ht="13.2" x14ac:dyDescent="0.25">
      <c r="A104" s="15" t="s">
        <v>8</v>
      </c>
      <c r="B104" s="50">
        <v>0.77697916666666667</v>
      </c>
      <c r="C104" s="51">
        <v>35</v>
      </c>
      <c r="D104" s="30" t="str">
        <f t="shared" si="21"/>
        <v>17</v>
      </c>
      <c r="E104" s="30" t="str">
        <f t="shared" si="28"/>
        <v>06-07-17-04-14-01-08-13-18</v>
      </c>
      <c r="F104" s="30" t="str">
        <f t="shared" si="33"/>
        <v>05-12-09-15-03-11-10-02-16</v>
      </c>
      <c r="G104" s="30" t="str">
        <f t="shared" si="30"/>
        <v/>
      </c>
      <c r="H104" s="30" t="str">
        <f t="shared" si="22"/>
        <v>last</v>
      </c>
      <c r="I104" s="30" t="str">
        <f t="shared" si="31"/>
        <v>06-07-17-04-14-01-08-13-18</v>
      </c>
      <c r="J104" s="30" t="str">
        <f t="shared" si="23"/>
        <v>b</v>
      </c>
      <c r="K104" s="30">
        <f t="shared" si="27"/>
        <v>8</v>
      </c>
      <c r="L104" s="30">
        <f t="shared" si="32"/>
        <v>1</v>
      </c>
      <c r="M104" s="30">
        <v>1</v>
      </c>
      <c r="N104" s="30" t="str">
        <f t="shared" si="29"/>
        <v>w</v>
      </c>
      <c r="O104" s="30">
        <f t="shared" si="24"/>
        <v>9</v>
      </c>
      <c r="P104" s="30">
        <f t="shared" si="26"/>
        <v>81</v>
      </c>
      <c r="Q104" s="30" t="str">
        <f t="shared" si="25"/>
        <v>stop win</v>
      </c>
    </row>
    <row r="105" spans="1:17" ht="13.2" x14ac:dyDescent="0.25">
      <c r="A105" s="15" t="s">
        <v>8</v>
      </c>
      <c r="B105" s="50">
        <v>0.77790509259259266</v>
      </c>
      <c r="C105" s="51">
        <v>25</v>
      </c>
      <c r="D105" s="30" t="str">
        <f t="shared" si="21"/>
        <v>13</v>
      </c>
      <c r="E105" s="30" t="str">
        <f t="shared" si="28"/>
        <v>06-07-04-14-01-08-13-18-17</v>
      </c>
      <c r="F105" s="30" t="str">
        <f t="shared" si="33"/>
        <v>05-12-09-15-03-11-10-02-16</v>
      </c>
      <c r="G105" s="30" t="str">
        <f t="shared" si="30"/>
        <v/>
      </c>
      <c r="H105" s="30" t="str">
        <f t="shared" si="22"/>
        <v>last</v>
      </c>
      <c r="I105" s="30" t="str">
        <f t="shared" si="31"/>
        <v>06-07-04-14-01-08-13-18-17</v>
      </c>
      <c r="J105" s="30" t="str">
        <f t="shared" si="23"/>
        <v>b</v>
      </c>
      <c r="K105" s="30">
        <f t="shared" si="27"/>
        <v>9</v>
      </c>
      <c r="L105" s="30">
        <f t="shared" si="32"/>
        <v>1</v>
      </c>
      <c r="M105" s="30">
        <v>1</v>
      </c>
      <c r="N105" s="30" t="str">
        <f t="shared" si="29"/>
        <v>w</v>
      </c>
      <c r="O105" s="30">
        <f t="shared" si="24"/>
        <v>9</v>
      </c>
      <c r="P105" s="30">
        <f t="shared" si="26"/>
        <v>90</v>
      </c>
      <c r="Q105" s="30" t="str">
        <f t="shared" si="25"/>
        <v>stop win</v>
      </c>
    </row>
    <row r="106" spans="1:17" ht="13.2" x14ac:dyDescent="0.25">
      <c r="A106" s="22" t="s">
        <v>9</v>
      </c>
      <c r="B106" s="53">
        <v>0.78137731481481476</v>
      </c>
      <c r="C106" s="54">
        <v>15</v>
      </c>
      <c r="D106" s="30" t="str">
        <f t="shared" si="21"/>
        <v>09</v>
      </c>
      <c r="E106" s="30" t="str">
        <f t="shared" si="28"/>
        <v>06-07-04-14-01-08-18-17-13</v>
      </c>
      <c r="F106" s="30" t="str">
        <f t="shared" si="33"/>
        <v>05-12-09-15-03-11-10-02-16</v>
      </c>
      <c r="G106" s="30" t="str">
        <f t="shared" si="30"/>
        <v/>
      </c>
      <c r="H106" s="30" t="str">
        <f t="shared" si="22"/>
        <v>last</v>
      </c>
      <c r="I106" s="30" t="str">
        <f t="shared" si="31"/>
        <v>06-07-04-14-01-08-18-17-13</v>
      </c>
      <c r="J106" s="30" t="str">
        <f t="shared" si="23"/>
        <v>b</v>
      </c>
      <c r="K106" s="30">
        <f t="shared" si="27"/>
        <v>1</v>
      </c>
      <c r="L106" s="30">
        <f t="shared" si="32"/>
        <v>1</v>
      </c>
      <c r="M106" s="30">
        <v>1</v>
      </c>
      <c r="N106" s="30" t="str">
        <f t="shared" si="29"/>
        <v>l</v>
      </c>
      <c r="O106" s="30">
        <f t="shared" si="24"/>
        <v>-9</v>
      </c>
      <c r="P106" s="30">
        <f t="shared" si="26"/>
        <v>81</v>
      </c>
      <c r="Q106" s="30" t="str">
        <f t="shared" si="25"/>
        <v>stop win</v>
      </c>
    </row>
    <row r="107" spans="1:17" ht="13.2" x14ac:dyDescent="0.25">
      <c r="A107" s="22" t="s">
        <v>9</v>
      </c>
      <c r="B107" s="53">
        <v>0.78266203703703707</v>
      </c>
      <c r="C107" s="54">
        <v>30</v>
      </c>
      <c r="D107" s="30" t="str">
        <f t="shared" si="21"/>
        <v>15</v>
      </c>
      <c r="E107" s="30" t="str">
        <f t="shared" si="28"/>
        <v>07-04-14-01-08-18-17-13-09</v>
      </c>
      <c r="F107" s="30" t="str">
        <f t="shared" si="33"/>
        <v>05-12-15-03-11-10-02-16-06</v>
      </c>
      <c r="G107" s="30" t="str">
        <f t="shared" si="30"/>
        <v>05-12-15-03-11-10-02-16</v>
      </c>
      <c r="H107" s="30" t="str">
        <f t="shared" si="22"/>
        <v>furthest</v>
      </c>
      <c r="I107" s="30" t="str">
        <f t="shared" si="31"/>
        <v>05-12-15-03-11-10-02-16-06</v>
      </c>
      <c r="J107" s="30" t="str">
        <f t="shared" si="23"/>
        <v>b</v>
      </c>
      <c r="K107" s="30">
        <f t="shared" si="27"/>
        <v>2</v>
      </c>
      <c r="L107" s="30">
        <f t="shared" si="32"/>
        <v>1</v>
      </c>
      <c r="M107" s="30">
        <v>1</v>
      </c>
      <c r="N107" s="30" t="str">
        <f t="shared" si="29"/>
        <v>w</v>
      </c>
      <c r="O107" s="30">
        <f t="shared" si="24"/>
        <v>9</v>
      </c>
      <c r="P107" s="30">
        <f t="shared" si="26"/>
        <v>90</v>
      </c>
      <c r="Q107" s="30" t="str">
        <f t="shared" si="25"/>
        <v>stop win</v>
      </c>
    </row>
    <row r="108" spans="1:17" ht="13.2" x14ac:dyDescent="0.25">
      <c r="A108" s="22" t="s">
        <v>9</v>
      </c>
      <c r="B108" s="53">
        <v>0.78479166666666667</v>
      </c>
      <c r="C108" s="54">
        <v>25</v>
      </c>
      <c r="D108" s="30" t="str">
        <f t="shared" si="21"/>
        <v>13</v>
      </c>
      <c r="E108" s="30" t="str">
        <f t="shared" si="28"/>
        <v>04-14-01-08-18-17-13-09-15</v>
      </c>
      <c r="F108" s="30" t="str">
        <f t="shared" si="33"/>
        <v>05-12-03-11-10-02-16-06-07</v>
      </c>
      <c r="G108" s="30" t="str">
        <f t="shared" si="30"/>
        <v>05-12-03-11-10-02-16-06</v>
      </c>
      <c r="H108" s="30" t="str">
        <f t="shared" si="22"/>
        <v>furthest</v>
      </c>
      <c r="I108" s="30" t="str">
        <f t="shared" si="31"/>
        <v>05-12-03-11-10-02-16-06-07</v>
      </c>
      <c r="J108" s="30" t="str">
        <f t="shared" si="23"/>
        <v>b</v>
      </c>
      <c r="K108" s="30">
        <f t="shared" si="27"/>
        <v>3</v>
      </c>
      <c r="L108" s="30">
        <f t="shared" si="32"/>
        <v>1</v>
      </c>
      <c r="M108" s="30">
        <v>1</v>
      </c>
      <c r="N108" s="30" t="str">
        <f t="shared" si="29"/>
        <v>l</v>
      </c>
      <c r="O108" s="30">
        <f t="shared" si="24"/>
        <v>-9</v>
      </c>
      <c r="P108" s="30">
        <f t="shared" si="26"/>
        <v>81</v>
      </c>
      <c r="Q108" s="30" t="str">
        <f t="shared" si="25"/>
        <v>stop win</v>
      </c>
    </row>
    <row r="109" spans="1:17" ht="13.2" x14ac:dyDescent="0.25">
      <c r="A109" s="22" t="s">
        <v>9</v>
      </c>
      <c r="B109" s="53">
        <v>0.78605324074074068</v>
      </c>
      <c r="C109" s="54">
        <v>26</v>
      </c>
      <c r="D109" s="30" t="str">
        <f t="shared" si="21"/>
        <v>14</v>
      </c>
      <c r="E109" s="30" t="str">
        <f t="shared" si="28"/>
        <v>04-14-01-08-18-17-09-15-13</v>
      </c>
      <c r="F109" s="30" t="str">
        <f t="shared" si="33"/>
        <v>05-12-03-11-10-02-16-06-07</v>
      </c>
      <c r="G109" s="30" t="str">
        <f t="shared" si="30"/>
        <v/>
      </c>
      <c r="H109" s="30" t="str">
        <f t="shared" si="22"/>
        <v>last</v>
      </c>
      <c r="I109" s="30" t="str">
        <f t="shared" si="31"/>
        <v>04-14-01-08-18-17-09-15-13</v>
      </c>
      <c r="J109" s="30" t="str">
        <f t="shared" si="23"/>
        <v>b</v>
      </c>
      <c r="K109" s="30">
        <f t="shared" si="27"/>
        <v>4</v>
      </c>
      <c r="L109" s="30">
        <f t="shared" si="32"/>
        <v>1</v>
      </c>
      <c r="M109" s="30">
        <v>1</v>
      </c>
      <c r="N109" s="30" t="str">
        <f t="shared" si="29"/>
        <v>w</v>
      </c>
      <c r="O109" s="30">
        <f t="shared" si="24"/>
        <v>9</v>
      </c>
      <c r="P109" s="30">
        <f t="shared" si="26"/>
        <v>90</v>
      </c>
      <c r="Q109" s="30" t="str">
        <f t="shared" si="25"/>
        <v>stop win</v>
      </c>
    </row>
    <row r="110" spans="1:17" ht="13.2" x14ac:dyDescent="0.25">
      <c r="A110" s="22" t="s">
        <v>9</v>
      </c>
      <c r="B110" s="53">
        <v>0.78751157407407402</v>
      </c>
      <c r="C110" s="54">
        <v>13</v>
      </c>
      <c r="D110" s="30" t="str">
        <f t="shared" si="21"/>
        <v>07</v>
      </c>
      <c r="E110" s="30" t="str">
        <f t="shared" si="28"/>
        <v>04-01-08-18-17-09-15-13-14</v>
      </c>
      <c r="F110" s="30" t="str">
        <f t="shared" si="33"/>
        <v>05-12-03-11-10-02-16-06-07</v>
      </c>
      <c r="G110" s="30" t="str">
        <f t="shared" si="30"/>
        <v/>
      </c>
      <c r="H110" s="30" t="str">
        <f t="shared" si="22"/>
        <v>last</v>
      </c>
      <c r="I110" s="30" t="str">
        <f t="shared" si="31"/>
        <v>04-01-08-18-17-09-15-13-14</v>
      </c>
      <c r="J110" s="30" t="str">
        <f t="shared" si="23"/>
        <v>b</v>
      </c>
      <c r="K110" s="30">
        <f t="shared" si="27"/>
        <v>5</v>
      </c>
      <c r="L110" s="30">
        <f t="shared" si="32"/>
        <v>1</v>
      </c>
      <c r="M110" s="30">
        <v>1</v>
      </c>
      <c r="N110" s="30" t="str">
        <f t="shared" si="29"/>
        <v>l</v>
      </c>
      <c r="O110" s="30">
        <f t="shared" si="24"/>
        <v>-9</v>
      </c>
      <c r="P110" s="30">
        <f t="shared" si="26"/>
        <v>81</v>
      </c>
      <c r="Q110" s="30" t="str">
        <f t="shared" si="25"/>
        <v>stop win</v>
      </c>
    </row>
    <row r="111" spans="1:17" ht="13.2" x14ac:dyDescent="0.25">
      <c r="A111" s="22" t="s">
        <v>9</v>
      </c>
      <c r="B111" s="53">
        <v>0.78857638888888892</v>
      </c>
      <c r="C111" s="54">
        <v>28</v>
      </c>
      <c r="D111" s="30" t="str">
        <f t="shared" si="21"/>
        <v>13</v>
      </c>
      <c r="E111" s="30" t="str">
        <f t="shared" si="28"/>
        <v>01-08-18-17-09-15-13-14-07</v>
      </c>
      <c r="F111" s="30" t="str">
        <f t="shared" si="33"/>
        <v>05-12-03-11-10-02-16-06-04</v>
      </c>
      <c r="G111" s="30" t="str">
        <f t="shared" si="30"/>
        <v>05-12-03-11-10-02-16-06</v>
      </c>
      <c r="H111" s="30" t="str">
        <f t="shared" si="22"/>
        <v>furthest</v>
      </c>
      <c r="I111" s="30" t="str">
        <f t="shared" si="31"/>
        <v>05-12-03-11-10-02-16-06-04</v>
      </c>
      <c r="J111" s="30" t="str">
        <f t="shared" si="23"/>
        <v>b</v>
      </c>
      <c r="K111" s="30">
        <f t="shared" si="27"/>
        <v>6</v>
      </c>
      <c r="L111" s="30">
        <f t="shared" si="32"/>
        <v>1</v>
      </c>
      <c r="M111" s="30">
        <v>1</v>
      </c>
      <c r="N111" s="30" t="str">
        <f t="shared" si="29"/>
        <v>l</v>
      </c>
      <c r="O111" s="30">
        <f t="shared" si="24"/>
        <v>-9</v>
      </c>
      <c r="P111" s="30">
        <f t="shared" si="26"/>
        <v>72</v>
      </c>
      <c r="Q111" s="30" t="str">
        <f t="shared" si="25"/>
        <v>stop win</v>
      </c>
    </row>
    <row r="112" spans="1:17" ht="13.2" x14ac:dyDescent="0.25">
      <c r="A112" s="22" t="s">
        <v>9</v>
      </c>
      <c r="B112" s="53">
        <v>0.78983796296296294</v>
      </c>
      <c r="C112" s="54">
        <v>9</v>
      </c>
      <c r="D112" s="30" t="str">
        <f t="shared" si="21"/>
        <v>06</v>
      </c>
      <c r="E112" s="30" t="str">
        <f t="shared" si="28"/>
        <v>01-08-18-17-09-15-14-07-13</v>
      </c>
      <c r="F112" s="30" t="str">
        <f t="shared" si="33"/>
        <v>05-12-03-11-10-02-16-06-04</v>
      </c>
      <c r="G112" s="30" t="str">
        <f t="shared" si="30"/>
        <v/>
      </c>
      <c r="H112" s="30" t="str">
        <f t="shared" si="22"/>
        <v>last</v>
      </c>
      <c r="I112" s="30" t="str">
        <f t="shared" si="31"/>
        <v>01-08-18-17-09-15-14-07-13</v>
      </c>
      <c r="J112" s="30" t="str">
        <f t="shared" si="23"/>
        <v>b</v>
      </c>
      <c r="K112" s="30">
        <f t="shared" si="27"/>
        <v>7</v>
      </c>
      <c r="L112" s="30">
        <f t="shared" si="32"/>
        <v>1</v>
      </c>
      <c r="M112" s="30">
        <v>1</v>
      </c>
      <c r="N112" s="30" t="str">
        <f t="shared" si="29"/>
        <v>l</v>
      </c>
      <c r="O112" s="30">
        <f t="shared" si="24"/>
        <v>-9</v>
      </c>
      <c r="P112" s="30">
        <f t="shared" si="26"/>
        <v>63</v>
      </c>
      <c r="Q112" s="30" t="str">
        <f t="shared" si="25"/>
        <v/>
      </c>
    </row>
    <row r="113" spans="1:17" ht="13.2" x14ac:dyDescent="0.25">
      <c r="A113" s="22" t="s">
        <v>9</v>
      </c>
      <c r="B113" s="53">
        <v>0.7911921296296297</v>
      </c>
      <c r="C113" s="54">
        <v>14</v>
      </c>
      <c r="D113" s="30" t="str">
        <f t="shared" si="21"/>
        <v>08</v>
      </c>
      <c r="E113" s="30" t="str">
        <f t="shared" si="28"/>
        <v>08-18-17-09-15-14-07-13-06</v>
      </c>
      <c r="F113" s="30" t="str">
        <f t="shared" si="33"/>
        <v>05-12-03-11-10-02-16-04-01</v>
      </c>
      <c r="G113" s="30" t="str">
        <f t="shared" si="30"/>
        <v>05-12-03-11-10-02-16-04</v>
      </c>
      <c r="H113" s="30" t="str">
        <f t="shared" si="22"/>
        <v>furthest</v>
      </c>
      <c r="I113" s="30" t="str">
        <f t="shared" si="31"/>
        <v>05-12-03-11-10-02-16-04-01</v>
      </c>
      <c r="J113" s="30" t="str">
        <f t="shared" si="23"/>
        <v>b</v>
      </c>
      <c r="K113" s="30">
        <f t="shared" si="27"/>
        <v>8</v>
      </c>
      <c r="L113" s="30">
        <f t="shared" si="32"/>
        <v>1</v>
      </c>
      <c r="M113" s="30">
        <v>1</v>
      </c>
      <c r="N113" s="30" t="str">
        <f t="shared" si="29"/>
        <v>l</v>
      </c>
      <c r="O113" s="30">
        <f t="shared" si="24"/>
        <v>-9</v>
      </c>
      <c r="P113" s="30">
        <f t="shared" si="26"/>
        <v>54</v>
      </c>
      <c r="Q113" s="30" t="str">
        <f t="shared" si="25"/>
        <v/>
      </c>
    </row>
    <row r="114" spans="1:17" ht="13.2" x14ac:dyDescent="0.25">
      <c r="A114" s="22" t="s">
        <v>9</v>
      </c>
      <c r="B114" s="53">
        <v>0.79290509259259256</v>
      </c>
      <c r="C114" s="54">
        <v>6</v>
      </c>
      <c r="D114" s="30" t="str">
        <f t="shared" si="21"/>
        <v>03</v>
      </c>
      <c r="E114" s="30" t="str">
        <f t="shared" si="28"/>
        <v>18-17-09-15-14-07-13-06-08</v>
      </c>
      <c r="F114" s="30" t="str">
        <f t="shared" si="33"/>
        <v>05-12-03-11-10-02-16-04-01</v>
      </c>
      <c r="G114" s="30" t="str">
        <f t="shared" si="30"/>
        <v/>
      </c>
      <c r="H114" s="30" t="str">
        <f t="shared" si="22"/>
        <v>last</v>
      </c>
      <c r="I114" s="30" t="str">
        <f t="shared" si="31"/>
        <v>18-17-09-15-14-07-13-06-08</v>
      </c>
      <c r="J114" s="30" t="str">
        <f t="shared" si="23"/>
        <v>b</v>
      </c>
      <c r="K114" s="30">
        <f t="shared" si="27"/>
        <v>9</v>
      </c>
      <c r="L114" s="30">
        <f t="shared" si="32"/>
        <v>1</v>
      </c>
      <c r="M114" s="30">
        <v>1</v>
      </c>
      <c r="N114" s="30" t="str">
        <f t="shared" si="29"/>
        <v>l</v>
      </c>
      <c r="O114" s="30">
        <f t="shared" si="24"/>
        <v>-9</v>
      </c>
      <c r="P114" s="30">
        <f t="shared" si="26"/>
        <v>45</v>
      </c>
      <c r="Q114" s="30" t="str">
        <f t="shared" si="25"/>
        <v/>
      </c>
    </row>
    <row r="115" spans="1:17" ht="13.2" x14ac:dyDescent="0.25">
      <c r="A115" s="20" t="s">
        <v>7</v>
      </c>
      <c r="B115" s="46">
        <v>0.79557870370370365</v>
      </c>
      <c r="C115" s="47">
        <v>30</v>
      </c>
      <c r="D115" s="30" t="str">
        <f t="shared" si="21"/>
        <v>15</v>
      </c>
      <c r="E115" s="30" t="str">
        <f t="shared" si="28"/>
        <v>17-09-15-14-07-13-06-08-03</v>
      </c>
      <c r="F115" s="30" t="str">
        <f t="shared" si="33"/>
        <v>05-12-11-10-02-16-04-01-18</v>
      </c>
      <c r="G115" s="30" t="str">
        <f t="shared" si="30"/>
        <v>05-12-11-10-02-16-04-01</v>
      </c>
      <c r="H115" s="30" t="str">
        <f t="shared" si="22"/>
        <v>furthest</v>
      </c>
      <c r="I115" s="30" t="str">
        <f t="shared" si="31"/>
        <v>05-12-11-10-02-16-04-01-18</v>
      </c>
      <c r="J115" s="30" t="str">
        <f t="shared" si="23"/>
        <v>b</v>
      </c>
      <c r="K115" s="30">
        <f t="shared" si="27"/>
        <v>1</v>
      </c>
      <c r="L115" s="30">
        <f t="shared" si="32"/>
        <v>2</v>
      </c>
      <c r="M115" s="30">
        <v>1</v>
      </c>
      <c r="N115" s="30" t="str">
        <f t="shared" si="29"/>
        <v>l</v>
      </c>
      <c r="O115" s="30">
        <f t="shared" si="24"/>
        <v>-9</v>
      </c>
      <c r="P115" s="30">
        <f t="shared" si="26"/>
        <v>36</v>
      </c>
      <c r="Q115" s="30" t="str">
        <f t="shared" si="25"/>
        <v/>
      </c>
    </row>
    <row r="116" spans="1:17" ht="13.2" x14ac:dyDescent="0.25">
      <c r="A116" s="20" t="s">
        <v>7</v>
      </c>
      <c r="B116" s="46">
        <v>0.79608796296296302</v>
      </c>
      <c r="C116" s="47">
        <v>18</v>
      </c>
      <c r="D116" s="30" t="str">
        <f t="shared" si="21"/>
        <v>09</v>
      </c>
      <c r="E116" s="30" t="str">
        <f t="shared" si="28"/>
        <v>17-09-14-07-13-06-08-03-15</v>
      </c>
      <c r="F116" s="30" t="str">
        <f t="shared" si="33"/>
        <v>05-12-11-10-02-16-04-01-18</v>
      </c>
      <c r="G116" s="30" t="str">
        <f t="shared" si="30"/>
        <v/>
      </c>
      <c r="H116" s="30" t="str">
        <f t="shared" si="22"/>
        <v>last</v>
      </c>
      <c r="I116" s="30" t="str">
        <f t="shared" si="31"/>
        <v>17-09-14-07-13-06-08-03-15</v>
      </c>
      <c r="J116" s="30" t="str">
        <f t="shared" si="23"/>
        <v>b</v>
      </c>
      <c r="K116" s="30">
        <f t="shared" si="27"/>
        <v>2</v>
      </c>
      <c r="L116" s="30">
        <f t="shared" si="32"/>
        <v>2</v>
      </c>
      <c r="M116" s="30">
        <v>1</v>
      </c>
      <c r="N116" s="30" t="str">
        <f t="shared" si="29"/>
        <v>w</v>
      </c>
      <c r="O116" s="30">
        <f t="shared" si="24"/>
        <v>9</v>
      </c>
      <c r="P116" s="30">
        <f t="shared" si="26"/>
        <v>45</v>
      </c>
      <c r="Q116" s="30" t="str">
        <f t="shared" si="25"/>
        <v/>
      </c>
    </row>
    <row r="117" spans="1:17" ht="13.2" x14ac:dyDescent="0.25">
      <c r="A117" s="20" t="s">
        <v>7</v>
      </c>
      <c r="B117" s="46">
        <v>0.79694444444444434</v>
      </c>
      <c r="C117" s="47">
        <v>22</v>
      </c>
      <c r="D117" s="30" t="str">
        <f t="shared" si="21"/>
        <v>10</v>
      </c>
      <c r="E117" s="30" t="str">
        <f t="shared" si="28"/>
        <v>17-14-07-13-06-08-03-15-09</v>
      </c>
      <c r="F117" s="30" t="str">
        <f t="shared" si="33"/>
        <v>05-12-11-10-02-16-04-01-18</v>
      </c>
      <c r="G117" s="30" t="str">
        <f t="shared" si="30"/>
        <v/>
      </c>
      <c r="H117" s="30" t="str">
        <f t="shared" si="22"/>
        <v>last</v>
      </c>
      <c r="I117" s="30" t="str">
        <f t="shared" si="31"/>
        <v>17-14-07-13-06-08-03-15-09</v>
      </c>
      <c r="J117" s="30" t="str">
        <f t="shared" si="23"/>
        <v>b</v>
      </c>
      <c r="K117" s="30">
        <f t="shared" si="27"/>
        <v>3</v>
      </c>
      <c r="L117" s="30">
        <f t="shared" si="32"/>
        <v>2</v>
      </c>
      <c r="M117" s="30">
        <v>1</v>
      </c>
      <c r="N117" s="30" t="str">
        <f t="shared" si="29"/>
        <v>l</v>
      </c>
      <c r="O117" s="30">
        <f t="shared" si="24"/>
        <v>-9</v>
      </c>
      <c r="P117" s="30">
        <f t="shared" si="26"/>
        <v>36</v>
      </c>
      <c r="Q117" s="30" t="str">
        <f t="shared" si="25"/>
        <v/>
      </c>
    </row>
    <row r="118" spans="1:17" ht="13.2" x14ac:dyDescent="0.25">
      <c r="A118" s="20" t="s">
        <v>7</v>
      </c>
      <c r="B118" s="46">
        <v>0.79765046296296294</v>
      </c>
      <c r="C118" s="47">
        <v>26</v>
      </c>
      <c r="D118" s="30" t="str">
        <f t="shared" si="21"/>
        <v>14</v>
      </c>
      <c r="E118" s="30" t="str">
        <f t="shared" si="28"/>
        <v>14-07-13-06-08-03-15-09-10</v>
      </c>
      <c r="F118" s="30" t="str">
        <f t="shared" si="33"/>
        <v>05-12-11-02-16-04-01-18-17</v>
      </c>
      <c r="G118" s="30" t="str">
        <f t="shared" si="30"/>
        <v>05-12-11-02-16-04-01-18</v>
      </c>
      <c r="H118" s="30" t="str">
        <f t="shared" si="22"/>
        <v>furthest</v>
      </c>
      <c r="I118" s="30" t="str">
        <f t="shared" si="31"/>
        <v>05-12-11-02-16-04-01-18-17</v>
      </c>
      <c r="J118" s="30" t="str">
        <f t="shared" si="23"/>
        <v>b</v>
      </c>
      <c r="K118" s="30">
        <f t="shared" si="27"/>
        <v>4</v>
      </c>
      <c r="L118" s="30">
        <f t="shared" si="32"/>
        <v>2</v>
      </c>
      <c r="M118" s="30">
        <v>1</v>
      </c>
      <c r="N118" s="30" t="str">
        <f t="shared" si="29"/>
        <v>l</v>
      </c>
      <c r="O118" s="30">
        <f t="shared" si="24"/>
        <v>-9</v>
      </c>
      <c r="P118" s="30">
        <f t="shared" si="26"/>
        <v>27</v>
      </c>
      <c r="Q118" s="30" t="str">
        <f t="shared" si="25"/>
        <v/>
      </c>
    </row>
    <row r="119" spans="1:17" ht="13.2" x14ac:dyDescent="0.25">
      <c r="A119" s="20" t="s">
        <v>7</v>
      </c>
      <c r="B119" s="46">
        <v>0.79872685185185188</v>
      </c>
      <c r="C119" s="47">
        <v>22</v>
      </c>
      <c r="D119" s="30" t="str">
        <f t="shared" si="21"/>
        <v>10</v>
      </c>
      <c r="E119" s="30" t="str">
        <f t="shared" si="28"/>
        <v>07-13-06-08-03-15-09-10-14</v>
      </c>
      <c r="F119" s="30" t="str">
        <f t="shared" si="33"/>
        <v>05-12-11-02-16-04-01-18-17</v>
      </c>
      <c r="G119" s="30" t="str">
        <f t="shared" si="30"/>
        <v/>
      </c>
      <c r="H119" s="30" t="str">
        <f t="shared" si="22"/>
        <v>last</v>
      </c>
      <c r="I119" s="30" t="str">
        <f t="shared" si="31"/>
        <v>07-13-06-08-03-15-09-10-14</v>
      </c>
      <c r="J119" s="30" t="str">
        <f t="shared" si="23"/>
        <v>b</v>
      </c>
      <c r="K119" s="30">
        <f t="shared" si="27"/>
        <v>5</v>
      </c>
      <c r="L119" s="30">
        <f t="shared" si="32"/>
        <v>2</v>
      </c>
      <c r="M119" s="30">
        <v>1</v>
      </c>
      <c r="N119" s="30" t="str">
        <f t="shared" si="29"/>
        <v>w</v>
      </c>
      <c r="O119" s="30">
        <f t="shared" si="24"/>
        <v>9</v>
      </c>
      <c r="P119" s="30">
        <f t="shared" si="26"/>
        <v>36</v>
      </c>
      <c r="Q119" s="30" t="str">
        <f t="shared" si="25"/>
        <v/>
      </c>
    </row>
    <row r="120" spans="1:17" ht="13.2" x14ac:dyDescent="0.25">
      <c r="A120" s="20" t="s">
        <v>7</v>
      </c>
      <c r="B120" s="46">
        <v>0.80005787037037035</v>
      </c>
      <c r="C120" s="47">
        <v>23</v>
      </c>
      <c r="D120" s="30" t="str">
        <f t="shared" si="21"/>
        <v>11</v>
      </c>
      <c r="E120" s="30" t="str">
        <f t="shared" si="28"/>
        <v>07-13-06-08-03-15-09-14-10</v>
      </c>
      <c r="F120" s="30" t="str">
        <f t="shared" si="33"/>
        <v>05-12-11-02-16-04-01-18-17</v>
      </c>
      <c r="G120" s="30" t="str">
        <f t="shared" si="30"/>
        <v/>
      </c>
      <c r="H120" s="30" t="str">
        <f t="shared" si="22"/>
        <v>last</v>
      </c>
      <c r="I120" s="30" t="str">
        <f t="shared" si="31"/>
        <v>07-13-06-08-03-15-09-14-10</v>
      </c>
      <c r="J120" s="30" t="str">
        <f t="shared" si="23"/>
        <v>b</v>
      </c>
      <c r="K120" s="30">
        <f t="shared" si="27"/>
        <v>6</v>
      </c>
      <c r="L120" s="30">
        <f t="shared" si="32"/>
        <v>2</v>
      </c>
      <c r="M120" s="30">
        <v>1</v>
      </c>
      <c r="N120" s="30" t="str">
        <f t="shared" si="29"/>
        <v>l</v>
      </c>
      <c r="O120" s="30">
        <f t="shared" si="24"/>
        <v>-9</v>
      </c>
      <c r="P120" s="30">
        <f t="shared" si="26"/>
        <v>27</v>
      </c>
      <c r="Q120" s="30" t="str">
        <f t="shared" si="25"/>
        <v/>
      </c>
    </row>
    <row r="121" spans="1:17" ht="13.2" x14ac:dyDescent="0.25">
      <c r="A121" s="20" t="s">
        <v>7</v>
      </c>
      <c r="B121" s="46">
        <v>0.80129629629629628</v>
      </c>
      <c r="C121" s="47">
        <v>25</v>
      </c>
      <c r="D121" s="30" t="str">
        <f t="shared" si="21"/>
        <v>13</v>
      </c>
      <c r="E121" s="30" t="str">
        <f t="shared" si="28"/>
        <v>13-06-08-03-15-09-14-10-11</v>
      </c>
      <c r="F121" s="30" t="str">
        <f t="shared" si="33"/>
        <v>05-12-02-16-04-01-18-17-07</v>
      </c>
      <c r="G121" s="30" t="str">
        <f t="shared" si="30"/>
        <v>05-12-02-16-04-01-18-17</v>
      </c>
      <c r="H121" s="30" t="str">
        <f t="shared" si="22"/>
        <v>furthest</v>
      </c>
      <c r="I121" s="30" t="str">
        <f t="shared" si="31"/>
        <v>05-12-02-16-04-01-18-17-07</v>
      </c>
      <c r="J121" s="30" t="str">
        <f t="shared" si="23"/>
        <v>b</v>
      </c>
      <c r="K121" s="30">
        <f t="shared" si="27"/>
        <v>7</v>
      </c>
      <c r="L121" s="30">
        <f t="shared" si="32"/>
        <v>2</v>
      </c>
      <c r="M121" s="30">
        <v>1</v>
      </c>
      <c r="N121" s="30" t="str">
        <f t="shared" si="29"/>
        <v>l</v>
      </c>
      <c r="O121" s="30">
        <f t="shared" si="24"/>
        <v>-9</v>
      </c>
      <c r="P121" s="30">
        <f t="shared" si="26"/>
        <v>18</v>
      </c>
      <c r="Q121" s="30" t="str">
        <f t="shared" si="25"/>
        <v/>
      </c>
    </row>
    <row r="122" spans="1:17" ht="13.2" x14ac:dyDescent="0.25">
      <c r="A122" s="20" t="s">
        <v>7</v>
      </c>
      <c r="B122" s="46">
        <v>0.80237268518518512</v>
      </c>
      <c r="C122" s="47">
        <v>33</v>
      </c>
      <c r="D122" s="30" t="str">
        <f t="shared" si="21"/>
        <v>18</v>
      </c>
      <c r="E122" s="30" t="str">
        <f t="shared" si="28"/>
        <v>06-08-03-15-09-14-10-11-13</v>
      </c>
      <c r="F122" s="30" t="str">
        <f t="shared" si="33"/>
        <v>05-12-02-16-04-01-18-17-07</v>
      </c>
      <c r="G122" s="30" t="str">
        <f t="shared" si="30"/>
        <v/>
      </c>
      <c r="H122" s="30" t="str">
        <f t="shared" si="22"/>
        <v>last</v>
      </c>
      <c r="I122" s="30" t="str">
        <f t="shared" si="31"/>
        <v>06-08-03-15-09-14-10-11-13</v>
      </c>
      <c r="J122" s="30" t="str">
        <f t="shared" si="23"/>
        <v>b</v>
      </c>
      <c r="K122" s="30">
        <f t="shared" si="27"/>
        <v>8</v>
      </c>
      <c r="L122" s="30">
        <f t="shared" si="32"/>
        <v>2</v>
      </c>
      <c r="M122" s="30">
        <v>1</v>
      </c>
      <c r="N122" s="30" t="str">
        <f t="shared" si="29"/>
        <v>l</v>
      </c>
      <c r="O122" s="30">
        <f t="shared" si="24"/>
        <v>-9</v>
      </c>
      <c r="P122" s="30">
        <f t="shared" si="26"/>
        <v>9</v>
      </c>
      <c r="Q122" s="30" t="str">
        <f t="shared" si="25"/>
        <v/>
      </c>
    </row>
    <row r="123" spans="1:17" ht="13.2" x14ac:dyDescent="0.25">
      <c r="A123" s="20" t="s">
        <v>7</v>
      </c>
      <c r="B123" s="46">
        <v>0.80343749999999992</v>
      </c>
      <c r="C123" s="47">
        <v>3</v>
      </c>
      <c r="D123" s="30" t="str">
        <f t="shared" si="21"/>
        <v>03</v>
      </c>
      <c r="E123" s="30" t="str">
        <f t="shared" si="28"/>
        <v>08-03-15-09-14-10-11-13-18</v>
      </c>
      <c r="F123" s="30" t="str">
        <f t="shared" si="33"/>
        <v>05-12-02-16-04-01-17-07-06</v>
      </c>
      <c r="G123" s="30" t="str">
        <f t="shared" si="30"/>
        <v>05-12-02-16-04-01-17-07</v>
      </c>
      <c r="H123" s="30" t="str">
        <f t="shared" si="22"/>
        <v>furthest</v>
      </c>
      <c r="I123" s="30" t="str">
        <f t="shared" si="31"/>
        <v>05-12-02-16-04-01-17-07-06</v>
      </c>
      <c r="J123" s="30" t="str">
        <f t="shared" si="23"/>
        <v>b</v>
      </c>
      <c r="K123" s="30">
        <f t="shared" si="27"/>
        <v>9</v>
      </c>
      <c r="L123" s="30">
        <f t="shared" si="32"/>
        <v>2</v>
      </c>
      <c r="M123" s="30">
        <v>1</v>
      </c>
      <c r="N123" s="30" t="str">
        <f t="shared" si="29"/>
        <v>l</v>
      </c>
      <c r="O123" s="30">
        <f t="shared" si="24"/>
        <v>-9</v>
      </c>
      <c r="P123" s="30">
        <f t="shared" si="26"/>
        <v>0</v>
      </c>
      <c r="Q123" s="30" t="str">
        <f t="shared" si="25"/>
        <v/>
      </c>
    </row>
    <row r="124" spans="1:17" ht="13.2" x14ac:dyDescent="0.25">
      <c r="A124" s="15" t="s">
        <v>8</v>
      </c>
      <c r="B124" s="50">
        <v>0.80608796296296292</v>
      </c>
      <c r="C124" s="51">
        <v>14</v>
      </c>
      <c r="D124" s="30" t="str">
        <f t="shared" si="21"/>
        <v>08</v>
      </c>
      <c r="E124" s="30" t="str">
        <f t="shared" si="28"/>
        <v>08-15-09-14-10-11-13-18-03</v>
      </c>
      <c r="F124" s="30" t="str">
        <f t="shared" si="33"/>
        <v>05-12-02-16-04-01-17-07-06</v>
      </c>
      <c r="G124" s="30" t="str">
        <f t="shared" si="30"/>
        <v/>
      </c>
      <c r="H124" s="30" t="str">
        <f t="shared" si="22"/>
        <v>last</v>
      </c>
      <c r="I124" s="30" t="str">
        <f t="shared" si="31"/>
        <v>08-15-09-14-10-11-13-18-03</v>
      </c>
      <c r="J124" s="30" t="str">
        <f t="shared" si="23"/>
        <v>b</v>
      </c>
      <c r="K124" s="30">
        <f t="shared" si="27"/>
        <v>1</v>
      </c>
      <c r="L124" s="30">
        <f t="shared" si="32"/>
        <v>3</v>
      </c>
      <c r="M124" s="30">
        <v>1</v>
      </c>
      <c r="N124" s="30" t="str">
        <f t="shared" si="29"/>
        <v>w</v>
      </c>
      <c r="O124" s="30">
        <f t="shared" si="24"/>
        <v>9</v>
      </c>
      <c r="P124" s="30">
        <f t="shared" si="26"/>
        <v>9</v>
      </c>
      <c r="Q124" s="30" t="str">
        <f t="shared" si="25"/>
        <v/>
      </c>
    </row>
    <row r="125" spans="1:17" ht="13.2" x14ac:dyDescent="0.25">
      <c r="A125" s="15" t="s">
        <v>8</v>
      </c>
      <c r="B125" s="50">
        <v>0.80747685185185192</v>
      </c>
      <c r="C125" s="51">
        <v>10</v>
      </c>
      <c r="D125" s="30" t="str">
        <f t="shared" si="21"/>
        <v>04</v>
      </c>
      <c r="E125" s="30" t="str">
        <f t="shared" si="28"/>
        <v>15-09-14-10-11-13-18-03-08</v>
      </c>
      <c r="F125" s="30" t="str">
        <f t="shared" si="33"/>
        <v>05-12-02-16-04-01-17-07-06</v>
      </c>
      <c r="G125" s="30" t="str">
        <f t="shared" si="30"/>
        <v/>
      </c>
      <c r="H125" s="30" t="str">
        <f t="shared" si="22"/>
        <v>last</v>
      </c>
      <c r="I125" s="30" t="str">
        <f t="shared" si="31"/>
        <v>15-09-14-10-11-13-18-03-08</v>
      </c>
      <c r="J125" s="30" t="str">
        <f t="shared" si="23"/>
        <v>b</v>
      </c>
      <c r="K125" s="30">
        <f t="shared" si="27"/>
        <v>2</v>
      </c>
      <c r="L125" s="30">
        <f t="shared" si="32"/>
        <v>3</v>
      </c>
      <c r="M125" s="30">
        <v>1</v>
      </c>
      <c r="N125" s="30" t="str">
        <f t="shared" si="29"/>
        <v>l</v>
      </c>
      <c r="O125" s="30">
        <f t="shared" si="24"/>
        <v>-9</v>
      </c>
      <c r="P125" s="30">
        <f t="shared" si="26"/>
        <v>0</v>
      </c>
      <c r="Q125" s="30" t="str">
        <f t="shared" si="25"/>
        <v/>
      </c>
    </row>
    <row r="126" spans="1:17" ht="13.2" x14ac:dyDescent="0.25">
      <c r="A126" s="15" t="s">
        <v>8</v>
      </c>
      <c r="B126" s="50">
        <v>0.80931712962962965</v>
      </c>
      <c r="C126" s="51">
        <v>27</v>
      </c>
      <c r="D126" s="30" t="str">
        <f t="shared" si="21"/>
        <v>15</v>
      </c>
      <c r="E126" s="30" t="str">
        <f t="shared" si="28"/>
        <v>09-14-10-11-13-18-03-08-04</v>
      </c>
      <c r="F126" s="30" t="str">
        <f t="shared" si="33"/>
        <v>05-12-02-16-01-17-07-06-15</v>
      </c>
      <c r="G126" s="30" t="str">
        <f t="shared" si="30"/>
        <v>05-12-02-16-01-17-07-06</v>
      </c>
      <c r="H126" s="30" t="str">
        <f t="shared" si="22"/>
        <v>furthest</v>
      </c>
      <c r="I126" s="30" t="str">
        <f t="shared" si="31"/>
        <v>05-12-02-16-01-17-07-06-15</v>
      </c>
      <c r="J126" s="30" t="str">
        <f t="shared" si="23"/>
        <v>b</v>
      </c>
      <c r="K126" s="30">
        <f t="shared" si="27"/>
        <v>3</v>
      </c>
      <c r="L126" s="30">
        <f t="shared" si="32"/>
        <v>3</v>
      </c>
      <c r="M126" s="30">
        <v>1</v>
      </c>
      <c r="N126" s="30" t="str">
        <f t="shared" si="29"/>
        <v>w</v>
      </c>
      <c r="O126" s="30">
        <f t="shared" si="24"/>
        <v>9</v>
      </c>
      <c r="P126" s="30">
        <f t="shared" si="26"/>
        <v>9</v>
      </c>
      <c r="Q126" s="30" t="str">
        <f t="shared" si="25"/>
        <v/>
      </c>
    </row>
    <row r="127" spans="1:17" ht="13.2" x14ac:dyDescent="0.25">
      <c r="A127" s="15" t="s">
        <v>8</v>
      </c>
      <c r="B127" s="50">
        <v>0.81078703703703703</v>
      </c>
      <c r="C127" s="51">
        <v>23</v>
      </c>
      <c r="D127" s="30" t="str">
        <f t="shared" si="21"/>
        <v>11</v>
      </c>
      <c r="E127" s="30" t="str">
        <f t="shared" si="28"/>
        <v>14-10-11-13-18-03-08-04-15</v>
      </c>
      <c r="F127" s="30" t="str">
        <f t="shared" si="33"/>
        <v>05-12-02-16-01-17-07-06-09</v>
      </c>
      <c r="G127" s="30" t="str">
        <f t="shared" si="30"/>
        <v>05-12-02-16-01-17-07-06</v>
      </c>
      <c r="H127" s="30" t="str">
        <f t="shared" si="22"/>
        <v>furthest</v>
      </c>
      <c r="I127" s="30" t="str">
        <f t="shared" si="31"/>
        <v>05-12-02-16-01-17-07-06-09</v>
      </c>
      <c r="J127" s="30" t="str">
        <f t="shared" si="23"/>
        <v>b</v>
      </c>
      <c r="K127" s="30">
        <f t="shared" si="27"/>
        <v>4</v>
      </c>
      <c r="L127" s="30">
        <f t="shared" si="32"/>
        <v>3</v>
      </c>
      <c r="M127" s="30">
        <v>1</v>
      </c>
      <c r="N127" s="30" t="str">
        <f t="shared" si="29"/>
        <v>l</v>
      </c>
      <c r="O127" s="30">
        <f t="shared" si="24"/>
        <v>-9</v>
      </c>
      <c r="P127" s="30">
        <f t="shared" si="26"/>
        <v>0</v>
      </c>
      <c r="Q127" s="30" t="str">
        <f t="shared" si="25"/>
        <v/>
      </c>
    </row>
    <row r="128" spans="1:17" ht="13.2" x14ac:dyDescent="0.25">
      <c r="A128" s="15" t="s">
        <v>8</v>
      </c>
      <c r="B128" s="50">
        <v>0.81260416666666668</v>
      </c>
      <c r="C128" s="51">
        <v>30</v>
      </c>
      <c r="D128" s="30" t="str">
        <f t="shared" si="21"/>
        <v>15</v>
      </c>
      <c r="E128" s="30" t="str">
        <f t="shared" si="28"/>
        <v>14-10-13-18-03-08-04-15-11</v>
      </c>
      <c r="F128" s="30" t="str">
        <f t="shared" si="33"/>
        <v>05-12-02-16-01-17-07-06-09</v>
      </c>
      <c r="G128" s="30" t="str">
        <f t="shared" si="30"/>
        <v/>
      </c>
      <c r="H128" s="30" t="str">
        <f t="shared" si="22"/>
        <v>last</v>
      </c>
      <c r="I128" s="30" t="str">
        <f t="shared" si="31"/>
        <v>14-10-13-18-03-08-04-15-11</v>
      </c>
      <c r="J128" s="30" t="str">
        <f t="shared" si="23"/>
        <v>b</v>
      </c>
      <c r="K128" s="30">
        <f t="shared" si="27"/>
        <v>5</v>
      </c>
      <c r="L128" s="30">
        <f t="shared" si="32"/>
        <v>3</v>
      </c>
      <c r="M128" s="30">
        <v>1</v>
      </c>
      <c r="N128" s="30" t="str">
        <f t="shared" si="29"/>
        <v>w</v>
      </c>
      <c r="O128" s="30">
        <f t="shared" si="24"/>
        <v>9</v>
      </c>
      <c r="P128" s="30">
        <f t="shared" si="26"/>
        <v>9</v>
      </c>
      <c r="Q128" s="30" t="str">
        <f t="shared" si="25"/>
        <v/>
      </c>
    </row>
    <row r="129" spans="1:17" ht="13.2" x14ac:dyDescent="0.25">
      <c r="A129" s="15" t="s">
        <v>8</v>
      </c>
      <c r="B129" s="50">
        <v>0.8143287037037038</v>
      </c>
      <c r="C129" s="51">
        <v>19</v>
      </c>
      <c r="D129" s="30" t="str">
        <f t="shared" si="21"/>
        <v>10</v>
      </c>
      <c r="E129" s="30" t="str">
        <f t="shared" si="28"/>
        <v>14-10-13-18-03-08-04-11-15</v>
      </c>
      <c r="F129" s="30" t="str">
        <f t="shared" si="33"/>
        <v>05-12-02-16-01-17-07-06-09</v>
      </c>
      <c r="G129" s="30" t="str">
        <f t="shared" si="30"/>
        <v/>
      </c>
      <c r="H129" s="30" t="str">
        <f t="shared" si="22"/>
        <v>last</v>
      </c>
      <c r="I129" s="30" t="str">
        <f t="shared" si="31"/>
        <v>14-10-13-18-03-08-04-11-15</v>
      </c>
      <c r="J129" s="30" t="str">
        <f t="shared" si="23"/>
        <v>b</v>
      </c>
      <c r="K129" s="30">
        <f t="shared" si="27"/>
        <v>6</v>
      </c>
      <c r="L129" s="30">
        <f t="shared" si="32"/>
        <v>3</v>
      </c>
      <c r="M129" s="30">
        <v>1</v>
      </c>
      <c r="N129" s="30" t="str">
        <f t="shared" si="29"/>
        <v>w</v>
      </c>
      <c r="O129" s="30">
        <f t="shared" si="24"/>
        <v>9</v>
      </c>
      <c r="P129" s="30">
        <f t="shared" si="26"/>
        <v>18</v>
      </c>
      <c r="Q129" s="30" t="str">
        <f t="shared" si="25"/>
        <v/>
      </c>
    </row>
    <row r="130" spans="1:17" ht="13.2" x14ac:dyDescent="0.25">
      <c r="A130" s="15" t="s">
        <v>8</v>
      </c>
      <c r="B130" s="50">
        <v>0.8156944444444445</v>
      </c>
      <c r="C130" s="51">
        <v>19</v>
      </c>
      <c r="D130" s="30" t="str">
        <f t="shared" si="21"/>
        <v>10</v>
      </c>
      <c r="E130" s="30" t="str">
        <f t="shared" si="28"/>
        <v>14-13-18-03-08-04-11-15-10</v>
      </c>
      <c r="F130" s="30" t="str">
        <f t="shared" si="33"/>
        <v>05-12-02-16-01-17-07-06-09</v>
      </c>
      <c r="G130" s="30" t="str">
        <f t="shared" si="30"/>
        <v/>
      </c>
      <c r="H130" s="30" t="str">
        <f t="shared" si="22"/>
        <v>last</v>
      </c>
      <c r="I130" s="30" t="str">
        <f t="shared" si="31"/>
        <v>14-13-18-03-08-04-11-15-10</v>
      </c>
      <c r="J130" s="30" t="str">
        <f t="shared" si="23"/>
        <v>b</v>
      </c>
      <c r="K130" s="30">
        <f t="shared" si="27"/>
        <v>7</v>
      </c>
      <c r="L130" s="30">
        <f t="shared" si="32"/>
        <v>3</v>
      </c>
      <c r="M130" s="30">
        <v>1</v>
      </c>
      <c r="N130" s="30" t="str">
        <f t="shared" si="29"/>
        <v>w</v>
      </c>
      <c r="O130" s="30">
        <f t="shared" si="24"/>
        <v>9</v>
      </c>
      <c r="P130" s="30">
        <f t="shared" si="26"/>
        <v>27</v>
      </c>
      <c r="Q130" s="30" t="str">
        <f t="shared" si="25"/>
        <v/>
      </c>
    </row>
    <row r="131" spans="1:17" ht="13.2" x14ac:dyDescent="0.25">
      <c r="A131" s="15" t="s">
        <v>8</v>
      </c>
      <c r="B131" s="50">
        <v>0.8181828703703703</v>
      </c>
      <c r="C131" s="51">
        <v>34</v>
      </c>
      <c r="D131" s="30" t="str">
        <f t="shared" si="21"/>
        <v>16</v>
      </c>
      <c r="E131" s="30" t="str">
        <f t="shared" si="28"/>
        <v>14-13-18-03-08-04-11-15-10</v>
      </c>
      <c r="F131" s="30" t="str">
        <f t="shared" si="33"/>
        <v>05-12-02-16-01-17-07-06-09</v>
      </c>
      <c r="G131" s="30" t="str">
        <f t="shared" si="30"/>
        <v/>
      </c>
      <c r="H131" s="30" t="str">
        <f t="shared" si="22"/>
        <v>last</v>
      </c>
      <c r="I131" s="30" t="str">
        <f t="shared" si="31"/>
        <v>14-13-18-03-08-04-11-15-10</v>
      </c>
      <c r="J131" s="30" t="str">
        <f t="shared" si="23"/>
        <v>b</v>
      </c>
      <c r="K131" s="30">
        <f t="shared" si="27"/>
        <v>8</v>
      </c>
      <c r="L131" s="30">
        <f t="shared" si="32"/>
        <v>3</v>
      </c>
      <c r="M131" s="30">
        <v>1</v>
      </c>
      <c r="N131" s="30" t="str">
        <f t="shared" si="29"/>
        <v>l</v>
      </c>
      <c r="O131" s="30">
        <f t="shared" si="24"/>
        <v>-9</v>
      </c>
      <c r="P131" s="30">
        <f t="shared" si="26"/>
        <v>18</v>
      </c>
      <c r="Q131" s="30" t="str">
        <f t="shared" si="25"/>
        <v/>
      </c>
    </row>
    <row r="132" spans="1:17" ht="13.2" x14ac:dyDescent="0.25">
      <c r="A132" s="15" t="s">
        <v>8</v>
      </c>
      <c r="B132" s="50">
        <v>0.8195486111111111</v>
      </c>
      <c r="C132" s="51">
        <v>10</v>
      </c>
      <c r="D132" s="30" t="str">
        <f t="shared" ref="D132:D195" si="34">IF($C132="","",LOOKUP($C132,$AI:$AI,$AO:$AO))</f>
        <v>04</v>
      </c>
      <c r="E132" s="30" t="str">
        <f t="shared" si="28"/>
        <v>13-18-03-08-04-11-15-10-16</v>
      </c>
      <c r="F132" s="30" t="str">
        <f t="shared" si="33"/>
        <v>05-12-02-01-17-07-06-09-14</v>
      </c>
      <c r="G132" s="30" t="str">
        <f t="shared" si="30"/>
        <v>05-12-02-01-17-07-06-09</v>
      </c>
      <c r="H132" s="30" t="str">
        <f t="shared" si="22"/>
        <v>furthest</v>
      </c>
      <c r="I132" s="30" t="str">
        <f t="shared" si="31"/>
        <v>05-12-02-01-17-07-06-09-14</v>
      </c>
      <c r="J132" s="30" t="str">
        <f t="shared" si="23"/>
        <v>b</v>
      </c>
      <c r="K132" s="30">
        <f t="shared" si="27"/>
        <v>9</v>
      </c>
      <c r="L132" s="30">
        <f t="shared" si="32"/>
        <v>3</v>
      </c>
      <c r="M132" s="30">
        <v>1</v>
      </c>
      <c r="N132" s="30" t="str">
        <f t="shared" si="29"/>
        <v>l</v>
      </c>
      <c r="O132" s="30">
        <f t="shared" si="24"/>
        <v>-9</v>
      </c>
      <c r="P132" s="30">
        <f t="shared" si="26"/>
        <v>9</v>
      </c>
      <c r="Q132" s="30" t="str">
        <f t="shared" si="25"/>
        <v/>
      </c>
    </row>
    <row r="133" spans="1:17" ht="13.2" x14ac:dyDescent="0.25">
      <c r="A133" s="22" t="s">
        <v>9</v>
      </c>
      <c r="B133" s="53">
        <v>0.82158564814814816</v>
      </c>
      <c r="C133" s="54">
        <v>34</v>
      </c>
      <c r="D133" s="30" t="str">
        <f t="shared" si="34"/>
        <v>16</v>
      </c>
      <c r="E133" s="30" t="str">
        <f t="shared" si="28"/>
        <v>13-18-03-08-11-15-10-16-04</v>
      </c>
      <c r="F133" s="30" t="str">
        <f t="shared" si="33"/>
        <v>05-12-02-01-17-07-06-09-14</v>
      </c>
      <c r="G133" s="30" t="str">
        <f t="shared" si="30"/>
        <v/>
      </c>
      <c r="H133" s="30" t="str">
        <f t="shared" si="22"/>
        <v>last</v>
      </c>
      <c r="I133" s="30" t="str">
        <f t="shared" si="31"/>
        <v>13-18-03-08-11-15-10-16-04</v>
      </c>
      <c r="J133" s="30" t="str">
        <f t="shared" si="23"/>
        <v>b</v>
      </c>
      <c r="K133" s="30">
        <f t="shared" si="27"/>
        <v>1</v>
      </c>
      <c r="L133" s="30">
        <f t="shared" si="32"/>
        <v>2</v>
      </c>
      <c r="M133" s="30">
        <v>1</v>
      </c>
      <c r="N133" s="30" t="str">
        <f t="shared" si="29"/>
        <v>w</v>
      </c>
      <c r="O133" s="30">
        <f t="shared" si="24"/>
        <v>9</v>
      </c>
      <c r="P133" s="30">
        <f t="shared" si="26"/>
        <v>18</v>
      </c>
      <c r="Q133" s="30" t="str">
        <f t="shared" si="25"/>
        <v/>
      </c>
    </row>
    <row r="134" spans="1:17" ht="13.2" x14ac:dyDescent="0.25">
      <c r="A134" s="22" t="s">
        <v>9</v>
      </c>
      <c r="B134" s="53">
        <v>0.82450231481481484</v>
      </c>
      <c r="C134" s="54">
        <v>16</v>
      </c>
      <c r="D134" s="30" t="str">
        <f t="shared" si="34"/>
        <v>07</v>
      </c>
      <c r="E134" s="30" t="str">
        <f t="shared" si="28"/>
        <v>13-18-03-08-11-15-10-04-16</v>
      </c>
      <c r="F134" s="30" t="str">
        <f t="shared" si="33"/>
        <v>05-12-02-01-17-07-06-09-14</v>
      </c>
      <c r="G134" s="30" t="str">
        <f t="shared" si="30"/>
        <v/>
      </c>
      <c r="H134" s="30" t="str">
        <f t="shared" si="22"/>
        <v>last</v>
      </c>
      <c r="I134" s="30" t="str">
        <f t="shared" si="31"/>
        <v>13-18-03-08-11-15-10-04-16</v>
      </c>
      <c r="J134" s="30" t="str">
        <f t="shared" si="23"/>
        <v>b</v>
      </c>
      <c r="K134" s="30">
        <f t="shared" si="27"/>
        <v>2</v>
      </c>
      <c r="L134" s="30">
        <f t="shared" si="32"/>
        <v>2</v>
      </c>
      <c r="M134" s="30">
        <v>1</v>
      </c>
      <c r="N134" s="30" t="str">
        <f t="shared" si="29"/>
        <v>l</v>
      </c>
      <c r="O134" s="30">
        <f t="shared" si="24"/>
        <v>-9</v>
      </c>
      <c r="P134" s="30">
        <f t="shared" si="26"/>
        <v>9</v>
      </c>
      <c r="Q134" s="30" t="str">
        <f t="shared" si="25"/>
        <v/>
      </c>
    </row>
    <row r="135" spans="1:17" ht="13.2" x14ac:dyDescent="0.25">
      <c r="A135" s="22" t="s">
        <v>9</v>
      </c>
      <c r="B135" s="53">
        <v>0.82716435185185189</v>
      </c>
      <c r="C135" s="54">
        <v>16</v>
      </c>
      <c r="D135" s="30" t="str">
        <f t="shared" si="34"/>
        <v>07</v>
      </c>
      <c r="E135" s="30" t="str">
        <f t="shared" si="28"/>
        <v>18-03-08-11-15-10-04-16-07</v>
      </c>
      <c r="F135" s="30" t="str">
        <f t="shared" si="33"/>
        <v>05-12-02-01-17-06-09-14-13</v>
      </c>
      <c r="G135" s="30" t="str">
        <f t="shared" si="30"/>
        <v>05-12-02-01-17-06-09-14</v>
      </c>
      <c r="H135" s="30" t="str">
        <f t="shared" si="22"/>
        <v>furthest</v>
      </c>
      <c r="I135" s="30" t="str">
        <f t="shared" si="31"/>
        <v>05-12-02-01-17-06-09-14-13</v>
      </c>
      <c r="J135" s="30" t="str">
        <f t="shared" si="23"/>
        <v>b</v>
      </c>
      <c r="K135" s="30">
        <f t="shared" si="27"/>
        <v>3</v>
      </c>
      <c r="L135" s="30">
        <f t="shared" si="32"/>
        <v>2</v>
      </c>
      <c r="M135" s="30">
        <v>1</v>
      </c>
      <c r="N135" s="30" t="str">
        <f t="shared" si="29"/>
        <v>l</v>
      </c>
      <c r="O135" s="30">
        <f t="shared" si="24"/>
        <v>-9</v>
      </c>
      <c r="P135" s="30">
        <f t="shared" si="26"/>
        <v>0</v>
      </c>
      <c r="Q135" s="30" t="str">
        <f t="shared" si="25"/>
        <v/>
      </c>
    </row>
    <row r="136" spans="1:17" ht="13.2" x14ac:dyDescent="0.25">
      <c r="A136" s="22" t="s">
        <v>9</v>
      </c>
      <c r="B136" s="53">
        <v>0.83015046296296291</v>
      </c>
      <c r="C136" s="54">
        <v>7</v>
      </c>
      <c r="D136" s="30" t="str">
        <f t="shared" si="34"/>
        <v>04</v>
      </c>
      <c r="E136" s="30" t="str">
        <f t="shared" si="28"/>
        <v>18-03-08-11-15-10-04-16-07</v>
      </c>
      <c r="F136" s="30" t="str">
        <f t="shared" si="33"/>
        <v>05-12-02-01-17-06-09-14-13</v>
      </c>
      <c r="G136" s="30" t="str">
        <f t="shared" si="30"/>
        <v/>
      </c>
      <c r="H136" s="30" t="str">
        <f t="shared" ref="H136:H199" si="35">IF(AND($J136="b",$I135=""),"last",IF(AND(N135="l",C135=0),H135,IF(AND($N135="w",$I135=$E135),"last",IF(AND($N135="w",$I135=$F135),"furthest",IF(AND($N135="l",$I135=$E135),"furthest",IF(AND($N135="l",$I135=$F135),"last",""))))))</f>
        <v>last</v>
      </c>
      <c r="I136" s="30" t="str">
        <f t="shared" si="31"/>
        <v>18-03-08-11-15-10-04-16-07</v>
      </c>
      <c r="J136" s="30" t="str">
        <f t="shared" si="23"/>
        <v>b</v>
      </c>
      <c r="K136" s="30">
        <f t="shared" si="27"/>
        <v>4</v>
      </c>
      <c r="L136" s="30">
        <f t="shared" si="32"/>
        <v>2</v>
      </c>
      <c r="M136" s="30">
        <v>1</v>
      </c>
      <c r="N136" s="30" t="str">
        <f t="shared" si="29"/>
        <v>w</v>
      </c>
      <c r="O136" s="30">
        <f t="shared" si="24"/>
        <v>9</v>
      </c>
      <c r="P136" s="30">
        <f t="shared" si="26"/>
        <v>9</v>
      </c>
      <c r="Q136" s="30" t="str">
        <f t="shared" si="25"/>
        <v/>
      </c>
    </row>
    <row r="137" spans="1:17" ht="13.2" x14ac:dyDescent="0.25">
      <c r="A137" s="22" t="s">
        <v>9</v>
      </c>
      <c r="B137" s="53">
        <v>0.83333333333333337</v>
      </c>
      <c r="C137" s="54">
        <v>30</v>
      </c>
      <c r="D137" s="30" t="str">
        <f t="shared" si="34"/>
        <v>15</v>
      </c>
      <c r="E137" s="30" t="str">
        <f t="shared" si="28"/>
        <v>18-03-08-11-15-10-16-07-04</v>
      </c>
      <c r="F137" s="30" t="str">
        <f t="shared" si="33"/>
        <v>05-12-02-01-17-06-09-14-13</v>
      </c>
      <c r="G137" s="30" t="str">
        <f t="shared" si="30"/>
        <v/>
      </c>
      <c r="H137" s="30" t="str">
        <f t="shared" si="35"/>
        <v>last</v>
      </c>
      <c r="I137" s="30" t="str">
        <f t="shared" si="31"/>
        <v>18-03-08-11-15-10-16-07-04</v>
      </c>
      <c r="J137" s="30" t="str">
        <f t="shared" ref="J137:J200" si="36">IF(C136="","",IF(LEN(E137)=26,"b",""))</f>
        <v>b</v>
      </c>
      <c r="K137" s="30">
        <f t="shared" si="27"/>
        <v>5</v>
      </c>
      <c r="L137" s="30">
        <f t="shared" si="32"/>
        <v>2</v>
      </c>
      <c r="M137" s="30">
        <v>1</v>
      </c>
      <c r="N137" s="30" t="str">
        <f t="shared" si="29"/>
        <v>w</v>
      </c>
      <c r="O137" s="30">
        <f t="shared" ref="O137:O200" si="37">IF(N137="",0,IF(N137="w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M137,IF(N137="l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-M137)))</f>
        <v>9</v>
      </c>
      <c r="P137" s="30">
        <f t="shared" si="26"/>
        <v>18</v>
      </c>
      <c r="Q137" s="30" t="str">
        <f t="shared" ref="Q137:Q200" si="38">IF(N137="","",IF(P137&gt;=$V$4,$U$4,IF(P137&lt;=$V$5,$U$5,"")))</f>
        <v/>
      </c>
    </row>
    <row r="138" spans="1:17" ht="13.2" x14ac:dyDescent="0.25">
      <c r="A138" s="22" t="s">
        <v>9</v>
      </c>
      <c r="B138" s="53">
        <v>0.83714120370370371</v>
      </c>
      <c r="C138" s="54">
        <v>15</v>
      </c>
      <c r="D138" s="30" t="str">
        <f t="shared" si="34"/>
        <v>09</v>
      </c>
      <c r="E138" s="30" t="str">
        <f t="shared" si="28"/>
        <v>18-03-08-11-10-16-07-04-15</v>
      </c>
      <c r="F138" s="30" t="str">
        <f t="shared" si="33"/>
        <v>05-12-02-01-17-06-09-14-13</v>
      </c>
      <c r="G138" s="30" t="str">
        <f t="shared" si="30"/>
        <v/>
      </c>
      <c r="H138" s="30" t="str">
        <f t="shared" si="35"/>
        <v>last</v>
      </c>
      <c r="I138" s="30" t="str">
        <f t="shared" si="31"/>
        <v>18-03-08-11-10-16-07-04-15</v>
      </c>
      <c r="J138" s="30" t="str">
        <f t="shared" si="36"/>
        <v>b</v>
      </c>
      <c r="K138" s="30">
        <f t="shared" si="27"/>
        <v>6</v>
      </c>
      <c r="L138" s="30">
        <f t="shared" si="32"/>
        <v>2</v>
      </c>
      <c r="M138" s="30">
        <v>1</v>
      </c>
      <c r="N138" s="30" t="str">
        <f t="shared" si="29"/>
        <v>l</v>
      </c>
      <c r="O138" s="30">
        <f t="shared" si="37"/>
        <v>-9</v>
      </c>
      <c r="P138" s="30">
        <f t="shared" ref="P138:P201" si="39">O138+P137</f>
        <v>9</v>
      </c>
      <c r="Q138" s="30" t="str">
        <f t="shared" si="38"/>
        <v/>
      </c>
    </row>
    <row r="139" spans="1:17" ht="13.2" x14ac:dyDescent="0.25">
      <c r="A139" s="22" t="s">
        <v>9</v>
      </c>
      <c r="B139" s="53">
        <v>0.84127314814814813</v>
      </c>
      <c r="C139" s="54">
        <v>23</v>
      </c>
      <c r="D139" s="30" t="str">
        <f t="shared" si="34"/>
        <v>11</v>
      </c>
      <c r="E139" s="30" t="str">
        <f t="shared" si="28"/>
        <v>03-08-11-10-16-07-04-15-09</v>
      </c>
      <c r="F139" s="30" t="str">
        <f t="shared" si="33"/>
        <v>05-12-02-01-17-06-14-13-18</v>
      </c>
      <c r="G139" s="30" t="str">
        <f t="shared" si="30"/>
        <v>05-12-02-01-17-06-14-13</v>
      </c>
      <c r="H139" s="30" t="str">
        <f t="shared" si="35"/>
        <v>furthest</v>
      </c>
      <c r="I139" s="30" t="str">
        <f t="shared" si="31"/>
        <v>05-12-02-01-17-06-14-13-18</v>
      </c>
      <c r="J139" s="30" t="str">
        <f t="shared" si="36"/>
        <v>b</v>
      </c>
      <c r="K139" s="30">
        <f t="shared" ref="K139:K202" si="40">IF($J139="","",IF(K138=9,1,IF(AND($J139="b",$J138=""),1,K138+1)))</f>
        <v>7</v>
      </c>
      <c r="L139" s="30">
        <f t="shared" si="32"/>
        <v>2</v>
      </c>
      <c r="M139" s="30">
        <v>1</v>
      </c>
      <c r="N139" s="30" t="str">
        <f t="shared" si="29"/>
        <v>l</v>
      </c>
      <c r="O139" s="30">
        <f t="shared" si="37"/>
        <v>-9</v>
      </c>
      <c r="P139" s="30">
        <f t="shared" si="39"/>
        <v>0</v>
      </c>
      <c r="Q139" s="30" t="str">
        <f t="shared" si="38"/>
        <v/>
      </c>
    </row>
    <row r="140" spans="1:17" ht="13.2" x14ac:dyDescent="0.25">
      <c r="A140" s="22" t="s">
        <v>9</v>
      </c>
      <c r="B140" s="53">
        <v>0.8456597222222223</v>
      </c>
      <c r="C140" s="54">
        <v>27</v>
      </c>
      <c r="D140" s="30" t="str">
        <f t="shared" si="34"/>
        <v>15</v>
      </c>
      <c r="E140" s="30" t="str">
        <f t="shared" si="28"/>
        <v>03-08-10-16-07-04-15-09-11</v>
      </c>
      <c r="F140" s="30" t="str">
        <f t="shared" si="33"/>
        <v>05-12-02-01-17-06-14-13-18</v>
      </c>
      <c r="G140" s="30" t="str">
        <f t="shared" si="30"/>
        <v/>
      </c>
      <c r="H140" s="30" t="str">
        <f t="shared" si="35"/>
        <v>last</v>
      </c>
      <c r="I140" s="30" t="str">
        <f t="shared" si="31"/>
        <v>03-08-10-16-07-04-15-09-11</v>
      </c>
      <c r="J140" s="30" t="str">
        <f t="shared" si="36"/>
        <v>b</v>
      </c>
      <c r="K140" s="30">
        <f t="shared" si="40"/>
        <v>8</v>
      </c>
      <c r="L140" s="30">
        <f t="shared" si="32"/>
        <v>2</v>
      </c>
      <c r="M140" s="30">
        <v>1</v>
      </c>
      <c r="N140" s="30" t="str">
        <f t="shared" si="29"/>
        <v>w</v>
      </c>
      <c r="O140" s="30">
        <f t="shared" si="37"/>
        <v>9</v>
      </c>
      <c r="P140" s="30">
        <f t="shared" si="39"/>
        <v>9</v>
      </c>
      <c r="Q140" s="30" t="str">
        <f t="shared" si="38"/>
        <v/>
      </c>
    </row>
    <row r="141" spans="1:17" ht="13.2" x14ac:dyDescent="0.25">
      <c r="A141" s="22" t="s">
        <v>9</v>
      </c>
      <c r="B141" s="53">
        <v>0.84859953703703705</v>
      </c>
      <c r="C141" s="54">
        <v>34</v>
      </c>
      <c r="D141" s="30" t="str">
        <f t="shared" si="34"/>
        <v>16</v>
      </c>
      <c r="E141" s="30" t="str">
        <f t="shared" si="28"/>
        <v>03-08-10-16-07-04-09-11-15</v>
      </c>
      <c r="F141" s="30" t="str">
        <f t="shared" si="33"/>
        <v>05-12-02-01-17-06-14-13-18</v>
      </c>
      <c r="G141" s="30" t="str">
        <f t="shared" si="30"/>
        <v/>
      </c>
      <c r="H141" s="30" t="str">
        <f t="shared" si="35"/>
        <v>last</v>
      </c>
      <c r="I141" s="30" t="str">
        <f t="shared" si="31"/>
        <v>03-08-10-16-07-04-09-11-15</v>
      </c>
      <c r="J141" s="30" t="str">
        <f t="shared" si="36"/>
        <v>b</v>
      </c>
      <c r="K141" s="30">
        <f t="shared" si="40"/>
        <v>9</v>
      </c>
      <c r="L141" s="30">
        <f t="shared" si="32"/>
        <v>2</v>
      </c>
      <c r="M141" s="30">
        <v>1</v>
      </c>
      <c r="N141" s="30" t="str">
        <f t="shared" si="29"/>
        <v>w</v>
      </c>
      <c r="O141" s="30">
        <f t="shared" si="37"/>
        <v>9</v>
      </c>
      <c r="P141" s="30">
        <f t="shared" si="39"/>
        <v>18</v>
      </c>
      <c r="Q141" s="30" t="str">
        <f t="shared" si="38"/>
        <v/>
      </c>
    </row>
    <row r="142" spans="1:17" ht="13.2" x14ac:dyDescent="0.25">
      <c r="A142" s="19" t="s">
        <v>6</v>
      </c>
      <c r="B142" s="43">
        <v>0.85111111111111104</v>
      </c>
      <c r="C142" s="44">
        <v>27</v>
      </c>
      <c r="D142" s="30" t="str">
        <f t="shared" si="34"/>
        <v>15</v>
      </c>
      <c r="E142" s="30" t="str">
        <f t="shared" si="28"/>
        <v>03-08-10-07-04-09-11-15-16</v>
      </c>
      <c r="F142" s="30" t="str">
        <f t="shared" si="33"/>
        <v>05-12-02-01-17-06-14-13-18</v>
      </c>
      <c r="G142" s="30" t="str">
        <f t="shared" si="30"/>
        <v/>
      </c>
      <c r="H142" s="30" t="str">
        <f t="shared" si="35"/>
        <v>last</v>
      </c>
      <c r="I142" s="30" t="str">
        <f t="shared" si="31"/>
        <v>03-08-10-07-04-09-11-15-16</v>
      </c>
      <c r="J142" s="30" t="str">
        <f t="shared" si="36"/>
        <v>b</v>
      </c>
      <c r="K142" s="30">
        <f t="shared" si="40"/>
        <v>1</v>
      </c>
      <c r="L142" s="30">
        <f t="shared" si="32"/>
        <v>1</v>
      </c>
      <c r="M142" s="30">
        <v>1</v>
      </c>
      <c r="N142" s="30" t="str">
        <f t="shared" si="29"/>
        <v>w</v>
      </c>
      <c r="O142" s="30">
        <f t="shared" si="37"/>
        <v>9</v>
      </c>
      <c r="P142" s="30">
        <f t="shared" si="39"/>
        <v>27</v>
      </c>
      <c r="Q142" s="30" t="str">
        <f t="shared" si="38"/>
        <v/>
      </c>
    </row>
    <row r="143" spans="1:17" ht="13.2" x14ac:dyDescent="0.25">
      <c r="A143" s="19" t="s">
        <v>6</v>
      </c>
      <c r="B143" s="43">
        <v>0.85203703703703704</v>
      </c>
      <c r="C143" s="44">
        <v>4</v>
      </c>
      <c r="D143" s="30" t="str">
        <f t="shared" si="34"/>
        <v>01</v>
      </c>
      <c r="E143" s="30" t="str">
        <f t="shared" ref="E143:E206" si="41">IF(C142="","",(IF(D142=D141,E142,IF(D142=0,E142,IF(AND(D142=D140,D141=0),E142,IF(D142=D139,CONCATENATE(REPLACE($E142,SEARCH($D142,$E142,1),3,""),"-",$D142),IF(AND(LEN(E142)=26,OR(MID(E142,1,2)=D142,MID(E142,4,2)=D142,MID(E142,7,2)=D142,MID(E142,10,2)=D142,MID(E142,13,2)=D142,MID(E142,16,2)=D142,MID(E142,19,2)=D142,MID(E142,22,2)=D142)),CONCATENATE(REPLACE($E142,SEARCH($D142,$E142,1),3,""),"-",$D142),IF(RIGHT(E142,2)=D142,E142,IF(LEN(E142)=26,CONCATENATE(MID(E142,4,23),"-",D142),IF(AND(LEN(E142)=23,OR(MID(E142,1,2)=D142,MID(E142,4,2)=D142,MID(E142,7,2)=D142,MID(E142,10,2)=D142,MID(E142,13,2)=D142,MID(E142,16,2)=D142,MID(E142,19,2)=D142,MID(E142,22,2)=D142)),CONCATENATE(REPLACE($E142,SEARCH($D142,$E142,1),3,""),"-",$D142),IF(LEN(E142)=23,CONCATENATE(E142,"-",D142),IF(AND(LEN(E142)=20,OR(MID(E142,1,2)=D142,MID(E142,4,2)=D142,MID(E142,7,2)=D142,MID(E142,10,2)=D142,MID(E142,13,2)=D142,MID(E142,16,2)=D142,MID(E142,19,2)=D142)),CONCATENATE(REPLACE($E142,SEARCH($D142,$E142,1),3,""),"-",$D142),IF(LEN(E142)=20,CONCATENATE(E142,"-",D142),IF(AND(LEN(E142)=17,OR(MID(E142,1,2)=D142,MID(E142,4,2)=D142,MID(E142,7,2)=D142,MID(E142,10,2)=D142,MID(E142,13,2)=D142,MID(E142,16,2)=D142)),CONCATENATE(REPLACE($E142,SEARCH($D142,$E142,1),3,""),"-",$D142),IF(LEN(E142)=17,CONCATENATE(E142,"-",D142),IF(AND(LEN(E142)=14,OR(MID(E142,1,2)=D142,MID(E142,4,2)=D142,MID(E142,7,2)=D142,MID(E142,10,2)=D142,MID(E142,13,2)=D142)),CONCATENATE(REPLACE($E142,SEARCH($D142,$E142,1),3,""),"-",$D142),IF(LEN(E142)=14,CONCATENATE(E142,"-",D142),IF(AND(LEN(E142)=11,OR(MID(E142,1,2)=D142,MID(E142,4,2)=D142,MID(E142,7,2)=D142,MID(E142,10,2)=D142)),CONCATENATE(REPLACE($E142,SEARCH($D142,$E142,1),3,""),"-",$D142),IF(LEN(E142)=11,CONCATENATE(E142,"-",D142),IF(AND(LEN(E142)=8,OR(MID(E142,1,2)=D142,MID(E142,4,2)=D142,MID(E142,7,2)=D142)),CONCATENATE(REPLACE($E142,SEARCH($D142,$E142,1),3,""),"-",$D142),IF(D142=D140,E142,IF(AND(LEN(E142)=5,MID(E142,1,2)=D142),CONCATENATE(REPLACE(E142,SEARCH(D142,E142,1),3,""),"-",D142),CONCATENATE(E142,"-",D142)))))))))))))))))))))))</f>
        <v>03-08-10-07-04-09-11-16-15</v>
      </c>
      <c r="F143" s="30" t="str">
        <f t="shared" si="33"/>
        <v>05-12-02-01-17-06-14-13-18</v>
      </c>
      <c r="G143" s="30" t="str">
        <f t="shared" si="30"/>
        <v/>
      </c>
      <c r="H143" s="30" t="str">
        <f t="shared" si="35"/>
        <v>last</v>
      </c>
      <c r="I143" s="30" t="str">
        <f t="shared" si="31"/>
        <v>03-08-10-07-04-09-11-16-15</v>
      </c>
      <c r="J143" s="30" t="str">
        <f t="shared" si="36"/>
        <v>b</v>
      </c>
      <c r="K143" s="30">
        <f t="shared" si="40"/>
        <v>2</v>
      </c>
      <c r="L143" s="30">
        <f t="shared" si="32"/>
        <v>1</v>
      </c>
      <c r="M143" s="30">
        <v>1</v>
      </c>
      <c r="N143" s="30" t="str">
        <f t="shared" si="29"/>
        <v>l</v>
      </c>
      <c r="O143" s="30">
        <f t="shared" si="37"/>
        <v>-9</v>
      </c>
      <c r="P143" s="30">
        <f t="shared" si="39"/>
        <v>18</v>
      </c>
      <c r="Q143" s="30" t="str">
        <f t="shared" si="38"/>
        <v/>
      </c>
    </row>
    <row r="144" spans="1:17" ht="13.2" x14ac:dyDescent="0.25">
      <c r="A144" s="19" t="s">
        <v>6</v>
      </c>
      <c r="B144" s="43">
        <v>0.85302083333333334</v>
      </c>
      <c r="C144" s="44">
        <v>1</v>
      </c>
      <c r="D144" s="30" t="str">
        <f t="shared" si="34"/>
        <v>01</v>
      </c>
      <c r="E144" s="30" t="str">
        <f t="shared" si="41"/>
        <v>08-10-07-04-09-11-16-15-01</v>
      </c>
      <c r="F144" s="30" t="str">
        <f t="shared" si="33"/>
        <v>05-12-02-17-06-14-13-18-03</v>
      </c>
      <c r="G144" s="30" t="str">
        <f t="shared" si="30"/>
        <v>05-12-02-17-06-14-13-18</v>
      </c>
      <c r="H144" s="30" t="str">
        <f t="shared" si="35"/>
        <v>furthest</v>
      </c>
      <c r="I144" s="30" t="str">
        <f t="shared" si="31"/>
        <v>05-12-02-17-06-14-13-18-03</v>
      </c>
      <c r="J144" s="30" t="str">
        <f t="shared" si="36"/>
        <v>b</v>
      </c>
      <c r="K144" s="30">
        <f t="shared" si="40"/>
        <v>3</v>
      </c>
      <c r="L144" s="30">
        <f t="shared" si="32"/>
        <v>1</v>
      </c>
      <c r="M144" s="30">
        <v>1</v>
      </c>
      <c r="N144" s="30" t="str">
        <f t="shared" si="29"/>
        <v>l</v>
      </c>
      <c r="O144" s="30">
        <f t="shared" si="37"/>
        <v>-9</v>
      </c>
      <c r="P144" s="30">
        <f t="shared" si="39"/>
        <v>9</v>
      </c>
      <c r="Q144" s="30" t="str">
        <f t="shared" si="38"/>
        <v/>
      </c>
    </row>
    <row r="145" spans="1:17" ht="13.2" x14ac:dyDescent="0.25">
      <c r="A145" s="19" t="s">
        <v>6</v>
      </c>
      <c r="B145" s="43">
        <v>0.85370370370370363</v>
      </c>
      <c r="C145" s="44">
        <v>3</v>
      </c>
      <c r="D145" s="30" t="str">
        <f t="shared" si="34"/>
        <v>03</v>
      </c>
      <c r="E145" s="30" t="str">
        <f t="shared" si="41"/>
        <v>08-10-07-04-09-11-16-15-01</v>
      </c>
      <c r="F145" s="30" t="str">
        <f t="shared" si="33"/>
        <v>05-12-02-17-06-14-13-18-03</v>
      </c>
      <c r="G145" s="30" t="str">
        <f t="shared" si="30"/>
        <v/>
      </c>
      <c r="H145" s="30" t="str">
        <f t="shared" si="35"/>
        <v>last</v>
      </c>
      <c r="I145" s="30" t="str">
        <f t="shared" si="31"/>
        <v>08-10-07-04-09-11-16-15-01</v>
      </c>
      <c r="J145" s="30" t="str">
        <f t="shared" si="36"/>
        <v>b</v>
      </c>
      <c r="K145" s="30">
        <f t="shared" si="40"/>
        <v>4</v>
      </c>
      <c r="L145" s="30">
        <f t="shared" si="32"/>
        <v>1</v>
      </c>
      <c r="M145" s="30">
        <v>1</v>
      </c>
      <c r="N145" s="30" t="str">
        <f t="shared" si="29"/>
        <v>l</v>
      </c>
      <c r="O145" s="30">
        <f t="shared" si="37"/>
        <v>-9</v>
      </c>
      <c r="P145" s="30">
        <f t="shared" si="39"/>
        <v>0</v>
      </c>
      <c r="Q145" s="30" t="str">
        <f t="shared" si="38"/>
        <v/>
      </c>
    </row>
    <row r="146" spans="1:17" ht="13.2" x14ac:dyDescent="0.25">
      <c r="A146" s="19" t="s">
        <v>6</v>
      </c>
      <c r="B146" s="43">
        <v>0.85467592592592589</v>
      </c>
      <c r="C146" s="44">
        <v>25</v>
      </c>
      <c r="D146" s="30" t="str">
        <f t="shared" si="34"/>
        <v>13</v>
      </c>
      <c r="E146" s="30" t="str">
        <f t="shared" si="41"/>
        <v>10-07-04-09-11-16-15-01-03</v>
      </c>
      <c r="F146" s="30" t="str">
        <f t="shared" si="33"/>
        <v>05-12-02-17-06-14-13-18-08</v>
      </c>
      <c r="G146" s="30" t="str">
        <f t="shared" si="30"/>
        <v>05-12-02-17-06-14-13-18</v>
      </c>
      <c r="H146" s="30" t="str">
        <f t="shared" si="35"/>
        <v>furthest</v>
      </c>
      <c r="I146" s="30" t="str">
        <f t="shared" si="31"/>
        <v>05-12-02-17-06-14-13-18-08</v>
      </c>
      <c r="J146" s="30" t="str">
        <f t="shared" si="36"/>
        <v>b</v>
      </c>
      <c r="K146" s="30">
        <f t="shared" si="40"/>
        <v>5</v>
      </c>
      <c r="L146" s="30">
        <f t="shared" si="32"/>
        <v>1</v>
      </c>
      <c r="M146" s="30">
        <v>1</v>
      </c>
      <c r="N146" s="30" t="str">
        <f t="shared" ref="N146:N209" si="42">IF(C146="","",IF(J146="","",IF(AND(J146="b",OR(MID(I146,1,2)=D146,MID(I146,4,2)=D146,MID(I146,7,2)=D146,MID(I146,10,2)=D146,MID(I146,13,2)=D146,MID(I146,16,2)=D146,MID(I146,19,2)=D146,MID(I146,22,2)=D146,MID(I146,25,2)=D146)),"w","l")))</f>
        <v>w</v>
      </c>
      <c r="O146" s="30">
        <f t="shared" si="37"/>
        <v>9</v>
      </c>
      <c r="P146" s="30">
        <f t="shared" si="39"/>
        <v>9</v>
      </c>
      <c r="Q146" s="30" t="str">
        <f t="shared" si="38"/>
        <v/>
      </c>
    </row>
    <row r="147" spans="1:17" ht="13.2" x14ac:dyDescent="0.25">
      <c r="A147" s="19" t="s">
        <v>6</v>
      </c>
      <c r="B147" s="43">
        <v>0.85545138888888894</v>
      </c>
      <c r="C147" s="44">
        <v>17</v>
      </c>
      <c r="D147" s="30" t="str">
        <f t="shared" si="34"/>
        <v>08</v>
      </c>
      <c r="E147" s="30" t="str">
        <f t="shared" si="41"/>
        <v>07-04-09-11-16-15-01-03-13</v>
      </c>
      <c r="F147" s="30" t="str">
        <f t="shared" si="33"/>
        <v>05-12-02-17-06-14-18-08-10</v>
      </c>
      <c r="G147" s="30" t="str">
        <f t="shared" si="30"/>
        <v>05-12-02-17-06-14-18-08</v>
      </c>
      <c r="H147" s="30" t="str">
        <f t="shared" si="35"/>
        <v>furthest</v>
      </c>
      <c r="I147" s="30" t="str">
        <f t="shared" si="31"/>
        <v>05-12-02-17-06-14-18-08-10</v>
      </c>
      <c r="J147" s="30" t="str">
        <f t="shared" si="36"/>
        <v>b</v>
      </c>
      <c r="K147" s="30">
        <f t="shared" si="40"/>
        <v>6</v>
      </c>
      <c r="L147" s="30">
        <f t="shared" si="32"/>
        <v>1</v>
      </c>
      <c r="M147" s="30">
        <v>1</v>
      </c>
      <c r="N147" s="30" t="str">
        <f t="shared" si="42"/>
        <v>w</v>
      </c>
      <c r="O147" s="30">
        <f t="shared" si="37"/>
        <v>9</v>
      </c>
      <c r="P147" s="30">
        <f t="shared" si="39"/>
        <v>18</v>
      </c>
      <c r="Q147" s="30" t="str">
        <f t="shared" si="38"/>
        <v/>
      </c>
    </row>
    <row r="148" spans="1:17" ht="13.2" x14ac:dyDescent="0.25">
      <c r="A148" s="19" t="s">
        <v>6</v>
      </c>
      <c r="B148" s="43">
        <v>0.85636574074074068</v>
      </c>
      <c r="C148" s="44">
        <v>27</v>
      </c>
      <c r="D148" s="30" t="str">
        <f t="shared" si="34"/>
        <v>15</v>
      </c>
      <c r="E148" s="30" t="str">
        <f t="shared" si="41"/>
        <v>04-09-11-16-15-01-03-13-08</v>
      </c>
      <c r="F148" s="30" t="str">
        <f t="shared" si="33"/>
        <v>05-12-02-17-06-14-18-10-07</v>
      </c>
      <c r="G148" s="30" t="str">
        <f t="shared" si="30"/>
        <v>05-12-02-17-06-14-18-10</v>
      </c>
      <c r="H148" s="30" t="str">
        <f t="shared" si="35"/>
        <v>furthest</v>
      </c>
      <c r="I148" s="30" t="str">
        <f t="shared" si="31"/>
        <v>05-12-02-17-06-14-18-10-07</v>
      </c>
      <c r="J148" s="30" t="str">
        <f t="shared" si="36"/>
        <v>b</v>
      </c>
      <c r="K148" s="30">
        <f t="shared" si="40"/>
        <v>7</v>
      </c>
      <c r="L148" s="30">
        <f t="shared" si="32"/>
        <v>1</v>
      </c>
      <c r="M148" s="30">
        <v>1</v>
      </c>
      <c r="N148" s="30" t="str">
        <f t="shared" si="42"/>
        <v>l</v>
      </c>
      <c r="O148" s="30">
        <f t="shared" si="37"/>
        <v>-9</v>
      </c>
      <c r="P148" s="30">
        <f t="shared" si="39"/>
        <v>9</v>
      </c>
      <c r="Q148" s="30" t="str">
        <f t="shared" si="38"/>
        <v/>
      </c>
    </row>
    <row r="149" spans="1:17" ht="13.2" x14ac:dyDescent="0.25">
      <c r="A149" s="19" t="s">
        <v>6</v>
      </c>
      <c r="B149" s="43">
        <v>0.85751157407407408</v>
      </c>
      <c r="C149" s="44">
        <v>31</v>
      </c>
      <c r="D149" s="30" t="str">
        <f t="shared" si="34"/>
        <v>16</v>
      </c>
      <c r="E149" s="30" t="str">
        <f t="shared" si="41"/>
        <v>04-09-11-16-01-03-13-08-15</v>
      </c>
      <c r="F149" s="30" t="str">
        <f t="shared" si="33"/>
        <v>05-12-02-17-06-14-18-10-07</v>
      </c>
      <c r="G149" s="30" t="str">
        <f t="shared" si="30"/>
        <v/>
      </c>
      <c r="H149" s="30" t="str">
        <f t="shared" si="35"/>
        <v>last</v>
      </c>
      <c r="I149" s="30" t="str">
        <f t="shared" si="31"/>
        <v>04-09-11-16-01-03-13-08-15</v>
      </c>
      <c r="J149" s="30" t="str">
        <f t="shared" si="36"/>
        <v>b</v>
      </c>
      <c r="K149" s="30">
        <f t="shared" si="40"/>
        <v>8</v>
      </c>
      <c r="L149" s="30">
        <f t="shared" si="32"/>
        <v>1</v>
      </c>
      <c r="M149" s="30">
        <v>1</v>
      </c>
      <c r="N149" s="30" t="str">
        <f t="shared" si="42"/>
        <v>w</v>
      </c>
      <c r="O149" s="30">
        <f t="shared" si="37"/>
        <v>9</v>
      </c>
      <c r="P149" s="30">
        <f t="shared" si="39"/>
        <v>18</v>
      </c>
      <c r="Q149" s="30" t="str">
        <f t="shared" si="38"/>
        <v/>
      </c>
    </row>
    <row r="150" spans="1:17" ht="13.2" x14ac:dyDescent="0.25">
      <c r="A150" s="19" t="s">
        <v>6</v>
      </c>
      <c r="B150" s="43">
        <v>0.8583101851851852</v>
      </c>
      <c r="C150" s="44">
        <v>8</v>
      </c>
      <c r="D150" s="30" t="str">
        <f t="shared" si="34"/>
        <v>05</v>
      </c>
      <c r="E150" s="30" t="str">
        <f t="shared" si="41"/>
        <v>04-09-11-01-03-13-08-15-16</v>
      </c>
      <c r="F150" s="30" t="str">
        <f t="shared" si="33"/>
        <v>05-12-02-17-06-14-18-10-07</v>
      </c>
      <c r="G150" s="30" t="str">
        <f t="shared" ref="G150:G213" si="43">IF(AND(LEN($E149)=26,OR(MID(F149,1,2)=$D149,MID(F149,4,2)=$D149,MID(F149,7,2)=$D149,MID(F149,10,2)=$D149,MID(F149,13,2)=$D149,MID(F149,16,2)=$D149,MID(F149,19,2)=$D149,MID(F149,22,2)=$D149)),REPLACE(F149,SEARCH(D149,F149,1),3,""),IF(AND(LEN(E149)=26,MID(F149,25,2)=D149),MID(F149,1,LEN(F149)-3),""))</f>
        <v/>
      </c>
      <c r="H150" s="30" t="str">
        <f t="shared" si="35"/>
        <v>last</v>
      </c>
      <c r="I150" s="30" t="str">
        <f t="shared" si="31"/>
        <v>04-09-11-01-03-13-08-15-16</v>
      </c>
      <c r="J150" s="30" t="str">
        <f t="shared" si="36"/>
        <v>b</v>
      </c>
      <c r="K150" s="30">
        <f t="shared" si="40"/>
        <v>9</v>
      </c>
      <c r="L150" s="30">
        <f t="shared" si="32"/>
        <v>1</v>
      </c>
      <c r="M150" s="30">
        <v>1</v>
      </c>
      <c r="N150" s="30" t="str">
        <f t="shared" si="42"/>
        <v>l</v>
      </c>
      <c r="O150" s="30">
        <f t="shared" si="37"/>
        <v>-9</v>
      </c>
      <c r="P150" s="30">
        <f t="shared" si="39"/>
        <v>9</v>
      </c>
      <c r="Q150" s="30" t="str">
        <f t="shared" si="38"/>
        <v/>
      </c>
    </row>
    <row r="151" spans="1:17" ht="13.2" x14ac:dyDescent="0.25">
      <c r="A151" s="20" t="s">
        <v>7</v>
      </c>
      <c r="B151" s="46">
        <v>0.86084490740740749</v>
      </c>
      <c r="C151" s="47">
        <v>11</v>
      </c>
      <c r="D151" s="30" t="str">
        <f t="shared" si="34"/>
        <v>05</v>
      </c>
      <c r="E151" s="30" t="str">
        <f t="shared" si="41"/>
        <v>09-11-01-03-13-08-15-16-05</v>
      </c>
      <c r="F151" s="30" t="str">
        <f t="shared" si="33"/>
        <v>12-02-17-06-14-18-10-07-04</v>
      </c>
      <c r="G151" s="30" t="str">
        <f t="shared" si="43"/>
        <v>12-02-17-06-14-18-10-07</v>
      </c>
      <c r="H151" s="30" t="str">
        <f t="shared" si="35"/>
        <v>furthest</v>
      </c>
      <c r="I151" s="30" t="str">
        <f t="shared" si="31"/>
        <v>12-02-17-06-14-18-10-07-04</v>
      </c>
      <c r="J151" s="30" t="str">
        <f t="shared" si="36"/>
        <v>b</v>
      </c>
      <c r="K151" s="30">
        <f t="shared" si="40"/>
        <v>1</v>
      </c>
      <c r="L151" s="30">
        <f t="shared" si="32"/>
        <v>2</v>
      </c>
      <c r="M151" s="30">
        <v>1</v>
      </c>
      <c r="N151" s="30" t="str">
        <f t="shared" si="42"/>
        <v>l</v>
      </c>
      <c r="O151" s="30">
        <f t="shared" si="37"/>
        <v>-9</v>
      </c>
      <c r="P151" s="30">
        <f t="shared" si="39"/>
        <v>0</v>
      </c>
      <c r="Q151" s="30" t="str">
        <f t="shared" si="38"/>
        <v/>
      </c>
    </row>
    <row r="152" spans="1:17" ht="13.2" x14ac:dyDescent="0.25">
      <c r="A152" s="20" t="s">
        <v>7</v>
      </c>
      <c r="B152" s="46">
        <v>0.86219907407407403</v>
      </c>
      <c r="C152" s="47">
        <v>36</v>
      </c>
      <c r="D152" s="30" t="str">
        <f t="shared" si="34"/>
        <v>18</v>
      </c>
      <c r="E152" s="30" t="str">
        <f t="shared" si="41"/>
        <v>09-11-01-03-13-08-15-16-05</v>
      </c>
      <c r="F152" s="30" t="str">
        <f t="shared" si="33"/>
        <v>12-02-17-06-14-18-10-07-04</v>
      </c>
      <c r="G152" s="30" t="str">
        <f t="shared" si="43"/>
        <v/>
      </c>
      <c r="H152" s="30" t="str">
        <f t="shared" si="35"/>
        <v>last</v>
      </c>
      <c r="I152" s="30" t="str">
        <f t="shared" ref="I152:I215" si="44">IF(AND(J152="b",I151=""),E152,IF(AND(N151="l",C151=0),I151,IF(AND(N151="w",I151=E151),E152,IF(AND(N151="w",I151=F151),F152,IF(AND(N151="l",I151=E151),F152,IF(AND(N151="l",I151=F151),E152,""))))))</f>
        <v>09-11-01-03-13-08-15-16-05</v>
      </c>
      <c r="J152" s="30" t="str">
        <f t="shared" si="36"/>
        <v>b</v>
      </c>
      <c r="K152" s="30">
        <f t="shared" si="40"/>
        <v>2</v>
      </c>
      <c r="L152" s="30">
        <f t="shared" ref="L152:L215" si="45">IF($J152="",1,IF(AND(K151=9,$P151&gt;$P142,L151&gt;1),L151-1,IF(AND(K151=9,$P151&lt;$P142),L151+1,L151)))</f>
        <v>2</v>
      </c>
      <c r="M152" s="30">
        <v>1</v>
      </c>
      <c r="N152" s="30" t="str">
        <f t="shared" si="42"/>
        <v>l</v>
      </c>
      <c r="O152" s="30">
        <f t="shared" si="37"/>
        <v>-9</v>
      </c>
      <c r="P152" s="30">
        <f t="shared" si="39"/>
        <v>-9</v>
      </c>
      <c r="Q152" s="30" t="str">
        <f t="shared" si="38"/>
        <v/>
      </c>
    </row>
    <row r="153" spans="1:17" ht="13.2" x14ac:dyDescent="0.25">
      <c r="A153" s="20" t="s">
        <v>7</v>
      </c>
      <c r="B153" s="46">
        <v>0.86335648148148147</v>
      </c>
      <c r="C153" s="47">
        <v>3</v>
      </c>
      <c r="D153" s="30" t="str">
        <f t="shared" si="34"/>
        <v>03</v>
      </c>
      <c r="E153" s="30" t="str">
        <f t="shared" si="41"/>
        <v>11-01-03-13-08-15-16-05-18</v>
      </c>
      <c r="F153" s="30" t="str">
        <f t="shared" si="33"/>
        <v>12-02-17-06-14-10-07-04-09</v>
      </c>
      <c r="G153" s="30" t="str">
        <f t="shared" si="43"/>
        <v>12-02-17-06-14-10-07-04</v>
      </c>
      <c r="H153" s="30" t="str">
        <f t="shared" si="35"/>
        <v>furthest</v>
      </c>
      <c r="I153" s="30" t="str">
        <f t="shared" si="44"/>
        <v>12-02-17-06-14-10-07-04-09</v>
      </c>
      <c r="J153" s="30" t="str">
        <f t="shared" si="36"/>
        <v>b</v>
      </c>
      <c r="K153" s="30">
        <f t="shared" si="40"/>
        <v>3</v>
      </c>
      <c r="L153" s="30">
        <f t="shared" si="45"/>
        <v>2</v>
      </c>
      <c r="M153" s="30">
        <v>1</v>
      </c>
      <c r="N153" s="30" t="str">
        <f t="shared" si="42"/>
        <v>l</v>
      </c>
      <c r="O153" s="30">
        <f t="shared" si="37"/>
        <v>-9</v>
      </c>
      <c r="P153" s="30">
        <f t="shared" si="39"/>
        <v>-18</v>
      </c>
      <c r="Q153" s="30" t="str">
        <f t="shared" si="38"/>
        <v/>
      </c>
    </row>
    <row r="154" spans="1:17" ht="13.2" x14ac:dyDescent="0.25">
      <c r="A154" s="20" t="s">
        <v>7</v>
      </c>
      <c r="B154" s="46">
        <v>0.86473379629629632</v>
      </c>
      <c r="C154" s="47">
        <v>20</v>
      </c>
      <c r="D154" s="30" t="str">
        <f t="shared" si="34"/>
        <v>11</v>
      </c>
      <c r="E154" s="30" t="str">
        <f t="shared" si="41"/>
        <v>11-01-13-08-15-16-05-18-03</v>
      </c>
      <c r="F154" s="30" t="str">
        <f t="shared" si="33"/>
        <v>12-02-17-06-14-10-07-04-09</v>
      </c>
      <c r="G154" s="30" t="str">
        <f t="shared" si="43"/>
        <v/>
      </c>
      <c r="H154" s="30" t="str">
        <f t="shared" si="35"/>
        <v>last</v>
      </c>
      <c r="I154" s="30" t="str">
        <f t="shared" si="44"/>
        <v>11-01-13-08-15-16-05-18-03</v>
      </c>
      <c r="J154" s="30" t="str">
        <f t="shared" si="36"/>
        <v>b</v>
      </c>
      <c r="K154" s="30">
        <f t="shared" si="40"/>
        <v>4</v>
      </c>
      <c r="L154" s="30">
        <f t="shared" si="45"/>
        <v>2</v>
      </c>
      <c r="M154" s="30">
        <v>1</v>
      </c>
      <c r="N154" s="30" t="str">
        <f t="shared" si="42"/>
        <v>w</v>
      </c>
      <c r="O154" s="30">
        <f t="shared" si="37"/>
        <v>9</v>
      </c>
      <c r="P154" s="30">
        <f t="shared" si="39"/>
        <v>-9</v>
      </c>
      <c r="Q154" s="30" t="str">
        <f t="shared" si="38"/>
        <v/>
      </c>
    </row>
    <row r="155" spans="1:17" ht="13.2" x14ac:dyDescent="0.25">
      <c r="A155" s="20" t="s">
        <v>7</v>
      </c>
      <c r="B155" s="46">
        <v>0.86592592592592599</v>
      </c>
      <c r="C155" s="47">
        <v>0</v>
      </c>
      <c r="D155" s="30">
        <f t="shared" si="34"/>
        <v>0</v>
      </c>
      <c r="E155" s="30" t="str">
        <f t="shared" si="41"/>
        <v>01-13-08-15-16-05-18-03-11</v>
      </c>
      <c r="F155" s="30" t="str">
        <f t="shared" si="33"/>
        <v>12-02-17-06-14-10-07-04-09</v>
      </c>
      <c r="G155" s="30" t="str">
        <f t="shared" si="43"/>
        <v/>
      </c>
      <c r="H155" s="30" t="str">
        <f t="shared" si="35"/>
        <v>last</v>
      </c>
      <c r="I155" s="30" t="str">
        <f t="shared" si="44"/>
        <v>01-13-08-15-16-05-18-03-11</v>
      </c>
      <c r="J155" s="30" t="str">
        <f t="shared" si="36"/>
        <v>b</v>
      </c>
      <c r="K155" s="30">
        <f t="shared" si="40"/>
        <v>5</v>
      </c>
      <c r="L155" s="30">
        <f t="shared" si="45"/>
        <v>2</v>
      </c>
      <c r="M155" s="30">
        <v>1</v>
      </c>
      <c r="N155" s="30" t="str">
        <f t="shared" si="42"/>
        <v>l</v>
      </c>
      <c r="O155" s="30">
        <f t="shared" si="37"/>
        <v>-9</v>
      </c>
      <c r="P155" s="30">
        <f t="shared" si="39"/>
        <v>-18</v>
      </c>
      <c r="Q155" s="30" t="str">
        <f t="shared" si="38"/>
        <v/>
      </c>
    </row>
    <row r="156" spans="1:17" ht="13.2" x14ac:dyDescent="0.25">
      <c r="A156" s="20" t="s">
        <v>7</v>
      </c>
      <c r="B156" s="46">
        <v>0.86759259259259258</v>
      </c>
      <c r="C156" s="47">
        <v>3</v>
      </c>
      <c r="D156" s="30" t="str">
        <f t="shared" si="34"/>
        <v>03</v>
      </c>
      <c r="E156" s="30" t="str">
        <f t="shared" si="41"/>
        <v>01-13-08-15-16-05-18-03-11</v>
      </c>
      <c r="F156" s="30" t="str">
        <f t="shared" si="33"/>
        <v>12-02-17-06-14-10-07-04-09</v>
      </c>
      <c r="G156" s="30" t="str">
        <f t="shared" si="43"/>
        <v/>
      </c>
      <c r="H156" s="30" t="str">
        <f t="shared" si="35"/>
        <v>last</v>
      </c>
      <c r="I156" s="30" t="str">
        <f t="shared" si="44"/>
        <v>01-13-08-15-16-05-18-03-11</v>
      </c>
      <c r="J156" s="30" t="str">
        <f t="shared" si="36"/>
        <v>b</v>
      </c>
      <c r="K156" s="30">
        <f t="shared" si="40"/>
        <v>6</v>
      </c>
      <c r="L156" s="30">
        <f t="shared" si="45"/>
        <v>2</v>
      </c>
      <c r="M156" s="30">
        <v>1</v>
      </c>
      <c r="N156" s="30" t="str">
        <f t="shared" si="42"/>
        <v>w</v>
      </c>
      <c r="O156" s="30">
        <f t="shared" si="37"/>
        <v>9</v>
      </c>
      <c r="P156" s="30">
        <f t="shared" si="39"/>
        <v>-9</v>
      </c>
      <c r="Q156" s="30" t="str">
        <f t="shared" si="38"/>
        <v/>
      </c>
    </row>
    <row r="157" spans="1:17" ht="13.2" x14ac:dyDescent="0.25">
      <c r="A157" s="20" t="s">
        <v>7</v>
      </c>
      <c r="B157" s="46">
        <v>0.86932870370370363</v>
      </c>
      <c r="C157" s="47">
        <v>4</v>
      </c>
      <c r="D157" s="30" t="str">
        <f t="shared" si="34"/>
        <v>01</v>
      </c>
      <c r="E157" s="30" t="str">
        <f t="shared" si="41"/>
        <v>01-13-08-15-16-05-18-11-03</v>
      </c>
      <c r="F157" s="30" t="str">
        <f t="shared" si="33"/>
        <v>12-02-17-06-14-10-07-04-09</v>
      </c>
      <c r="G157" s="30" t="str">
        <f t="shared" si="43"/>
        <v/>
      </c>
      <c r="H157" s="30" t="str">
        <f t="shared" si="35"/>
        <v>last</v>
      </c>
      <c r="I157" s="30" t="str">
        <f t="shared" si="44"/>
        <v>01-13-08-15-16-05-18-11-03</v>
      </c>
      <c r="J157" s="30" t="str">
        <f t="shared" si="36"/>
        <v>b</v>
      </c>
      <c r="K157" s="30">
        <f t="shared" si="40"/>
        <v>7</v>
      </c>
      <c r="L157" s="30">
        <f t="shared" si="45"/>
        <v>2</v>
      </c>
      <c r="M157" s="30">
        <v>1</v>
      </c>
      <c r="N157" s="30" t="str">
        <f t="shared" si="42"/>
        <v>w</v>
      </c>
      <c r="O157" s="30">
        <f t="shared" si="37"/>
        <v>9</v>
      </c>
      <c r="P157" s="30">
        <f t="shared" si="39"/>
        <v>0</v>
      </c>
      <c r="Q157" s="30" t="str">
        <f t="shared" si="38"/>
        <v/>
      </c>
    </row>
    <row r="158" spans="1:17" ht="13.2" x14ac:dyDescent="0.25">
      <c r="A158" s="20" t="s">
        <v>7</v>
      </c>
      <c r="B158" s="46">
        <v>0.87081018518518516</v>
      </c>
      <c r="C158" s="47">
        <v>15</v>
      </c>
      <c r="D158" s="30" t="str">
        <f t="shared" si="34"/>
        <v>09</v>
      </c>
      <c r="E158" s="30" t="str">
        <f t="shared" si="41"/>
        <v>13-08-15-16-05-18-11-03-01</v>
      </c>
      <c r="F158" s="30" t="str">
        <f t="shared" ref="F158:F221" si="46">IF(C157="","",IF(C157=0,F157,IF(AND(LEN(E157)=26,OR(MID(E157,1,2)=D157,MID(E157,4,2)=D157,MID(E157,7,2)=D157,MID(E157,10,2)=D157,MID(E157,13,2)=D157,MID(E157,16,2)=D157,MID(E157,19,2)=D157,MID(E157,22,2)=D157,MID(E157,25,2)=D157)),F157,IF(LEN(E157)=26,CONCATENATE(G158,"-",MID(E157,1,2)),IF(RIGHT(F157,2)=D157,MID(F157,1,LEN(F157)-3),IF(OR(MID(E157,1,2)=D157,MID(E157,4,2)=D157,MID(E157,7,2)=D157,MID(E157,10,2)=D157,MID(E157,13,2)=D157,MID(E157,16,2)=D157,MID(E157,19,2)=D157,MID(E157,22,2)=D157,MID(E157,25,2)=D157),F157,REPLACE(F157,SEARCH(D157,F157,1),3,"")))))))</f>
        <v>12-02-17-06-14-10-07-04-09</v>
      </c>
      <c r="G158" s="30" t="str">
        <f t="shared" si="43"/>
        <v/>
      </c>
      <c r="H158" s="30" t="str">
        <f t="shared" si="35"/>
        <v>last</v>
      </c>
      <c r="I158" s="30" t="str">
        <f t="shared" si="44"/>
        <v>13-08-15-16-05-18-11-03-01</v>
      </c>
      <c r="J158" s="30" t="str">
        <f t="shared" si="36"/>
        <v>b</v>
      </c>
      <c r="K158" s="30">
        <f t="shared" si="40"/>
        <v>8</v>
      </c>
      <c r="L158" s="30">
        <f t="shared" si="45"/>
        <v>2</v>
      </c>
      <c r="M158" s="30">
        <v>1</v>
      </c>
      <c r="N158" s="30" t="str">
        <f t="shared" si="42"/>
        <v>l</v>
      </c>
      <c r="O158" s="30">
        <f t="shared" si="37"/>
        <v>-9</v>
      </c>
      <c r="P158" s="30">
        <f t="shared" si="39"/>
        <v>-9</v>
      </c>
      <c r="Q158" s="30" t="str">
        <f t="shared" si="38"/>
        <v/>
      </c>
    </row>
    <row r="159" spans="1:17" ht="13.2" x14ac:dyDescent="0.25">
      <c r="A159" s="20" t="s">
        <v>7</v>
      </c>
      <c r="B159" s="46">
        <v>0.87258101851851855</v>
      </c>
      <c r="C159" s="47">
        <v>25</v>
      </c>
      <c r="D159" s="30" t="str">
        <f t="shared" si="34"/>
        <v>13</v>
      </c>
      <c r="E159" s="30" t="str">
        <f t="shared" si="41"/>
        <v>08-15-16-05-18-11-03-01-09</v>
      </c>
      <c r="F159" s="30" t="str">
        <f t="shared" si="46"/>
        <v>12-02-17-06-14-10-07-04-13</v>
      </c>
      <c r="G159" s="30" t="str">
        <f t="shared" si="43"/>
        <v>12-02-17-06-14-10-07-04</v>
      </c>
      <c r="H159" s="30" t="str">
        <f t="shared" si="35"/>
        <v>furthest</v>
      </c>
      <c r="I159" s="30" t="str">
        <f t="shared" si="44"/>
        <v>12-02-17-06-14-10-07-04-13</v>
      </c>
      <c r="J159" s="30" t="str">
        <f t="shared" si="36"/>
        <v>b</v>
      </c>
      <c r="K159" s="30">
        <f t="shared" si="40"/>
        <v>9</v>
      </c>
      <c r="L159" s="30">
        <f t="shared" si="45"/>
        <v>2</v>
      </c>
      <c r="M159" s="30">
        <v>1</v>
      </c>
      <c r="N159" s="30" t="str">
        <f t="shared" si="42"/>
        <v>w</v>
      </c>
      <c r="O159" s="30">
        <f t="shared" si="37"/>
        <v>9</v>
      </c>
      <c r="P159" s="30">
        <f t="shared" si="39"/>
        <v>0</v>
      </c>
      <c r="Q159" s="30" t="str">
        <f t="shared" si="38"/>
        <v/>
      </c>
    </row>
    <row r="160" spans="1:17" ht="13.2" x14ac:dyDescent="0.25">
      <c r="A160" s="15" t="s">
        <v>8</v>
      </c>
      <c r="B160" s="50">
        <v>0.87519675925925933</v>
      </c>
      <c r="C160" s="51">
        <v>27</v>
      </c>
      <c r="D160" s="30" t="str">
        <f t="shared" si="34"/>
        <v>15</v>
      </c>
      <c r="E160" s="30" t="str">
        <f t="shared" si="41"/>
        <v>15-16-05-18-11-03-01-09-13</v>
      </c>
      <c r="F160" s="30" t="str">
        <f t="shared" si="46"/>
        <v>12-02-17-06-14-10-07-04-08</v>
      </c>
      <c r="G160" s="30" t="str">
        <f t="shared" si="43"/>
        <v>12-02-17-06-14-10-07-04</v>
      </c>
      <c r="H160" s="30" t="str">
        <f t="shared" si="35"/>
        <v>furthest</v>
      </c>
      <c r="I160" s="30" t="str">
        <f t="shared" si="44"/>
        <v>12-02-17-06-14-10-07-04-08</v>
      </c>
      <c r="J160" s="30" t="str">
        <f t="shared" si="36"/>
        <v>b</v>
      </c>
      <c r="K160" s="30">
        <f t="shared" si="40"/>
        <v>1</v>
      </c>
      <c r="L160" s="30">
        <f t="shared" si="45"/>
        <v>3</v>
      </c>
      <c r="M160" s="30">
        <v>1</v>
      </c>
      <c r="N160" s="30" t="str">
        <f t="shared" si="42"/>
        <v>l</v>
      </c>
      <c r="O160" s="30">
        <f t="shared" si="37"/>
        <v>-9</v>
      </c>
      <c r="P160" s="30">
        <f t="shared" si="39"/>
        <v>-9</v>
      </c>
      <c r="Q160" s="30" t="str">
        <f t="shared" si="38"/>
        <v/>
      </c>
    </row>
    <row r="161" spans="1:17" ht="13.2" x14ac:dyDescent="0.25">
      <c r="A161" s="15" t="s">
        <v>8</v>
      </c>
      <c r="B161" s="50">
        <v>0.87811342592592589</v>
      </c>
      <c r="C161" s="51">
        <v>5</v>
      </c>
      <c r="D161" s="30" t="str">
        <f t="shared" si="34"/>
        <v>02</v>
      </c>
      <c r="E161" s="30" t="str">
        <f t="shared" si="41"/>
        <v>16-05-18-11-03-01-09-13-15</v>
      </c>
      <c r="F161" s="30" t="str">
        <f t="shared" si="46"/>
        <v>12-02-17-06-14-10-07-04-08</v>
      </c>
      <c r="G161" s="30" t="str">
        <f t="shared" si="43"/>
        <v/>
      </c>
      <c r="H161" s="30" t="str">
        <f t="shared" si="35"/>
        <v>last</v>
      </c>
      <c r="I161" s="30" t="str">
        <f t="shared" si="44"/>
        <v>16-05-18-11-03-01-09-13-15</v>
      </c>
      <c r="J161" s="30" t="str">
        <f t="shared" si="36"/>
        <v>b</v>
      </c>
      <c r="K161" s="30">
        <f t="shared" si="40"/>
        <v>2</v>
      </c>
      <c r="L161" s="30">
        <f t="shared" si="45"/>
        <v>3</v>
      </c>
      <c r="M161" s="30">
        <v>1</v>
      </c>
      <c r="N161" s="30" t="str">
        <f t="shared" si="42"/>
        <v>l</v>
      </c>
      <c r="O161" s="30">
        <f t="shared" si="37"/>
        <v>-9</v>
      </c>
      <c r="P161" s="30">
        <f t="shared" si="39"/>
        <v>-18</v>
      </c>
      <c r="Q161" s="30" t="str">
        <f t="shared" si="38"/>
        <v/>
      </c>
    </row>
    <row r="162" spans="1:17" ht="13.2" x14ac:dyDescent="0.25">
      <c r="A162" s="15" t="s">
        <v>8</v>
      </c>
      <c r="B162" s="50">
        <v>0.88151620370370365</v>
      </c>
      <c r="C162" s="51">
        <v>15</v>
      </c>
      <c r="D162" s="30" t="str">
        <f t="shared" si="34"/>
        <v>09</v>
      </c>
      <c r="E162" s="30" t="str">
        <f t="shared" si="41"/>
        <v>05-18-11-03-01-09-13-15-02</v>
      </c>
      <c r="F162" s="30" t="str">
        <f t="shared" si="46"/>
        <v>12-17-06-14-10-07-04-08-16</v>
      </c>
      <c r="G162" s="30" t="str">
        <f t="shared" si="43"/>
        <v>12-17-06-14-10-07-04-08</v>
      </c>
      <c r="H162" s="30" t="str">
        <f t="shared" si="35"/>
        <v>furthest</v>
      </c>
      <c r="I162" s="30" t="str">
        <f t="shared" si="44"/>
        <v>12-17-06-14-10-07-04-08-16</v>
      </c>
      <c r="J162" s="30" t="str">
        <f t="shared" si="36"/>
        <v>b</v>
      </c>
      <c r="K162" s="30">
        <f t="shared" si="40"/>
        <v>3</v>
      </c>
      <c r="L162" s="30">
        <f t="shared" si="45"/>
        <v>3</v>
      </c>
      <c r="M162" s="30">
        <v>1</v>
      </c>
      <c r="N162" s="30" t="str">
        <f t="shared" si="42"/>
        <v>l</v>
      </c>
      <c r="O162" s="30">
        <f t="shared" si="37"/>
        <v>-9</v>
      </c>
      <c r="P162" s="30">
        <f t="shared" si="39"/>
        <v>-27</v>
      </c>
      <c r="Q162" s="30" t="str">
        <f t="shared" si="38"/>
        <v/>
      </c>
    </row>
    <row r="163" spans="1:17" ht="13.2" x14ac:dyDescent="0.25">
      <c r="A163" s="15" t="s">
        <v>8</v>
      </c>
      <c r="B163" s="50">
        <v>0.8836342592592592</v>
      </c>
      <c r="C163" s="51">
        <v>27</v>
      </c>
      <c r="D163" s="30" t="str">
        <f t="shared" si="34"/>
        <v>15</v>
      </c>
      <c r="E163" s="30" t="str">
        <f t="shared" si="41"/>
        <v>05-18-11-03-01-13-15-02-09</v>
      </c>
      <c r="F163" s="30" t="str">
        <f t="shared" si="46"/>
        <v>12-17-06-14-10-07-04-08-16</v>
      </c>
      <c r="G163" s="30" t="str">
        <f t="shared" si="43"/>
        <v/>
      </c>
      <c r="H163" s="30" t="str">
        <f t="shared" si="35"/>
        <v>last</v>
      </c>
      <c r="I163" s="30" t="str">
        <f t="shared" si="44"/>
        <v>05-18-11-03-01-13-15-02-09</v>
      </c>
      <c r="J163" s="30" t="str">
        <f t="shared" si="36"/>
        <v>b</v>
      </c>
      <c r="K163" s="30">
        <f t="shared" si="40"/>
        <v>4</v>
      </c>
      <c r="L163" s="30">
        <f t="shared" si="45"/>
        <v>3</v>
      </c>
      <c r="M163" s="30">
        <v>1</v>
      </c>
      <c r="N163" s="30" t="str">
        <f t="shared" si="42"/>
        <v>w</v>
      </c>
      <c r="O163" s="30">
        <f t="shared" si="37"/>
        <v>9</v>
      </c>
      <c r="P163" s="30">
        <f t="shared" si="39"/>
        <v>-18</v>
      </c>
      <c r="Q163" s="30" t="str">
        <f t="shared" si="38"/>
        <v/>
      </c>
    </row>
    <row r="164" spans="1:17" ht="13.2" x14ac:dyDescent="0.25">
      <c r="A164" s="15" t="s">
        <v>8</v>
      </c>
      <c r="B164" s="50">
        <v>0.88535879629629621</v>
      </c>
      <c r="C164" s="51">
        <v>13</v>
      </c>
      <c r="D164" s="30" t="str">
        <f t="shared" si="34"/>
        <v>07</v>
      </c>
      <c r="E164" s="30" t="str">
        <f t="shared" si="41"/>
        <v>05-18-11-03-01-13-02-09-15</v>
      </c>
      <c r="F164" s="30" t="str">
        <f t="shared" si="46"/>
        <v>12-17-06-14-10-07-04-08-16</v>
      </c>
      <c r="G164" s="30" t="str">
        <f t="shared" si="43"/>
        <v/>
      </c>
      <c r="H164" s="30" t="str">
        <f t="shared" si="35"/>
        <v>last</v>
      </c>
      <c r="I164" s="30" t="str">
        <f t="shared" si="44"/>
        <v>05-18-11-03-01-13-02-09-15</v>
      </c>
      <c r="J164" s="30" t="str">
        <f t="shared" si="36"/>
        <v>b</v>
      </c>
      <c r="K164" s="30">
        <f t="shared" si="40"/>
        <v>5</v>
      </c>
      <c r="L164" s="30">
        <f t="shared" si="45"/>
        <v>3</v>
      </c>
      <c r="M164" s="30">
        <v>1</v>
      </c>
      <c r="N164" s="30" t="str">
        <f t="shared" si="42"/>
        <v>l</v>
      </c>
      <c r="O164" s="30">
        <f t="shared" si="37"/>
        <v>-9</v>
      </c>
      <c r="P164" s="30">
        <f t="shared" si="39"/>
        <v>-27</v>
      </c>
      <c r="Q164" s="30" t="str">
        <f t="shared" si="38"/>
        <v/>
      </c>
    </row>
    <row r="165" spans="1:17" ht="13.2" x14ac:dyDescent="0.25">
      <c r="A165" s="15" t="s">
        <v>8</v>
      </c>
      <c r="B165" s="50">
        <v>0.88771990740740747</v>
      </c>
      <c r="C165" s="51">
        <v>2</v>
      </c>
      <c r="D165" s="30" t="str">
        <f t="shared" si="34"/>
        <v>02</v>
      </c>
      <c r="E165" s="30" t="str">
        <f t="shared" si="41"/>
        <v>18-11-03-01-13-02-09-15-07</v>
      </c>
      <c r="F165" s="30" t="str">
        <f t="shared" si="46"/>
        <v>12-17-06-14-10-04-08-16-05</v>
      </c>
      <c r="G165" s="30" t="str">
        <f t="shared" si="43"/>
        <v>12-17-06-14-10-04-08-16</v>
      </c>
      <c r="H165" s="30" t="str">
        <f t="shared" si="35"/>
        <v>furthest</v>
      </c>
      <c r="I165" s="30" t="str">
        <f t="shared" si="44"/>
        <v>12-17-06-14-10-04-08-16-05</v>
      </c>
      <c r="J165" s="30" t="str">
        <f t="shared" si="36"/>
        <v>b</v>
      </c>
      <c r="K165" s="30">
        <f t="shared" si="40"/>
        <v>6</v>
      </c>
      <c r="L165" s="30">
        <f t="shared" si="45"/>
        <v>3</v>
      </c>
      <c r="M165" s="30">
        <v>1</v>
      </c>
      <c r="N165" s="30" t="str">
        <f t="shared" si="42"/>
        <v>l</v>
      </c>
      <c r="O165" s="30">
        <f t="shared" si="37"/>
        <v>-9</v>
      </c>
      <c r="P165" s="30">
        <f t="shared" si="39"/>
        <v>-36</v>
      </c>
      <c r="Q165" s="30" t="str">
        <f t="shared" si="38"/>
        <v/>
      </c>
    </row>
    <row r="166" spans="1:17" ht="13.2" x14ac:dyDescent="0.25">
      <c r="A166" s="15" t="s">
        <v>8</v>
      </c>
      <c r="B166" s="50">
        <v>0.88947916666666671</v>
      </c>
      <c r="C166" s="51">
        <v>14</v>
      </c>
      <c r="D166" s="30" t="str">
        <f t="shared" si="34"/>
        <v>08</v>
      </c>
      <c r="E166" s="30" t="str">
        <f t="shared" si="41"/>
        <v>18-11-03-01-13-09-15-07-02</v>
      </c>
      <c r="F166" s="30" t="str">
        <f t="shared" si="46"/>
        <v>12-17-06-14-10-04-08-16-05</v>
      </c>
      <c r="G166" s="30" t="str">
        <f t="shared" si="43"/>
        <v/>
      </c>
      <c r="H166" s="30" t="str">
        <f t="shared" si="35"/>
        <v>last</v>
      </c>
      <c r="I166" s="30" t="str">
        <f t="shared" si="44"/>
        <v>18-11-03-01-13-09-15-07-02</v>
      </c>
      <c r="J166" s="30" t="str">
        <f t="shared" si="36"/>
        <v>b</v>
      </c>
      <c r="K166" s="30">
        <f t="shared" si="40"/>
        <v>7</v>
      </c>
      <c r="L166" s="30">
        <f t="shared" si="45"/>
        <v>3</v>
      </c>
      <c r="M166" s="30">
        <v>1</v>
      </c>
      <c r="N166" s="30" t="str">
        <f t="shared" si="42"/>
        <v>l</v>
      </c>
      <c r="O166" s="30">
        <f t="shared" si="37"/>
        <v>-9</v>
      </c>
      <c r="P166" s="30">
        <f t="shared" si="39"/>
        <v>-45</v>
      </c>
      <c r="Q166" s="30" t="str">
        <f t="shared" si="38"/>
        <v/>
      </c>
    </row>
    <row r="167" spans="1:17" ht="13.2" x14ac:dyDescent="0.25">
      <c r="A167" s="15" t="s">
        <v>8</v>
      </c>
      <c r="B167" s="50">
        <v>0.89184027777777775</v>
      </c>
      <c r="C167" s="51">
        <v>24</v>
      </c>
      <c r="D167" s="30" t="str">
        <f t="shared" si="34"/>
        <v>12</v>
      </c>
      <c r="E167" s="30" t="str">
        <f t="shared" si="41"/>
        <v>11-03-01-13-09-15-07-02-08</v>
      </c>
      <c r="F167" s="30" t="str">
        <f t="shared" si="46"/>
        <v>12-17-06-14-10-04-16-05-18</v>
      </c>
      <c r="G167" s="30" t="str">
        <f t="shared" si="43"/>
        <v>12-17-06-14-10-04-16-05</v>
      </c>
      <c r="H167" s="30" t="str">
        <f t="shared" si="35"/>
        <v>furthest</v>
      </c>
      <c r="I167" s="30" t="str">
        <f t="shared" si="44"/>
        <v>12-17-06-14-10-04-16-05-18</v>
      </c>
      <c r="J167" s="30" t="str">
        <f t="shared" si="36"/>
        <v>b</v>
      </c>
      <c r="K167" s="30">
        <f t="shared" si="40"/>
        <v>8</v>
      </c>
      <c r="L167" s="30">
        <f t="shared" si="45"/>
        <v>3</v>
      </c>
      <c r="M167" s="30">
        <v>1</v>
      </c>
      <c r="N167" s="30" t="str">
        <f t="shared" si="42"/>
        <v>w</v>
      </c>
      <c r="O167" s="30">
        <f t="shared" si="37"/>
        <v>9</v>
      </c>
      <c r="P167" s="30">
        <f t="shared" si="39"/>
        <v>-36</v>
      </c>
      <c r="Q167" s="30" t="str">
        <f t="shared" si="38"/>
        <v/>
      </c>
    </row>
    <row r="168" spans="1:17" ht="13.2" x14ac:dyDescent="0.25">
      <c r="A168" s="15" t="s">
        <v>8</v>
      </c>
      <c r="B168" s="50">
        <v>0.89465277777777785</v>
      </c>
      <c r="C168" s="51">
        <v>33</v>
      </c>
      <c r="D168" s="30" t="str">
        <f t="shared" si="34"/>
        <v>18</v>
      </c>
      <c r="E168" s="30" t="str">
        <f t="shared" si="41"/>
        <v>03-01-13-09-15-07-02-08-12</v>
      </c>
      <c r="F168" s="30" t="str">
        <f t="shared" si="46"/>
        <v>17-06-14-10-04-16-05-18-11</v>
      </c>
      <c r="G168" s="30" t="str">
        <f t="shared" si="43"/>
        <v>17-06-14-10-04-16-05-18</v>
      </c>
      <c r="H168" s="30" t="str">
        <f t="shared" si="35"/>
        <v>furthest</v>
      </c>
      <c r="I168" s="30" t="str">
        <f t="shared" si="44"/>
        <v>17-06-14-10-04-16-05-18-11</v>
      </c>
      <c r="J168" s="30" t="str">
        <f t="shared" si="36"/>
        <v>b</v>
      </c>
      <c r="K168" s="30">
        <f t="shared" si="40"/>
        <v>9</v>
      </c>
      <c r="L168" s="30">
        <f t="shared" si="45"/>
        <v>3</v>
      </c>
      <c r="M168" s="30">
        <v>1</v>
      </c>
      <c r="N168" s="30" t="str">
        <f t="shared" si="42"/>
        <v>w</v>
      </c>
      <c r="O168" s="30">
        <f t="shared" si="37"/>
        <v>9</v>
      </c>
      <c r="P168" s="30">
        <f t="shared" si="39"/>
        <v>-27</v>
      </c>
      <c r="Q168" s="30" t="str">
        <f t="shared" si="38"/>
        <v/>
      </c>
    </row>
    <row r="169" spans="1:17" ht="13.2" x14ac:dyDescent="0.25">
      <c r="A169" s="22" t="s">
        <v>9</v>
      </c>
      <c r="B169" s="53">
        <v>0.89888888888888896</v>
      </c>
      <c r="C169" s="54">
        <v>2</v>
      </c>
      <c r="D169" s="30" t="str">
        <f t="shared" si="34"/>
        <v>02</v>
      </c>
      <c r="E169" s="30" t="str">
        <f t="shared" si="41"/>
        <v>01-13-09-15-07-02-08-12-18</v>
      </c>
      <c r="F169" s="30" t="str">
        <f t="shared" si="46"/>
        <v>17-06-14-10-04-16-05-11-03</v>
      </c>
      <c r="G169" s="30" t="str">
        <f t="shared" si="43"/>
        <v>17-06-14-10-04-16-05-11</v>
      </c>
      <c r="H169" s="30" t="str">
        <f t="shared" si="35"/>
        <v>furthest</v>
      </c>
      <c r="I169" s="30" t="str">
        <f t="shared" si="44"/>
        <v>17-06-14-10-04-16-05-11-03</v>
      </c>
      <c r="J169" s="30" t="str">
        <f t="shared" si="36"/>
        <v>b</v>
      </c>
      <c r="K169" s="30">
        <f t="shared" si="40"/>
        <v>1</v>
      </c>
      <c r="L169" s="30">
        <f t="shared" si="45"/>
        <v>4</v>
      </c>
      <c r="M169" s="30">
        <v>1</v>
      </c>
      <c r="N169" s="30" t="str">
        <f t="shared" si="42"/>
        <v>l</v>
      </c>
      <c r="O169" s="30">
        <f t="shared" si="37"/>
        <v>-9</v>
      </c>
      <c r="P169" s="30">
        <f t="shared" si="39"/>
        <v>-36</v>
      </c>
      <c r="Q169" s="30" t="str">
        <f t="shared" si="38"/>
        <v/>
      </c>
    </row>
    <row r="170" spans="1:17" ht="13.2" x14ac:dyDescent="0.25">
      <c r="A170" s="22" t="s">
        <v>9</v>
      </c>
      <c r="B170" s="53">
        <v>0.90398148148148139</v>
      </c>
      <c r="C170" s="54">
        <v>28</v>
      </c>
      <c r="D170" s="30" t="str">
        <f t="shared" si="34"/>
        <v>13</v>
      </c>
      <c r="E170" s="30" t="str">
        <f t="shared" si="41"/>
        <v>01-13-09-15-07-08-12-18-02</v>
      </c>
      <c r="F170" s="30" t="str">
        <f t="shared" si="46"/>
        <v>17-06-14-10-04-16-05-11-03</v>
      </c>
      <c r="G170" s="30" t="str">
        <f t="shared" si="43"/>
        <v/>
      </c>
      <c r="H170" s="30" t="str">
        <f t="shared" si="35"/>
        <v>last</v>
      </c>
      <c r="I170" s="30" t="str">
        <f t="shared" si="44"/>
        <v>01-13-09-15-07-08-12-18-02</v>
      </c>
      <c r="J170" s="30" t="str">
        <f t="shared" si="36"/>
        <v>b</v>
      </c>
      <c r="K170" s="30">
        <f t="shared" si="40"/>
        <v>2</v>
      </c>
      <c r="L170" s="30">
        <f t="shared" si="45"/>
        <v>4</v>
      </c>
      <c r="M170" s="30">
        <v>1</v>
      </c>
      <c r="N170" s="30" t="str">
        <f t="shared" si="42"/>
        <v>w</v>
      </c>
      <c r="O170" s="30">
        <f t="shared" si="37"/>
        <v>9</v>
      </c>
      <c r="P170" s="30">
        <f t="shared" si="39"/>
        <v>-27</v>
      </c>
      <c r="Q170" s="30" t="str">
        <f t="shared" si="38"/>
        <v/>
      </c>
    </row>
    <row r="171" spans="1:17" ht="13.2" x14ac:dyDescent="0.25">
      <c r="A171" s="22" t="s">
        <v>9</v>
      </c>
      <c r="B171" s="53">
        <v>0.9083796296296297</v>
      </c>
      <c r="C171" s="54">
        <v>32</v>
      </c>
      <c r="D171" s="30" t="str">
        <f t="shared" si="34"/>
        <v>17</v>
      </c>
      <c r="E171" s="30" t="str">
        <f t="shared" si="41"/>
        <v>01-09-15-07-08-12-18-02-13</v>
      </c>
      <c r="F171" s="30" t="str">
        <f t="shared" si="46"/>
        <v>17-06-14-10-04-16-05-11-03</v>
      </c>
      <c r="G171" s="30" t="str">
        <f t="shared" si="43"/>
        <v/>
      </c>
      <c r="H171" s="30" t="str">
        <f t="shared" si="35"/>
        <v>last</v>
      </c>
      <c r="I171" s="30" t="str">
        <f t="shared" si="44"/>
        <v>01-09-15-07-08-12-18-02-13</v>
      </c>
      <c r="J171" s="30" t="str">
        <f t="shared" si="36"/>
        <v>b</v>
      </c>
      <c r="K171" s="30">
        <f t="shared" si="40"/>
        <v>3</v>
      </c>
      <c r="L171" s="30">
        <f t="shared" si="45"/>
        <v>4</v>
      </c>
      <c r="M171" s="30">
        <v>1</v>
      </c>
      <c r="N171" s="30" t="str">
        <f t="shared" si="42"/>
        <v>l</v>
      </c>
      <c r="O171" s="30">
        <f t="shared" si="37"/>
        <v>-9</v>
      </c>
      <c r="P171" s="30">
        <f t="shared" si="39"/>
        <v>-36</v>
      </c>
      <c r="Q171" s="30" t="str">
        <f t="shared" si="38"/>
        <v/>
      </c>
    </row>
    <row r="172" spans="1:17" ht="13.2" x14ac:dyDescent="0.25">
      <c r="A172" s="22" t="s">
        <v>9</v>
      </c>
      <c r="B172" s="53">
        <v>0.91078703703703701</v>
      </c>
      <c r="C172" s="54">
        <v>33</v>
      </c>
      <c r="D172" s="30" t="str">
        <f t="shared" si="34"/>
        <v>18</v>
      </c>
      <c r="E172" s="30" t="str">
        <f t="shared" si="41"/>
        <v>09-15-07-08-12-18-02-13-17</v>
      </c>
      <c r="F172" s="30" t="str">
        <f t="shared" si="46"/>
        <v>06-14-10-04-16-05-11-03-01</v>
      </c>
      <c r="G172" s="30" t="str">
        <f t="shared" si="43"/>
        <v>06-14-10-04-16-05-11-03</v>
      </c>
      <c r="H172" s="30" t="str">
        <f t="shared" si="35"/>
        <v>furthest</v>
      </c>
      <c r="I172" s="30" t="str">
        <f t="shared" si="44"/>
        <v>06-14-10-04-16-05-11-03-01</v>
      </c>
      <c r="J172" s="30" t="str">
        <f t="shared" si="36"/>
        <v>b</v>
      </c>
      <c r="K172" s="30">
        <f t="shared" si="40"/>
        <v>4</v>
      </c>
      <c r="L172" s="30">
        <f t="shared" si="45"/>
        <v>4</v>
      </c>
      <c r="M172" s="30">
        <v>1</v>
      </c>
      <c r="N172" s="30" t="str">
        <f t="shared" si="42"/>
        <v>l</v>
      </c>
      <c r="O172" s="30">
        <f t="shared" si="37"/>
        <v>-9</v>
      </c>
      <c r="P172" s="30">
        <f t="shared" si="39"/>
        <v>-45</v>
      </c>
      <c r="Q172" s="30" t="str">
        <f t="shared" si="38"/>
        <v/>
      </c>
    </row>
    <row r="173" spans="1:17" ht="13.2" x14ac:dyDescent="0.25">
      <c r="A173" s="22" t="s">
        <v>9</v>
      </c>
      <c r="B173" s="53">
        <v>0.91274305555555557</v>
      </c>
      <c r="C173" s="54">
        <v>2</v>
      </c>
      <c r="D173" s="30" t="str">
        <f t="shared" si="34"/>
        <v>02</v>
      </c>
      <c r="E173" s="30" t="str">
        <f t="shared" si="41"/>
        <v>09-15-07-08-12-02-13-17-18</v>
      </c>
      <c r="F173" s="30" t="str">
        <f t="shared" si="46"/>
        <v>06-14-10-04-16-05-11-03-01</v>
      </c>
      <c r="G173" s="30" t="str">
        <f t="shared" si="43"/>
        <v/>
      </c>
      <c r="H173" s="30" t="str">
        <f t="shared" si="35"/>
        <v>last</v>
      </c>
      <c r="I173" s="30" t="str">
        <f t="shared" si="44"/>
        <v>09-15-07-08-12-02-13-17-18</v>
      </c>
      <c r="J173" s="30" t="str">
        <f t="shared" si="36"/>
        <v>b</v>
      </c>
      <c r="K173" s="30">
        <f t="shared" si="40"/>
        <v>5</v>
      </c>
      <c r="L173" s="30">
        <f t="shared" si="45"/>
        <v>4</v>
      </c>
      <c r="M173" s="30">
        <v>1</v>
      </c>
      <c r="N173" s="30" t="str">
        <f t="shared" si="42"/>
        <v>w</v>
      </c>
      <c r="O173" s="30">
        <f t="shared" si="37"/>
        <v>9</v>
      </c>
      <c r="P173" s="30">
        <f t="shared" si="39"/>
        <v>-36</v>
      </c>
      <c r="Q173" s="30" t="str">
        <f t="shared" si="38"/>
        <v/>
      </c>
    </row>
    <row r="174" spans="1:17" ht="13.2" x14ac:dyDescent="0.25">
      <c r="A174" s="22" t="s">
        <v>9</v>
      </c>
      <c r="B174" s="53">
        <v>0.91381944444444441</v>
      </c>
      <c r="C174" s="54">
        <v>23</v>
      </c>
      <c r="D174" s="30" t="str">
        <f t="shared" si="34"/>
        <v>11</v>
      </c>
      <c r="E174" s="30" t="str">
        <f t="shared" si="41"/>
        <v>09-15-07-08-12-13-17-18-02</v>
      </c>
      <c r="F174" s="30" t="str">
        <f t="shared" si="46"/>
        <v>06-14-10-04-16-05-11-03-01</v>
      </c>
      <c r="G174" s="30" t="str">
        <f t="shared" si="43"/>
        <v/>
      </c>
      <c r="H174" s="30" t="str">
        <f t="shared" si="35"/>
        <v>last</v>
      </c>
      <c r="I174" s="30" t="str">
        <f t="shared" si="44"/>
        <v>09-15-07-08-12-13-17-18-02</v>
      </c>
      <c r="J174" s="30" t="str">
        <f t="shared" si="36"/>
        <v>b</v>
      </c>
      <c r="K174" s="30">
        <f t="shared" si="40"/>
        <v>6</v>
      </c>
      <c r="L174" s="30">
        <f t="shared" si="45"/>
        <v>4</v>
      </c>
      <c r="M174" s="30">
        <v>1</v>
      </c>
      <c r="N174" s="30" t="str">
        <f t="shared" si="42"/>
        <v>l</v>
      </c>
      <c r="O174" s="30">
        <f t="shared" si="37"/>
        <v>-9</v>
      </c>
      <c r="P174" s="30">
        <f t="shared" si="39"/>
        <v>-45</v>
      </c>
      <c r="Q174" s="30" t="str">
        <f t="shared" si="38"/>
        <v/>
      </c>
    </row>
    <row r="175" spans="1:17" ht="13.2" x14ac:dyDescent="0.25">
      <c r="A175" s="22" t="s">
        <v>9</v>
      </c>
      <c r="B175" s="53">
        <v>0.9170949074074074</v>
      </c>
      <c r="C175" s="54">
        <v>28</v>
      </c>
      <c r="D175" s="30" t="str">
        <f t="shared" si="34"/>
        <v>13</v>
      </c>
      <c r="E175" s="30" t="str">
        <f t="shared" si="41"/>
        <v>15-07-08-12-13-17-18-02-11</v>
      </c>
      <c r="F175" s="30" t="str">
        <f t="shared" si="46"/>
        <v>06-14-10-04-16-05-03-01-09</v>
      </c>
      <c r="G175" s="30" t="str">
        <f t="shared" si="43"/>
        <v>06-14-10-04-16-05-03-01</v>
      </c>
      <c r="H175" s="30" t="str">
        <f t="shared" si="35"/>
        <v>furthest</v>
      </c>
      <c r="I175" s="30" t="str">
        <f t="shared" si="44"/>
        <v>06-14-10-04-16-05-03-01-09</v>
      </c>
      <c r="J175" s="30" t="str">
        <f t="shared" si="36"/>
        <v>b</v>
      </c>
      <c r="K175" s="30">
        <f t="shared" si="40"/>
        <v>7</v>
      </c>
      <c r="L175" s="30">
        <f t="shared" si="45"/>
        <v>4</v>
      </c>
      <c r="M175" s="30">
        <v>1</v>
      </c>
      <c r="N175" s="30" t="str">
        <f t="shared" si="42"/>
        <v>l</v>
      </c>
      <c r="O175" s="30">
        <f t="shared" si="37"/>
        <v>-9</v>
      </c>
      <c r="P175" s="30">
        <f t="shared" si="39"/>
        <v>-54</v>
      </c>
      <c r="Q175" s="30" t="str">
        <f t="shared" si="38"/>
        <v/>
      </c>
    </row>
    <row r="176" spans="1:17" ht="13.2" x14ac:dyDescent="0.25">
      <c r="A176" s="22" t="s">
        <v>9</v>
      </c>
      <c r="B176" s="53">
        <v>0.91971064814814818</v>
      </c>
      <c r="C176" s="54">
        <v>31</v>
      </c>
      <c r="D176" s="30" t="str">
        <f t="shared" si="34"/>
        <v>16</v>
      </c>
      <c r="E176" s="30" t="str">
        <f t="shared" si="41"/>
        <v>15-07-08-12-17-18-02-11-13</v>
      </c>
      <c r="F176" s="30" t="str">
        <f t="shared" si="46"/>
        <v>06-14-10-04-16-05-03-01-09</v>
      </c>
      <c r="G176" s="30" t="str">
        <f t="shared" si="43"/>
        <v/>
      </c>
      <c r="H176" s="30" t="str">
        <f t="shared" si="35"/>
        <v>last</v>
      </c>
      <c r="I176" s="30" t="str">
        <f t="shared" si="44"/>
        <v>15-07-08-12-17-18-02-11-13</v>
      </c>
      <c r="J176" s="30" t="str">
        <f t="shared" si="36"/>
        <v>b</v>
      </c>
      <c r="K176" s="30">
        <f t="shared" si="40"/>
        <v>8</v>
      </c>
      <c r="L176" s="30">
        <f t="shared" si="45"/>
        <v>4</v>
      </c>
      <c r="M176" s="30">
        <v>1</v>
      </c>
      <c r="N176" s="30" t="str">
        <f t="shared" si="42"/>
        <v>l</v>
      </c>
      <c r="O176" s="30">
        <f t="shared" si="37"/>
        <v>-9</v>
      </c>
      <c r="P176" s="30">
        <f t="shared" si="39"/>
        <v>-63</v>
      </c>
      <c r="Q176" s="30" t="str">
        <f t="shared" si="38"/>
        <v/>
      </c>
    </row>
    <row r="177" spans="1:17" ht="13.2" x14ac:dyDescent="0.25">
      <c r="A177" s="22" t="s">
        <v>9</v>
      </c>
      <c r="B177" s="53">
        <v>0.92106481481481473</v>
      </c>
      <c r="C177" s="54">
        <v>34</v>
      </c>
      <c r="D177" s="30" t="str">
        <f t="shared" si="34"/>
        <v>16</v>
      </c>
      <c r="E177" s="30" t="str">
        <f t="shared" si="41"/>
        <v>07-08-12-17-18-02-11-13-16</v>
      </c>
      <c r="F177" s="30" t="str">
        <f t="shared" si="46"/>
        <v>06-14-10-04-05-03-01-09-15</v>
      </c>
      <c r="G177" s="30" t="str">
        <f t="shared" si="43"/>
        <v>06-14-10-04-05-03-01-09</v>
      </c>
      <c r="H177" s="30" t="str">
        <f t="shared" si="35"/>
        <v>furthest</v>
      </c>
      <c r="I177" s="30" t="str">
        <f t="shared" si="44"/>
        <v>06-14-10-04-05-03-01-09-15</v>
      </c>
      <c r="J177" s="30" t="str">
        <f t="shared" si="36"/>
        <v>b</v>
      </c>
      <c r="K177" s="30">
        <f t="shared" si="40"/>
        <v>9</v>
      </c>
      <c r="L177" s="30">
        <f t="shared" si="45"/>
        <v>4</v>
      </c>
      <c r="M177" s="30">
        <v>1</v>
      </c>
      <c r="N177" s="30" t="str">
        <f t="shared" si="42"/>
        <v>l</v>
      </c>
      <c r="O177" s="30">
        <f t="shared" si="37"/>
        <v>-9</v>
      </c>
      <c r="P177" s="30">
        <f t="shared" si="39"/>
        <v>-72</v>
      </c>
      <c r="Q177" s="30" t="str">
        <f t="shared" si="38"/>
        <v/>
      </c>
    </row>
    <row r="178" spans="1:17" ht="13.2" x14ac:dyDescent="0.25">
      <c r="A178" s="19" t="s">
        <v>6</v>
      </c>
      <c r="B178" s="43">
        <v>0.92366898148148147</v>
      </c>
      <c r="C178" s="44">
        <v>4</v>
      </c>
      <c r="D178" s="30" t="str">
        <f t="shared" si="34"/>
        <v>01</v>
      </c>
      <c r="E178" s="30" t="str">
        <f t="shared" si="41"/>
        <v>07-08-12-17-18-02-11-13-16</v>
      </c>
      <c r="F178" s="30" t="str">
        <f t="shared" si="46"/>
        <v>06-14-10-04-05-03-01-09-15</v>
      </c>
      <c r="G178" s="30" t="str">
        <f t="shared" si="43"/>
        <v/>
      </c>
      <c r="H178" s="30" t="str">
        <f t="shared" si="35"/>
        <v>last</v>
      </c>
      <c r="I178" s="30" t="str">
        <f t="shared" si="44"/>
        <v>07-08-12-17-18-02-11-13-16</v>
      </c>
      <c r="J178" s="30" t="str">
        <f t="shared" si="36"/>
        <v>b</v>
      </c>
      <c r="K178" s="30">
        <f t="shared" si="40"/>
        <v>1</v>
      </c>
      <c r="L178" s="30">
        <f t="shared" si="45"/>
        <v>5</v>
      </c>
      <c r="M178" s="30">
        <v>1</v>
      </c>
      <c r="N178" s="30" t="str">
        <f t="shared" si="42"/>
        <v>l</v>
      </c>
      <c r="O178" s="30">
        <f t="shared" si="37"/>
        <v>-9</v>
      </c>
      <c r="P178" s="30">
        <f t="shared" si="39"/>
        <v>-81</v>
      </c>
      <c r="Q178" s="30" t="str">
        <f t="shared" si="38"/>
        <v/>
      </c>
    </row>
    <row r="179" spans="1:17" ht="13.2" x14ac:dyDescent="0.25">
      <c r="A179" s="19" t="s">
        <v>6</v>
      </c>
      <c r="B179" s="43">
        <v>0.92491898148148144</v>
      </c>
      <c r="C179" s="44">
        <v>34</v>
      </c>
      <c r="D179" s="30" t="str">
        <f t="shared" si="34"/>
        <v>16</v>
      </c>
      <c r="E179" s="30" t="str">
        <f t="shared" si="41"/>
        <v>08-12-17-18-02-11-13-16-01</v>
      </c>
      <c r="F179" s="30" t="str">
        <f t="shared" si="46"/>
        <v>06-14-10-04-05-03-09-15-07</v>
      </c>
      <c r="G179" s="30" t="str">
        <f t="shared" si="43"/>
        <v>06-14-10-04-05-03-09-15</v>
      </c>
      <c r="H179" s="30" t="str">
        <f t="shared" si="35"/>
        <v>furthest</v>
      </c>
      <c r="I179" s="30" t="str">
        <f t="shared" si="44"/>
        <v>06-14-10-04-05-03-09-15-07</v>
      </c>
      <c r="J179" s="30" t="str">
        <f t="shared" si="36"/>
        <v>b</v>
      </c>
      <c r="K179" s="30">
        <f t="shared" si="40"/>
        <v>2</v>
      </c>
      <c r="L179" s="30">
        <f t="shared" si="45"/>
        <v>5</v>
      </c>
      <c r="M179" s="30">
        <v>1</v>
      </c>
      <c r="N179" s="30" t="str">
        <f t="shared" si="42"/>
        <v>l</v>
      </c>
      <c r="O179" s="30">
        <f t="shared" si="37"/>
        <v>-9</v>
      </c>
      <c r="P179" s="30">
        <f t="shared" si="39"/>
        <v>-90</v>
      </c>
      <c r="Q179" s="30" t="str">
        <f t="shared" si="38"/>
        <v/>
      </c>
    </row>
    <row r="180" spans="1:17" ht="13.2" x14ac:dyDescent="0.25">
      <c r="A180" s="19" t="s">
        <v>6</v>
      </c>
      <c r="B180" s="43">
        <v>0.92628472222222225</v>
      </c>
      <c r="C180" s="44">
        <v>36</v>
      </c>
      <c r="D180" s="30" t="str">
        <f t="shared" si="34"/>
        <v>18</v>
      </c>
      <c r="E180" s="30" t="str">
        <f t="shared" si="41"/>
        <v>08-12-17-18-02-11-13-01-16</v>
      </c>
      <c r="F180" s="30" t="str">
        <f t="shared" si="46"/>
        <v>06-14-10-04-05-03-09-15-07</v>
      </c>
      <c r="G180" s="30" t="str">
        <f t="shared" si="43"/>
        <v/>
      </c>
      <c r="H180" s="30" t="str">
        <f t="shared" si="35"/>
        <v>last</v>
      </c>
      <c r="I180" s="30" t="str">
        <f t="shared" si="44"/>
        <v>08-12-17-18-02-11-13-01-16</v>
      </c>
      <c r="J180" s="30" t="str">
        <f t="shared" si="36"/>
        <v>b</v>
      </c>
      <c r="K180" s="30">
        <f t="shared" si="40"/>
        <v>3</v>
      </c>
      <c r="L180" s="30">
        <f t="shared" si="45"/>
        <v>5</v>
      </c>
      <c r="M180" s="30">
        <v>1</v>
      </c>
      <c r="N180" s="30" t="str">
        <f t="shared" si="42"/>
        <v>w</v>
      </c>
      <c r="O180" s="30">
        <f t="shared" si="37"/>
        <v>9</v>
      </c>
      <c r="P180" s="30">
        <f t="shared" si="39"/>
        <v>-81</v>
      </c>
      <c r="Q180" s="30" t="str">
        <f t="shared" si="38"/>
        <v/>
      </c>
    </row>
    <row r="181" spans="1:17" ht="13.2" x14ac:dyDescent="0.25">
      <c r="A181" s="19" t="s">
        <v>6</v>
      </c>
      <c r="B181" s="43">
        <v>0.92857638888888883</v>
      </c>
      <c r="C181" s="44">
        <v>8</v>
      </c>
      <c r="D181" s="30" t="str">
        <f t="shared" si="34"/>
        <v>05</v>
      </c>
      <c r="E181" s="30" t="str">
        <f t="shared" si="41"/>
        <v>08-12-17-02-11-13-01-16-18</v>
      </c>
      <c r="F181" s="30" t="str">
        <f t="shared" si="46"/>
        <v>06-14-10-04-05-03-09-15-07</v>
      </c>
      <c r="G181" s="30" t="str">
        <f t="shared" si="43"/>
        <v/>
      </c>
      <c r="H181" s="30" t="str">
        <f t="shared" si="35"/>
        <v>last</v>
      </c>
      <c r="I181" s="30" t="str">
        <f t="shared" si="44"/>
        <v>08-12-17-02-11-13-01-16-18</v>
      </c>
      <c r="J181" s="30" t="str">
        <f t="shared" si="36"/>
        <v>b</v>
      </c>
      <c r="K181" s="30">
        <f t="shared" si="40"/>
        <v>4</v>
      </c>
      <c r="L181" s="30">
        <f t="shared" si="45"/>
        <v>5</v>
      </c>
      <c r="M181" s="30">
        <v>1</v>
      </c>
      <c r="N181" s="30" t="str">
        <f t="shared" si="42"/>
        <v>l</v>
      </c>
      <c r="O181" s="30">
        <f t="shared" si="37"/>
        <v>-9</v>
      </c>
      <c r="P181" s="30">
        <f t="shared" si="39"/>
        <v>-90</v>
      </c>
      <c r="Q181" s="30" t="str">
        <f t="shared" si="38"/>
        <v/>
      </c>
    </row>
    <row r="182" spans="1:17" ht="13.2" x14ac:dyDescent="0.25">
      <c r="A182" s="19" t="s">
        <v>6</v>
      </c>
      <c r="B182" s="43">
        <v>0.92962962962962958</v>
      </c>
      <c r="C182" s="44">
        <v>26</v>
      </c>
      <c r="D182" s="30" t="str">
        <f t="shared" si="34"/>
        <v>14</v>
      </c>
      <c r="E182" s="30" t="str">
        <f t="shared" si="41"/>
        <v>12-17-02-11-13-01-16-18-05</v>
      </c>
      <c r="F182" s="30" t="str">
        <f t="shared" si="46"/>
        <v>06-14-10-04-03-09-15-07-08</v>
      </c>
      <c r="G182" s="30" t="str">
        <f t="shared" si="43"/>
        <v>06-14-10-04-03-09-15-07</v>
      </c>
      <c r="H182" s="30" t="str">
        <f t="shared" si="35"/>
        <v>furthest</v>
      </c>
      <c r="I182" s="30" t="str">
        <f t="shared" si="44"/>
        <v>06-14-10-04-03-09-15-07-08</v>
      </c>
      <c r="J182" s="30" t="str">
        <f t="shared" si="36"/>
        <v>b</v>
      </c>
      <c r="K182" s="30">
        <f t="shared" si="40"/>
        <v>5</v>
      </c>
      <c r="L182" s="30">
        <f t="shared" si="45"/>
        <v>5</v>
      </c>
      <c r="M182" s="30">
        <v>1</v>
      </c>
      <c r="N182" s="30" t="str">
        <f t="shared" si="42"/>
        <v>w</v>
      </c>
      <c r="O182" s="30">
        <f t="shared" si="37"/>
        <v>9</v>
      </c>
      <c r="P182" s="30">
        <f t="shared" si="39"/>
        <v>-81</v>
      </c>
      <c r="Q182" s="30" t="str">
        <f t="shared" si="38"/>
        <v/>
      </c>
    </row>
    <row r="183" spans="1:17" ht="13.2" x14ac:dyDescent="0.25">
      <c r="A183" s="19" t="s">
        <v>6</v>
      </c>
      <c r="B183" s="43">
        <v>0.93076388888888895</v>
      </c>
      <c r="C183" s="44">
        <v>3</v>
      </c>
      <c r="D183" s="30" t="str">
        <f t="shared" si="34"/>
        <v>03</v>
      </c>
      <c r="E183" s="30" t="str">
        <f t="shared" si="41"/>
        <v>17-02-11-13-01-16-18-05-14</v>
      </c>
      <c r="F183" s="30" t="str">
        <f t="shared" si="46"/>
        <v>06-10-04-03-09-15-07-08-12</v>
      </c>
      <c r="G183" s="30" t="str">
        <f t="shared" si="43"/>
        <v>06-10-04-03-09-15-07-08</v>
      </c>
      <c r="H183" s="30" t="str">
        <f t="shared" si="35"/>
        <v>furthest</v>
      </c>
      <c r="I183" s="30" t="str">
        <f t="shared" si="44"/>
        <v>06-10-04-03-09-15-07-08-12</v>
      </c>
      <c r="J183" s="30" t="str">
        <f t="shared" si="36"/>
        <v>b</v>
      </c>
      <c r="K183" s="30">
        <f t="shared" si="40"/>
        <v>6</v>
      </c>
      <c r="L183" s="30">
        <f t="shared" si="45"/>
        <v>5</v>
      </c>
      <c r="M183" s="30">
        <v>1</v>
      </c>
      <c r="N183" s="30" t="str">
        <f t="shared" si="42"/>
        <v>w</v>
      </c>
      <c r="O183" s="30">
        <f t="shared" si="37"/>
        <v>9</v>
      </c>
      <c r="P183" s="30">
        <f t="shared" si="39"/>
        <v>-72</v>
      </c>
      <c r="Q183" s="30" t="str">
        <f t="shared" si="38"/>
        <v/>
      </c>
    </row>
    <row r="184" spans="1:17" ht="13.2" x14ac:dyDescent="0.25">
      <c r="A184" s="19" t="s">
        <v>6</v>
      </c>
      <c r="B184" s="43">
        <v>0.93197916666666669</v>
      </c>
      <c r="C184" s="44">
        <v>34</v>
      </c>
      <c r="D184" s="30" t="str">
        <f t="shared" si="34"/>
        <v>16</v>
      </c>
      <c r="E184" s="30" t="str">
        <f t="shared" si="41"/>
        <v>02-11-13-01-16-18-05-14-03</v>
      </c>
      <c r="F184" s="30" t="str">
        <f t="shared" si="46"/>
        <v>06-10-04-09-15-07-08-12-17</v>
      </c>
      <c r="G184" s="30" t="str">
        <f t="shared" si="43"/>
        <v>06-10-04-09-15-07-08-12</v>
      </c>
      <c r="H184" s="30" t="str">
        <f t="shared" si="35"/>
        <v>furthest</v>
      </c>
      <c r="I184" s="30" t="str">
        <f t="shared" si="44"/>
        <v>06-10-04-09-15-07-08-12-17</v>
      </c>
      <c r="J184" s="30" t="str">
        <f t="shared" si="36"/>
        <v>b</v>
      </c>
      <c r="K184" s="30">
        <f t="shared" si="40"/>
        <v>7</v>
      </c>
      <c r="L184" s="30">
        <f t="shared" si="45"/>
        <v>5</v>
      </c>
      <c r="M184" s="30">
        <v>1</v>
      </c>
      <c r="N184" s="30" t="str">
        <f t="shared" si="42"/>
        <v>l</v>
      </c>
      <c r="O184" s="30">
        <f t="shared" si="37"/>
        <v>-9</v>
      </c>
      <c r="P184" s="30">
        <f t="shared" si="39"/>
        <v>-81</v>
      </c>
      <c r="Q184" s="30" t="str">
        <f t="shared" si="38"/>
        <v/>
      </c>
    </row>
    <row r="185" spans="1:17" ht="13.2" x14ac:dyDescent="0.25">
      <c r="A185" s="19" t="s">
        <v>6</v>
      </c>
      <c r="B185" s="43">
        <v>0.93321759259259263</v>
      </c>
      <c r="C185" s="44">
        <v>24</v>
      </c>
      <c r="D185" s="30" t="str">
        <f t="shared" si="34"/>
        <v>12</v>
      </c>
      <c r="E185" s="30" t="str">
        <f t="shared" si="41"/>
        <v>02-11-13-01-18-05-14-03-16</v>
      </c>
      <c r="F185" s="30" t="str">
        <f t="shared" si="46"/>
        <v>06-10-04-09-15-07-08-12-17</v>
      </c>
      <c r="G185" s="30" t="str">
        <f t="shared" si="43"/>
        <v/>
      </c>
      <c r="H185" s="30" t="str">
        <f t="shared" si="35"/>
        <v>last</v>
      </c>
      <c r="I185" s="30" t="str">
        <f t="shared" si="44"/>
        <v>02-11-13-01-18-05-14-03-16</v>
      </c>
      <c r="J185" s="30" t="str">
        <f t="shared" si="36"/>
        <v>b</v>
      </c>
      <c r="K185" s="30">
        <f t="shared" si="40"/>
        <v>8</v>
      </c>
      <c r="L185" s="30">
        <f t="shared" si="45"/>
        <v>5</v>
      </c>
      <c r="M185" s="30">
        <v>1</v>
      </c>
      <c r="N185" s="30" t="str">
        <f t="shared" si="42"/>
        <v>l</v>
      </c>
      <c r="O185" s="30">
        <f t="shared" si="37"/>
        <v>-9</v>
      </c>
      <c r="P185" s="30">
        <f t="shared" si="39"/>
        <v>-90</v>
      </c>
      <c r="Q185" s="30" t="str">
        <f t="shared" si="38"/>
        <v/>
      </c>
    </row>
    <row r="186" spans="1:17" ht="13.2" x14ac:dyDescent="0.25">
      <c r="A186" s="19" t="s">
        <v>6</v>
      </c>
      <c r="B186" s="43">
        <v>0.93459490740740747</v>
      </c>
      <c r="C186" s="44">
        <v>1</v>
      </c>
      <c r="D186" s="30" t="str">
        <f t="shared" si="34"/>
        <v>01</v>
      </c>
      <c r="E186" s="30" t="str">
        <f t="shared" si="41"/>
        <v>11-13-01-18-05-14-03-16-12</v>
      </c>
      <c r="F186" s="30" t="str">
        <f t="shared" si="46"/>
        <v>06-10-04-09-15-07-08-17-02</v>
      </c>
      <c r="G186" s="30" t="str">
        <f t="shared" si="43"/>
        <v>06-10-04-09-15-07-08-17</v>
      </c>
      <c r="H186" s="30" t="str">
        <f t="shared" si="35"/>
        <v>furthest</v>
      </c>
      <c r="I186" s="30" t="str">
        <f t="shared" si="44"/>
        <v>06-10-04-09-15-07-08-17-02</v>
      </c>
      <c r="J186" s="30" t="str">
        <f t="shared" si="36"/>
        <v>b</v>
      </c>
      <c r="K186" s="30">
        <f t="shared" si="40"/>
        <v>9</v>
      </c>
      <c r="L186" s="30">
        <f t="shared" si="45"/>
        <v>5</v>
      </c>
      <c r="M186" s="30">
        <v>1</v>
      </c>
      <c r="N186" s="30" t="str">
        <f t="shared" si="42"/>
        <v>l</v>
      </c>
      <c r="O186" s="30">
        <f t="shared" si="37"/>
        <v>-9</v>
      </c>
      <c r="P186" s="30">
        <f t="shared" si="39"/>
        <v>-99</v>
      </c>
      <c r="Q186" s="30" t="str">
        <f t="shared" si="38"/>
        <v/>
      </c>
    </row>
    <row r="187" spans="1:17" ht="13.2" x14ac:dyDescent="0.25">
      <c r="A187" s="20" t="s">
        <v>7</v>
      </c>
      <c r="B187" s="46">
        <v>0.93791666666666673</v>
      </c>
      <c r="C187" s="47">
        <v>21</v>
      </c>
      <c r="D187" s="30" t="str">
        <f t="shared" si="34"/>
        <v>12</v>
      </c>
      <c r="E187" s="30" t="str">
        <f t="shared" si="41"/>
        <v>11-13-18-05-14-03-16-12-01</v>
      </c>
      <c r="F187" s="30" t="str">
        <f t="shared" si="46"/>
        <v>06-10-04-09-15-07-08-17-02</v>
      </c>
      <c r="G187" s="30" t="str">
        <f t="shared" si="43"/>
        <v/>
      </c>
      <c r="H187" s="30" t="str">
        <f t="shared" si="35"/>
        <v>last</v>
      </c>
      <c r="I187" s="30" t="str">
        <f t="shared" si="44"/>
        <v>11-13-18-05-14-03-16-12-01</v>
      </c>
      <c r="J187" s="30" t="str">
        <f t="shared" si="36"/>
        <v>b</v>
      </c>
      <c r="K187" s="30">
        <f t="shared" si="40"/>
        <v>1</v>
      </c>
      <c r="L187" s="30">
        <f t="shared" si="45"/>
        <v>6</v>
      </c>
      <c r="M187" s="30">
        <v>1</v>
      </c>
      <c r="N187" s="30" t="str">
        <f t="shared" si="42"/>
        <v>w</v>
      </c>
      <c r="O187" s="30">
        <f t="shared" si="37"/>
        <v>9</v>
      </c>
      <c r="P187" s="30">
        <f t="shared" si="39"/>
        <v>-90</v>
      </c>
      <c r="Q187" s="30" t="str">
        <f t="shared" si="38"/>
        <v/>
      </c>
    </row>
    <row r="188" spans="1:17" ht="13.2" x14ac:dyDescent="0.25">
      <c r="A188" s="20" t="s">
        <v>7</v>
      </c>
      <c r="B188" s="46">
        <v>0.93903935185185183</v>
      </c>
      <c r="C188" s="47">
        <v>34</v>
      </c>
      <c r="D188" s="30" t="str">
        <f t="shared" si="34"/>
        <v>16</v>
      </c>
      <c r="E188" s="30" t="str">
        <f t="shared" si="41"/>
        <v>11-13-18-05-14-03-16-01-12</v>
      </c>
      <c r="F188" s="30" t="str">
        <f t="shared" si="46"/>
        <v>06-10-04-09-15-07-08-17-02</v>
      </c>
      <c r="G188" s="30" t="str">
        <f t="shared" si="43"/>
        <v/>
      </c>
      <c r="H188" s="30" t="str">
        <f t="shared" si="35"/>
        <v>last</v>
      </c>
      <c r="I188" s="30" t="str">
        <f t="shared" si="44"/>
        <v>11-13-18-05-14-03-16-01-12</v>
      </c>
      <c r="J188" s="30" t="str">
        <f t="shared" si="36"/>
        <v>b</v>
      </c>
      <c r="K188" s="30">
        <f t="shared" si="40"/>
        <v>2</v>
      </c>
      <c r="L188" s="30">
        <f t="shared" si="45"/>
        <v>6</v>
      </c>
      <c r="M188" s="30">
        <v>1</v>
      </c>
      <c r="N188" s="30" t="str">
        <f t="shared" si="42"/>
        <v>w</v>
      </c>
      <c r="O188" s="30">
        <f t="shared" si="37"/>
        <v>9</v>
      </c>
      <c r="P188" s="30">
        <f t="shared" si="39"/>
        <v>-81</v>
      </c>
      <c r="Q188" s="30" t="str">
        <f t="shared" si="38"/>
        <v/>
      </c>
    </row>
    <row r="189" spans="1:17" ht="13.2" x14ac:dyDescent="0.25">
      <c r="A189" s="20" t="s">
        <v>7</v>
      </c>
      <c r="B189" s="46">
        <v>0.94049768518518517</v>
      </c>
      <c r="C189" s="47">
        <v>26</v>
      </c>
      <c r="D189" s="30" t="str">
        <f t="shared" si="34"/>
        <v>14</v>
      </c>
      <c r="E189" s="30" t="str">
        <f t="shared" si="41"/>
        <v>11-13-18-05-14-03-01-12-16</v>
      </c>
      <c r="F189" s="30" t="str">
        <f t="shared" si="46"/>
        <v>06-10-04-09-15-07-08-17-02</v>
      </c>
      <c r="G189" s="30" t="str">
        <f t="shared" si="43"/>
        <v/>
      </c>
      <c r="H189" s="30" t="str">
        <f t="shared" si="35"/>
        <v>last</v>
      </c>
      <c r="I189" s="30" t="str">
        <f t="shared" si="44"/>
        <v>11-13-18-05-14-03-01-12-16</v>
      </c>
      <c r="J189" s="30" t="str">
        <f t="shared" si="36"/>
        <v>b</v>
      </c>
      <c r="K189" s="30">
        <f t="shared" si="40"/>
        <v>3</v>
      </c>
      <c r="L189" s="30">
        <f t="shared" si="45"/>
        <v>6</v>
      </c>
      <c r="M189" s="30">
        <v>1</v>
      </c>
      <c r="N189" s="30" t="str">
        <f t="shared" si="42"/>
        <v>w</v>
      </c>
      <c r="O189" s="30">
        <f t="shared" si="37"/>
        <v>9</v>
      </c>
      <c r="P189" s="30">
        <f t="shared" si="39"/>
        <v>-72</v>
      </c>
      <c r="Q189" s="30" t="str">
        <f t="shared" si="38"/>
        <v/>
      </c>
    </row>
    <row r="190" spans="1:17" ht="13.2" x14ac:dyDescent="0.25">
      <c r="A190" s="20" t="s">
        <v>7</v>
      </c>
      <c r="B190" s="46">
        <v>0.94185185185185183</v>
      </c>
      <c r="C190" s="47">
        <v>26</v>
      </c>
      <c r="D190" s="30" t="str">
        <f t="shared" si="34"/>
        <v>14</v>
      </c>
      <c r="E190" s="30" t="str">
        <f t="shared" si="41"/>
        <v>11-13-18-05-03-01-12-16-14</v>
      </c>
      <c r="F190" s="30" t="str">
        <f t="shared" si="46"/>
        <v>06-10-04-09-15-07-08-17-02</v>
      </c>
      <c r="G190" s="30" t="str">
        <f t="shared" si="43"/>
        <v/>
      </c>
      <c r="H190" s="30" t="str">
        <f t="shared" si="35"/>
        <v>last</v>
      </c>
      <c r="I190" s="30" t="str">
        <f t="shared" si="44"/>
        <v>11-13-18-05-03-01-12-16-14</v>
      </c>
      <c r="J190" s="30" t="str">
        <f t="shared" si="36"/>
        <v>b</v>
      </c>
      <c r="K190" s="30">
        <f t="shared" si="40"/>
        <v>4</v>
      </c>
      <c r="L190" s="30">
        <f t="shared" si="45"/>
        <v>6</v>
      </c>
      <c r="M190" s="30">
        <v>1</v>
      </c>
      <c r="N190" s="30" t="str">
        <f t="shared" si="42"/>
        <v>w</v>
      </c>
      <c r="O190" s="30">
        <f t="shared" si="37"/>
        <v>9</v>
      </c>
      <c r="P190" s="30">
        <f t="shared" si="39"/>
        <v>-63</v>
      </c>
      <c r="Q190" s="30" t="str">
        <f t="shared" si="38"/>
        <v/>
      </c>
    </row>
    <row r="191" spans="1:17" ht="13.2" x14ac:dyDescent="0.25">
      <c r="A191" s="20" t="s">
        <v>7</v>
      </c>
      <c r="B191" s="46">
        <v>0.9431828703703703</v>
      </c>
      <c r="C191" s="47">
        <v>11</v>
      </c>
      <c r="D191" s="30" t="str">
        <f t="shared" si="34"/>
        <v>05</v>
      </c>
      <c r="E191" s="30" t="str">
        <f t="shared" si="41"/>
        <v>11-13-18-05-03-01-12-16-14</v>
      </c>
      <c r="F191" s="30" t="str">
        <f t="shared" si="46"/>
        <v>06-10-04-09-15-07-08-17-02</v>
      </c>
      <c r="G191" s="30" t="str">
        <f t="shared" si="43"/>
        <v/>
      </c>
      <c r="H191" s="30" t="str">
        <f t="shared" si="35"/>
        <v>last</v>
      </c>
      <c r="I191" s="30" t="str">
        <f t="shared" si="44"/>
        <v>11-13-18-05-03-01-12-16-14</v>
      </c>
      <c r="J191" s="30" t="str">
        <f t="shared" si="36"/>
        <v>b</v>
      </c>
      <c r="K191" s="30">
        <f t="shared" si="40"/>
        <v>5</v>
      </c>
      <c r="L191" s="30">
        <f t="shared" si="45"/>
        <v>6</v>
      </c>
      <c r="M191" s="30">
        <v>1</v>
      </c>
      <c r="N191" s="30" t="str">
        <f t="shared" si="42"/>
        <v>w</v>
      </c>
      <c r="O191" s="30">
        <f t="shared" si="37"/>
        <v>9</v>
      </c>
      <c r="P191" s="30">
        <f t="shared" si="39"/>
        <v>-54</v>
      </c>
      <c r="Q191" s="30" t="str">
        <f t="shared" si="38"/>
        <v/>
      </c>
    </row>
    <row r="192" spans="1:17" ht="13.2" x14ac:dyDescent="0.25">
      <c r="A192" s="20" t="s">
        <v>7</v>
      </c>
      <c r="B192" s="46">
        <v>0.94543981481481476</v>
      </c>
      <c r="C192" s="47">
        <v>0</v>
      </c>
      <c r="D192" s="30">
        <f t="shared" si="34"/>
        <v>0</v>
      </c>
      <c r="E192" s="30" t="str">
        <f t="shared" si="41"/>
        <v>11-13-18-03-01-12-16-14-05</v>
      </c>
      <c r="F192" s="30" t="str">
        <f t="shared" si="46"/>
        <v>06-10-04-09-15-07-08-17-02</v>
      </c>
      <c r="G192" s="30" t="str">
        <f t="shared" si="43"/>
        <v/>
      </c>
      <c r="H192" s="30" t="str">
        <f t="shared" si="35"/>
        <v>last</v>
      </c>
      <c r="I192" s="30" t="str">
        <f t="shared" si="44"/>
        <v>11-13-18-03-01-12-16-14-05</v>
      </c>
      <c r="J192" s="30" t="str">
        <f t="shared" si="36"/>
        <v>b</v>
      </c>
      <c r="K192" s="30">
        <f t="shared" si="40"/>
        <v>6</v>
      </c>
      <c r="L192" s="30">
        <f t="shared" si="45"/>
        <v>6</v>
      </c>
      <c r="M192" s="30">
        <v>1</v>
      </c>
      <c r="N192" s="30" t="str">
        <f t="shared" si="42"/>
        <v>l</v>
      </c>
      <c r="O192" s="30">
        <f t="shared" si="37"/>
        <v>-9</v>
      </c>
      <c r="P192" s="30">
        <f t="shared" si="39"/>
        <v>-63</v>
      </c>
      <c r="Q192" s="30" t="str">
        <f t="shared" si="38"/>
        <v/>
      </c>
    </row>
    <row r="193" spans="1:17" ht="13.2" x14ac:dyDescent="0.25">
      <c r="A193" s="20" t="s">
        <v>7</v>
      </c>
      <c r="B193" s="46">
        <v>0.94728009259259249</v>
      </c>
      <c r="C193" s="47">
        <v>20</v>
      </c>
      <c r="D193" s="30" t="str">
        <f t="shared" si="34"/>
        <v>11</v>
      </c>
      <c r="E193" s="30" t="str">
        <f t="shared" si="41"/>
        <v>11-13-18-03-01-12-16-14-05</v>
      </c>
      <c r="F193" s="30" t="str">
        <f t="shared" si="46"/>
        <v>06-10-04-09-15-07-08-17-02</v>
      </c>
      <c r="G193" s="30" t="str">
        <f t="shared" si="43"/>
        <v/>
      </c>
      <c r="H193" s="30" t="str">
        <f t="shared" si="35"/>
        <v>last</v>
      </c>
      <c r="I193" s="30" t="str">
        <f t="shared" si="44"/>
        <v>11-13-18-03-01-12-16-14-05</v>
      </c>
      <c r="J193" s="30" t="str">
        <f t="shared" si="36"/>
        <v>b</v>
      </c>
      <c r="K193" s="30">
        <f t="shared" si="40"/>
        <v>7</v>
      </c>
      <c r="L193" s="30">
        <f t="shared" si="45"/>
        <v>6</v>
      </c>
      <c r="M193" s="30">
        <v>1</v>
      </c>
      <c r="N193" s="30" t="str">
        <f t="shared" si="42"/>
        <v>w</v>
      </c>
      <c r="O193" s="30">
        <f t="shared" si="37"/>
        <v>9</v>
      </c>
      <c r="P193" s="30">
        <f t="shared" si="39"/>
        <v>-54</v>
      </c>
      <c r="Q193" s="30" t="str">
        <f t="shared" si="38"/>
        <v/>
      </c>
    </row>
    <row r="194" spans="1:17" ht="13.2" x14ac:dyDescent="0.25">
      <c r="A194" s="20" t="s">
        <v>7</v>
      </c>
      <c r="B194" s="46">
        <v>0.94836805555555559</v>
      </c>
      <c r="C194" s="47">
        <v>36</v>
      </c>
      <c r="D194" s="30" t="str">
        <f t="shared" si="34"/>
        <v>18</v>
      </c>
      <c r="E194" s="30" t="str">
        <f t="shared" si="41"/>
        <v>13-18-03-01-12-16-14-05-11</v>
      </c>
      <c r="F194" s="30" t="str">
        <f t="shared" si="46"/>
        <v>06-10-04-09-15-07-08-17-02</v>
      </c>
      <c r="G194" s="30" t="str">
        <f t="shared" si="43"/>
        <v/>
      </c>
      <c r="H194" s="30" t="str">
        <f t="shared" si="35"/>
        <v>last</v>
      </c>
      <c r="I194" s="30" t="str">
        <f t="shared" si="44"/>
        <v>13-18-03-01-12-16-14-05-11</v>
      </c>
      <c r="J194" s="30" t="str">
        <f t="shared" si="36"/>
        <v>b</v>
      </c>
      <c r="K194" s="30">
        <f t="shared" si="40"/>
        <v>8</v>
      </c>
      <c r="L194" s="30">
        <f t="shared" si="45"/>
        <v>6</v>
      </c>
      <c r="M194" s="30">
        <v>1</v>
      </c>
      <c r="N194" s="30" t="str">
        <f t="shared" si="42"/>
        <v>w</v>
      </c>
      <c r="O194" s="30">
        <f t="shared" si="37"/>
        <v>9</v>
      </c>
      <c r="P194" s="30">
        <f t="shared" si="39"/>
        <v>-45</v>
      </c>
      <c r="Q194" s="30" t="str">
        <f t="shared" si="38"/>
        <v/>
      </c>
    </row>
    <row r="195" spans="1:17" ht="13.2" x14ac:dyDescent="0.25">
      <c r="A195" s="20" t="s">
        <v>7</v>
      </c>
      <c r="B195" s="46">
        <v>0.94984953703703701</v>
      </c>
      <c r="C195" s="47">
        <v>24</v>
      </c>
      <c r="D195" s="30" t="str">
        <f t="shared" si="34"/>
        <v>12</v>
      </c>
      <c r="E195" s="30" t="str">
        <f t="shared" si="41"/>
        <v>13-03-01-12-16-14-05-11-18</v>
      </c>
      <c r="F195" s="30" t="str">
        <f t="shared" si="46"/>
        <v>06-10-04-09-15-07-08-17-02</v>
      </c>
      <c r="G195" s="30" t="str">
        <f t="shared" si="43"/>
        <v/>
      </c>
      <c r="H195" s="30" t="str">
        <f t="shared" si="35"/>
        <v>last</v>
      </c>
      <c r="I195" s="30" t="str">
        <f t="shared" si="44"/>
        <v>13-03-01-12-16-14-05-11-18</v>
      </c>
      <c r="J195" s="30" t="str">
        <f t="shared" si="36"/>
        <v>b</v>
      </c>
      <c r="K195" s="30">
        <f t="shared" si="40"/>
        <v>9</v>
      </c>
      <c r="L195" s="30">
        <f t="shared" si="45"/>
        <v>6</v>
      </c>
      <c r="M195" s="30">
        <v>1</v>
      </c>
      <c r="N195" s="30" t="str">
        <f t="shared" si="42"/>
        <v>w</v>
      </c>
      <c r="O195" s="30">
        <f t="shared" si="37"/>
        <v>9</v>
      </c>
      <c r="P195" s="30">
        <f t="shared" si="39"/>
        <v>-36</v>
      </c>
      <c r="Q195" s="30" t="str">
        <f t="shared" si="38"/>
        <v/>
      </c>
    </row>
    <row r="196" spans="1:17" ht="13.2" x14ac:dyDescent="0.25">
      <c r="A196" s="15" t="s">
        <v>8</v>
      </c>
      <c r="B196" s="50">
        <v>0.95309027777777777</v>
      </c>
      <c r="C196" s="51">
        <v>24</v>
      </c>
      <c r="D196" s="30" t="str">
        <f t="shared" ref="D196:D259" si="47">IF($C196="","",LOOKUP($C196,$AI:$AI,$AO:$AO))</f>
        <v>12</v>
      </c>
      <c r="E196" s="30" t="str">
        <f t="shared" si="41"/>
        <v>13-03-01-16-14-05-11-18-12</v>
      </c>
      <c r="F196" s="30" t="str">
        <f t="shared" si="46"/>
        <v>06-10-04-09-15-07-08-17-02</v>
      </c>
      <c r="G196" s="30" t="str">
        <f t="shared" si="43"/>
        <v/>
      </c>
      <c r="H196" s="30" t="str">
        <f t="shared" si="35"/>
        <v>last</v>
      </c>
      <c r="I196" s="30" t="str">
        <f t="shared" si="44"/>
        <v>13-03-01-16-14-05-11-18-12</v>
      </c>
      <c r="J196" s="30" t="str">
        <f t="shared" si="36"/>
        <v>b</v>
      </c>
      <c r="K196" s="30">
        <f t="shared" si="40"/>
        <v>1</v>
      </c>
      <c r="L196" s="30">
        <f t="shared" si="45"/>
        <v>5</v>
      </c>
      <c r="M196" s="30">
        <v>1</v>
      </c>
      <c r="N196" s="30" t="str">
        <f t="shared" si="42"/>
        <v>w</v>
      </c>
      <c r="O196" s="30">
        <f t="shared" si="37"/>
        <v>9</v>
      </c>
      <c r="P196" s="30">
        <f t="shared" si="39"/>
        <v>-27</v>
      </c>
      <c r="Q196" s="30" t="str">
        <f t="shared" si="38"/>
        <v/>
      </c>
    </row>
    <row r="197" spans="1:17" ht="13.2" x14ac:dyDescent="0.25">
      <c r="A197" s="15" t="s">
        <v>8</v>
      </c>
      <c r="B197" s="50">
        <v>0.9547106481481481</v>
      </c>
      <c r="C197" s="51">
        <v>20</v>
      </c>
      <c r="D197" s="30" t="str">
        <f t="shared" si="47"/>
        <v>11</v>
      </c>
      <c r="E197" s="30" t="str">
        <f t="shared" si="41"/>
        <v>13-03-01-16-14-05-11-18-12</v>
      </c>
      <c r="F197" s="30" t="str">
        <f t="shared" si="46"/>
        <v>06-10-04-09-15-07-08-17-02</v>
      </c>
      <c r="G197" s="30" t="str">
        <f t="shared" si="43"/>
        <v/>
      </c>
      <c r="H197" s="30" t="str">
        <f t="shared" si="35"/>
        <v>last</v>
      </c>
      <c r="I197" s="30" t="str">
        <f t="shared" si="44"/>
        <v>13-03-01-16-14-05-11-18-12</v>
      </c>
      <c r="J197" s="30" t="str">
        <f t="shared" si="36"/>
        <v>b</v>
      </c>
      <c r="K197" s="30">
        <f t="shared" si="40"/>
        <v>2</v>
      </c>
      <c r="L197" s="30">
        <f t="shared" si="45"/>
        <v>5</v>
      </c>
      <c r="M197" s="30">
        <v>1</v>
      </c>
      <c r="N197" s="30" t="str">
        <f t="shared" si="42"/>
        <v>w</v>
      </c>
      <c r="O197" s="30">
        <f t="shared" si="37"/>
        <v>9</v>
      </c>
      <c r="P197" s="30">
        <f t="shared" si="39"/>
        <v>-18</v>
      </c>
      <c r="Q197" s="30" t="str">
        <f t="shared" si="38"/>
        <v/>
      </c>
    </row>
    <row r="198" spans="1:17" ht="13.2" x14ac:dyDescent="0.25">
      <c r="A198" s="15" t="s">
        <v>8</v>
      </c>
      <c r="B198" s="50">
        <v>0.95672453703703697</v>
      </c>
      <c r="C198" s="51">
        <v>15</v>
      </c>
      <c r="D198" s="30" t="str">
        <f t="shared" si="47"/>
        <v>09</v>
      </c>
      <c r="E198" s="30" t="str">
        <f t="shared" si="41"/>
        <v>13-03-01-16-14-05-18-12-11</v>
      </c>
      <c r="F198" s="30" t="str">
        <f t="shared" si="46"/>
        <v>06-10-04-09-15-07-08-17-02</v>
      </c>
      <c r="G198" s="30" t="str">
        <f t="shared" si="43"/>
        <v/>
      </c>
      <c r="H198" s="30" t="str">
        <f t="shared" si="35"/>
        <v>last</v>
      </c>
      <c r="I198" s="30" t="str">
        <f t="shared" si="44"/>
        <v>13-03-01-16-14-05-18-12-11</v>
      </c>
      <c r="J198" s="30" t="str">
        <f t="shared" si="36"/>
        <v>b</v>
      </c>
      <c r="K198" s="30">
        <f t="shared" si="40"/>
        <v>3</v>
      </c>
      <c r="L198" s="30">
        <f t="shared" si="45"/>
        <v>5</v>
      </c>
      <c r="M198" s="30">
        <v>1</v>
      </c>
      <c r="N198" s="30" t="str">
        <f t="shared" si="42"/>
        <v>l</v>
      </c>
      <c r="O198" s="30">
        <f t="shared" si="37"/>
        <v>-9</v>
      </c>
      <c r="P198" s="30">
        <f t="shared" si="39"/>
        <v>-27</v>
      </c>
      <c r="Q198" s="30" t="str">
        <f t="shared" si="38"/>
        <v/>
      </c>
    </row>
    <row r="199" spans="1:17" ht="13.2" x14ac:dyDescent="0.25">
      <c r="A199" s="15" t="s">
        <v>8</v>
      </c>
      <c r="B199" s="50">
        <v>0.95780092592592592</v>
      </c>
      <c r="C199" s="51">
        <v>31</v>
      </c>
      <c r="D199" s="30" t="str">
        <f t="shared" si="47"/>
        <v>16</v>
      </c>
      <c r="E199" s="30" t="str">
        <f t="shared" si="41"/>
        <v>03-01-16-14-05-18-12-11-09</v>
      </c>
      <c r="F199" s="30" t="str">
        <f t="shared" si="46"/>
        <v>06-10-04-15-07-08-17-02-13</v>
      </c>
      <c r="G199" s="30" t="str">
        <f t="shared" si="43"/>
        <v>06-10-04-15-07-08-17-02</v>
      </c>
      <c r="H199" s="30" t="str">
        <f t="shared" si="35"/>
        <v>furthest</v>
      </c>
      <c r="I199" s="30" t="str">
        <f t="shared" si="44"/>
        <v>06-10-04-15-07-08-17-02-13</v>
      </c>
      <c r="J199" s="30" t="str">
        <f t="shared" si="36"/>
        <v>b</v>
      </c>
      <c r="K199" s="30">
        <f t="shared" si="40"/>
        <v>4</v>
      </c>
      <c r="L199" s="30">
        <f t="shared" si="45"/>
        <v>5</v>
      </c>
      <c r="M199" s="30">
        <v>1</v>
      </c>
      <c r="N199" s="30" t="str">
        <f t="shared" si="42"/>
        <v>l</v>
      </c>
      <c r="O199" s="30">
        <f t="shared" si="37"/>
        <v>-9</v>
      </c>
      <c r="P199" s="30">
        <f t="shared" si="39"/>
        <v>-36</v>
      </c>
      <c r="Q199" s="30" t="str">
        <f t="shared" si="38"/>
        <v/>
      </c>
    </row>
    <row r="200" spans="1:17" ht="13.2" x14ac:dyDescent="0.25">
      <c r="A200" s="15" t="s">
        <v>8</v>
      </c>
      <c r="B200" s="50">
        <v>0.95879629629629637</v>
      </c>
      <c r="C200" s="51">
        <v>36</v>
      </c>
      <c r="D200" s="30" t="str">
        <f t="shared" si="47"/>
        <v>18</v>
      </c>
      <c r="E200" s="30" t="str">
        <f t="shared" si="41"/>
        <v>03-01-14-05-18-12-11-09-16</v>
      </c>
      <c r="F200" s="30" t="str">
        <f t="shared" si="46"/>
        <v>06-10-04-15-07-08-17-02-13</v>
      </c>
      <c r="G200" s="30" t="str">
        <f t="shared" si="43"/>
        <v/>
      </c>
      <c r="H200" s="30" t="str">
        <f t="shared" ref="H200:H263" si="48">IF(AND($J200="b",$I199=""),"last",IF(AND(N199="l",C199=0),H199,IF(AND($N199="w",$I199=$E199),"last",IF(AND($N199="w",$I199=$F199),"furthest",IF(AND($N199="l",$I199=$E199),"furthest",IF(AND($N199="l",$I199=$F199),"last",""))))))</f>
        <v>last</v>
      </c>
      <c r="I200" s="30" t="str">
        <f t="shared" si="44"/>
        <v>03-01-14-05-18-12-11-09-16</v>
      </c>
      <c r="J200" s="30" t="str">
        <f t="shared" si="36"/>
        <v>b</v>
      </c>
      <c r="K200" s="30">
        <f t="shared" si="40"/>
        <v>5</v>
      </c>
      <c r="L200" s="30">
        <f t="shared" si="45"/>
        <v>5</v>
      </c>
      <c r="M200" s="30">
        <v>1</v>
      </c>
      <c r="N200" s="30" t="str">
        <f t="shared" si="42"/>
        <v>w</v>
      </c>
      <c r="O200" s="30">
        <f t="shared" si="37"/>
        <v>9</v>
      </c>
      <c r="P200" s="30">
        <f t="shared" si="39"/>
        <v>-27</v>
      </c>
      <c r="Q200" s="30" t="str">
        <f t="shared" si="38"/>
        <v/>
      </c>
    </row>
    <row r="201" spans="1:17" ht="13.2" x14ac:dyDescent="0.25">
      <c r="A201" s="15" t="s">
        <v>8</v>
      </c>
      <c r="B201" s="50">
        <v>0.96019675925925929</v>
      </c>
      <c r="C201" s="51">
        <v>30</v>
      </c>
      <c r="D201" s="30" t="str">
        <f t="shared" si="47"/>
        <v>15</v>
      </c>
      <c r="E201" s="30" t="str">
        <f t="shared" si="41"/>
        <v>03-01-14-05-12-11-09-16-18</v>
      </c>
      <c r="F201" s="30" t="str">
        <f t="shared" si="46"/>
        <v>06-10-04-15-07-08-17-02-13</v>
      </c>
      <c r="G201" s="30" t="str">
        <f t="shared" si="43"/>
        <v/>
      </c>
      <c r="H201" s="30" t="str">
        <f t="shared" si="48"/>
        <v>last</v>
      </c>
      <c r="I201" s="30" t="str">
        <f t="shared" si="44"/>
        <v>03-01-14-05-12-11-09-16-18</v>
      </c>
      <c r="J201" s="30" t="str">
        <f t="shared" ref="J201:J264" si="49">IF(C200="","",IF(LEN(E201)=26,"b",""))</f>
        <v>b</v>
      </c>
      <c r="K201" s="30">
        <f t="shared" si="40"/>
        <v>6</v>
      </c>
      <c r="L201" s="30">
        <f t="shared" si="45"/>
        <v>5</v>
      </c>
      <c r="M201" s="30">
        <v>1</v>
      </c>
      <c r="N201" s="30" t="str">
        <f t="shared" si="42"/>
        <v>l</v>
      </c>
      <c r="O201" s="30">
        <f t="shared" ref="O201:O264" si="50">IF(N201="",0,IF(N201="w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M201,IF(N201="l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-M201)))</f>
        <v>-9</v>
      </c>
      <c r="P201" s="30">
        <f t="shared" si="39"/>
        <v>-36</v>
      </c>
      <c r="Q201" s="30" t="str">
        <f t="shared" ref="Q201:Q264" si="51">IF(N201="","",IF(P201&gt;=$V$4,$U$4,IF(P201&lt;=$V$5,$U$5,"")))</f>
        <v/>
      </c>
    </row>
    <row r="202" spans="1:17" ht="13.2" x14ac:dyDescent="0.25">
      <c r="A202" s="15" t="s">
        <v>8</v>
      </c>
      <c r="B202" s="50">
        <v>0.96251157407407406</v>
      </c>
      <c r="C202" s="51">
        <v>8</v>
      </c>
      <c r="D202" s="30" t="str">
        <f t="shared" si="47"/>
        <v>05</v>
      </c>
      <c r="E202" s="30" t="str">
        <f t="shared" si="41"/>
        <v>01-14-05-12-11-09-16-18-15</v>
      </c>
      <c r="F202" s="30" t="str">
        <f t="shared" si="46"/>
        <v>06-10-04-07-08-17-02-13-03</v>
      </c>
      <c r="G202" s="30" t="str">
        <f t="shared" si="43"/>
        <v>06-10-04-07-08-17-02-13</v>
      </c>
      <c r="H202" s="30" t="str">
        <f t="shared" si="48"/>
        <v>furthest</v>
      </c>
      <c r="I202" s="30" t="str">
        <f t="shared" si="44"/>
        <v>06-10-04-07-08-17-02-13-03</v>
      </c>
      <c r="J202" s="30" t="str">
        <f t="shared" si="49"/>
        <v>b</v>
      </c>
      <c r="K202" s="30">
        <f t="shared" si="40"/>
        <v>7</v>
      </c>
      <c r="L202" s="30">
        <f t="shared" si="45"/>
        <v>5</v>
      </c>
      <c r="M202" s="30">
        <v>1</v>
      </c>
      <c r="N202" s="30" t="str">
        <f t="shared" si="42"/>
        <v>l</v>
      </c>
      <c r="O202" s="30">
        <f t="shared" si="50"/>
        <v>-9</v>
      </c>
      <c r="P202" s="30">
        <f t="shared" ref="P202:P265" si="52">O202+P201</f>
        <v>-45</v>
      </c>
      <c r="Q202" s="30" t="str">
        <f t="shared" si="51"/>
        <v/>
      </c>
    </row>
    <row r="203" spans="1:17" ht="13.2" x14ac:dyDescent="0.25">
      <c r="A203" s="15" t="s">
        <v>8</v>
      </c>
      <c r="B203" s="50">
        <v>0.96472222222222215</v>
      </c>
      <c r="C203" s="51">
        <v>21</v>
      </c>
      <c r="D203" s="30" t="str">
        <f t="shared" si="47"/>
        <v>12</v>
      </c>
      <c r="E203" s="30" t="str">
        <f t="shared" si="41"/>
        <v>01-14-12-11-09-16-18-15-05</v>
      </c>
      <c r="F203" s="30" t="str">
        <f t="shared" si="46"/>
        <v>06-10-04-07-08-17-02-13-03</v>
      </c>
      <c r="G203" s="30" t="str">
        <f t="shared" si="43"/>
        <v/>
      </c>
      <c r="H203" s="30" t="str">
        <f t="shared" si="48"/>
        <v>last</v>
      </c>
      <c r="I203" s="30" t="str">
        <f t="shared" si="44"/>
        <v>01-14-12-11-09-16-18-15-05</v>
      </c>
      <c r="J203" s="30" t="str">
        <f t="shared" si="49"/>
        <v>b</v>
      </c>
      <c r="K203" s="30">
        <f t="shared" ref="K203:K266" si="53">IF($J203="","",IF(K202=9,1,IF(AND($J203="b",$J202=""),1,K202+1)))</f>
        <v>8</v>
      </c>
      <c r="L203" s="30">
        <f t="shared" si="45"/>
        <v>5</v>
      </c>
      <c r="M203" s="30">
        <v>1</v>
      </c>
      <c r="N203" s="30" t="str">
        <f t="shared" si="42"/>
        <v>w</v>
      </c>
      <c r="O203" s="30">
        <f t="shared" si="50"/>
        <v>9</v>
      </c>
      <c r="P203" s="30">
        <f t="shared" si="52"/>
        <v>-36</v>
      </c>
      <c r="Q203" s="30" t="str">
        <f t="shared" si="51"/>
        <v/>
      </c>
    </row>
    <row r="204" spans="1:17" ht="13.2" x14ac:dyDescent="0.25">
      <c r="A204" s="15" t="s">
        <v>8</v>
      </c>
      <c r="B204" s="50">
        <v>0.96590277777777789</v>
      </c>
      <c r="C204" s="51">
        <v>8</v>
      </c>
      <c r="D204" s="30" t="str">
        <f t="shared" si="47"/>
        <v>05</v>
      </c>
      <c r="E204" s="30" t="str">
        <f t="shared" si="41"/>
        <v>01-14-11-09-16-18-15-05-12</v>
      </c>
      <c r="F204" s="30" t="str">
        <f t="shared" si="46"/>
        <v>06-10-04-07-08-17-02-13-03</v>
      </c>
      <c r="G204" s="30" t="str">
        <f t="shared" si="43"/>
        <v/>
      </c>
      <c r="H204" s="30" t="str">
        <f t="shared" si="48"/>
        <v>last</v>
      </c>
      <c r="I204" s="30" t="str">
        <f t="shared" si="44"/>
        <v>01-14-11-09-16-18-15-05-12</v>
      </c>
      <c r="J204" s="30" t="str">
        <f t="shared" si="49"/>
        <v>b</v>
      </c>
      <c r="K204" s="30">
        <f t="shared" si="53"/>
        <v>9</v>
      </c>
      <c r="L204" s="30">
        <f t="shared" si="45"/>
        <v>5</v>
      </c>
      <c r="M204" s="30">
        <v>1</v>
      </c>
      <c r="N204" s="30" t="str">
        <f t="shared" si="42"/>
        <v>w</v>
      </c>
      <c r="O204" s="30">
        <f t="shared" si="50"/>
        <v>9</v>
      </c>
      <c r="P204" s="30">
        <f t="shared" si="52"/>
        <v>-27</v>
      </c>
      <c r="Q204" s="30" t="str">
        <f t="shared" si="51"/>
        <v/>
      </c>
    </row>
    <row r="205" spans="1:17" ht="13.2" x14ac:dyDescent="0.25">
      <c r="A205" s="22" t="s">
        <v>9</v>
      </c>
      <c r="B205" s="53">
        <v>0.968287037037037</v>
      </c>
      <c r="C205" s="54">
        <v>14</v>
      </c>
      <c r="D205" s="30" t="str">
        <f t="shared" si="47"/>
        <v>08</v>
      </c>
      <c r="E205" s="30" t="str">
        <f t="shared" si="41"/>
        <v>01-14-11-09-16-18-15-12-05</v>
      </c>
      <c r="F205" s="30" t="str">
        <f t="shared" si="46"/>
        <v>06-10-04-07-08-17-02-13-03</v>
      </c>
      <c r="G205" s="30" t="str">
        <f t="shared" si="43"/>
        <v/>
      </c>
      <c r="H205" s="30" t="str">
        <f t="shared" si="48"/>
        <v>last</v>
      </c>
      <c r="I205" s="30" t="str">
        <f t="shared" si="44"/>
        <v>01-14-11-09-16-18-15-12-05</v>
      </c>
      <c r="J205" s="30" t="str">
        <f t="shared" si="49"/>
        <v>b</v>
      </c>
      <c r="K205" s="30">
        <f t="shared" si="53"/>
        <v>1</v>
      </c>
      <c r="L205" s="30">
        <f t="shared" si="45"/>
        <v>4</v>
      </c>
      <c r="M205" s="30">
        <v>1</v>
      </c>
      <c r="N205" s="30" t="str">
        <f t="shared" si="42"/>
        <v>l</v>
      </c>
      <c r="O205" s="30">
        <f t="shared" si="50"/>
        <v>-9</v>
      </c>
      <c r="P205" s="30">
        <f t="shared" si="52"/>
        <v>-36</v>
      </c>
      <c r="Q205" s="30" t="str">
        <f t="shared" si="51"/>
        <v/>
      </c>
    </row>
    <row r="206" spans="1:17" ht="13.2" x14ac:dyDescent="0.25">
      <c r="A206" s="22" t="s">
        <v>9</v>
      </c>
      <c r="B206" s="53">
        <v>0.96991898148148159</v>
      </c>
      <c r="C206" s="54">
        <v>20</v>
      </c>
      <c r="D206" s="30" t="str">
        <f t="shared" si="47"/>
        <v>11</v>
      </c>
      <c r="E206" s="30" t="str">
        <f t="shared" si="41"/>
        <v>14-11-09-16-18-15-12-05-08</v>
      </c>
      <c r="F206" s="30" t="str">
        <f t="shared" si="46"/>
        <v>06-10-04-07-17-02-13-03-01</v>
      </c>
      <c r="G206" s="30" t="str">
        <f t="shared" si="43"/>
        <v>06-10-04-07-17-02-13-03</v>
      </c>
      <c r="H206" s="30" t="str">
        <f t="shared" si="48"/>
        <v>furthest</v>
      </c>
      <c r="I206" s="30" t="str">
        <f t="shared" si="44"/>
        <v>06-10-04-07-17-02-13-03-01</v>
      </c>
      <c r="J206" s="30" t="str">
        <f t="shared" si="49"/>
        <v>b</v>
      </c>
      <c r="K206" s="30">
        <f t="shared" si="53"/>
        <v>2</v>
      </c>
      <c r="L206" s="30">
        <f t="shared" si="45"/>
        <v>4</v>
      </c>
      <c r="M206" s="30">
        <v>1</v>
      </c>
      <c r="N206" s="30" t="str">
        <f t="shared" si="42"/>
        <v>l</v>
      </c>
      <c r="O206" s="30">
        <f t="shared" si="50"/>
        <v>-9</v>
      </c>
      <c r="P206" s="30">
        <f t="shared" si="52"/>
        <v>-45</v>
      </c>
      <c r="Q206" s="30" t="str">
        <f t="shared" si="51"/>
        <v/>
      </c>
    </row>
    <row r="207" spans="1:17" ht="13.2" x14ac:dyDescent="0.25">
      <c r="A207" s="22" t="s">
        <v>9</v>
      </c>
      <c r="B207" s="53">
        <v>0.97146990740740735</v>
      </c>
      <c r="C207" s="54">
        <v>16</v>
      </c>
      <c r="D207" s="30" t="str">
        <f t="shared" si="47"/>
        <v>07</v>
      </c>
      <c r="E207" s="30" t="str">
        <f t="shared" ref="E207:E270" si="54">IF(C206="","",(IF(D206=D205,E206,IF(D206=0,E206,IF(AND(D206=D204,D205=0),E206,IF(D206=D203,CONCATENATE(REPLACE($E206,SEARCH($D206,$E206,1),3,""),"-",$D206),IF(AND(LEN(E206)=26,OR(MID(E206,1,2)=D206,MID(E206,4,2)=D206,MID(E206,7,2)=D206,MID(E206,10,2)=D206,MID(E206,13,2)=D206,MID(E206,16,2)=D206,MID(E206,19,2)=D206,MID(E206,22,2)=D206)),CONCATENATE(REPLACE($E206,SEARCH($D206,$E206,1),3,""),"-",$D206),IF(RIGHT(E206,2)=D206,E206,IF(LEN(E206)=26,CONCATENATE(MID(E206,4,23),"-",D206),IF(AND(LEN(E206)=23,OR(MID(E206,1,2)=D206,MID(E206,4,2)=D206,MID(E206,7,2)=D206,MID(E206,10,2)=D206,MID(E206,13,2)=D206,MID(E206,16,2)=D206,MID(E206,19,2)=D206,MID(E206,22,2)=D206)),CONCATENATE(REPLACE($E206,SEARCH($D206,$E206,1),3,""),"-",$D206),IF(LEN(E206)=23,CONCATENATE(E206,"-",D206),IF(AND(LEN(E206)=20,OR(MID(E206,1,2)=D206,MID(E206,4,2)=D206,MID(E206,7,2)=D206,MID(E206,10,2)=D206,MID(E206,13,2)=D206,MID(E206,16,2)=D206,MID(E206,19,2)=D206)),CONCATENATE(REPLACE($E206,SEARCH($D206,$E206,1),3,""),"-",$D206),IF(LEN(E206)=20,CONCATENATE(E206,"-",D206),IF(AND(LEN(E206)=17,OR(MID(E206,1,2)=D206,MID(E206,4,2)=D206,MID(E206,7,2)=D206,MID(E206,10,2)=D206,MID(E206,13,2)=D206,MID(E206,16,2)=D206)),CONCATENATE(REPLACE($E206,SEARCH($D206,$E206,1),3,""),"-",$D206),IF(LEN(E206)=17,CONCATENATE(E206,"-",D206),IF(AND(LEN(E206)=14,OR(MID(E206,1,2)=D206,MID(E206,4,2)=D206,MID(E206,7,2)=D206,MID(E206,10,2)=D206,MID(E206,13,2)=D206)),CONCATENATE(REPLACE($E206,SEARCH($D206,$E206,1),3,""),"-",$D206),IF(LEN(E206)=14,CONCATENATE(E206,"-",D206),IF(AND(LEN(E206)=11,OR(MID(E206,1,2)=D206,MID(E206,4,2)=D206,MID(E206,7,2)=D206,MID(E206,10,2)=D206)),CONCATENATE(REPLACE($E206,SEARCH($D206,$E206,1),3,""),"-",$D206),IF(LEN(E206)=11,CONCATENATE(E206,"-",D206),IF(AND(LEN(E206)=8,OR(MID(E206,1,2)=D206,MID(E206,4,2)=D206,MID(E206,7,2)=D206)),CONCATENATE(REPLACE($E206,SEARCH($D206,$E206,1),3,""),"-",$D206),IF(D206=D204,E206,IF(AND(LEN(E206)=5,MID(E206,1,2)=D206),CONCATENATE(REPLACE(E206,SEARCH(D206,E206,1),3,""),"-",D206),CONCATENATE(E206,"-",D206)))))))))))))))))))))))</f>
        <v>14-09-16-18-15-12-05-08-11</v>
      </c>
      <c r="F207" s="30" t="str">
        <f t="shared" si="46"/>
        <v>06-10-04-07-17-02-13-03-01</v>
      </c>
      <c r="G207" s="30" t="str">
        <f t="shared" si="43"/>
        <v/>
      </c>
      <c r="H207" s="30" t="str">
        <f t="shared" si="48"/>
        <v>last</v>
      </c>
      <c r="I207" s="30" t="str">
        <f t="shared" si="44"/>
        <v>14-09-16-18-15-12-05-08-11</v>
      </c>
      <c r="J207" s="30" t="str">
        <f t="shared" si="49"/>
        <v>b</v>
      </c>
      <c r="K207" s="30">
        <f t="shared" si="53"/>
        <v>3</v>
      </c>
      <c r="L207" s="30">
        <f t="shared" si="45"/>
        <v>4</v>
      </c>
      <c r="M207" s="30">
        <v>1</v>
      </c>
      <c r="N207" s="30" t="str">
        <f t="shared" si="42"/>
        <v>l</v>
      </c>
      <c r="O207" s="30">
        <f t="shared" si="50"/>
        <v>-9</v>
      </c>
      <c r="P207" s="30">
        <f t="shared" si="52"/>
        <v>-54</v>
      </c>
      <c r="Q207" s="30" t="str">
        <f t="shared" si="51"/>
        <v/>
      </c>
    </row>
    <row r="208" spans="1:17" ht="13.2" x14ac:dyDescent="0.25">
      <c r="A208" s="22" t="s">
        <v>9</v>
      </c>
      <c r="B208" s="53">
        <v>0.97256944444444438</v>
      </c>
      <c r="C208" s="54">
        <v>21</v>
      </c>
      <c r="D208" s="30" t="str">
        <f t="shared" si="47"/>
        <v>12</v>
      </c>
      <c r="E208" s="30" t="str">
        <f t="shared" si="54"/>
        <v>09-16-18-15-12-05-08-11-07</v>
      </c>
      <c r="F208" s="30" t="str">
        <f t="shared" si="46"/>
        <v>06-10-04-17-02-13-03-01-14</v>
      </c>
      <c r="G208" s="30" t="str">
        <f t="shared" si="43"/>
        <v>06-10-04-17-02-13-03-01</v>
      </c>
      <c r="H208" s="30" t="str">
        <f t="shared" si="48"/>
        <v>furthest</v>
      </c>
      <c r="I208" s="30" t="str">
        <f t="shared" si="44"/>
        <v>06-10-04-17-02-13-03-01-14</v>
      </c>
      <c r="J208" s="30" t="str">
        <f t="shared" si="49"/>
        <v>b</v>
      </c>
      <c r="K208" s="30">
        <f t="shared" si="53"/>
        <v>4</v>
      </c>
      <c r="L208" s="30">
        <f t="shared" si="45"/>
        <v>4</v>
      </c>
      <c r="M208" s="30">
        <v>1</v>
      </c>
      <c r="N208" s="30" t="str">
        <f t="shared" si="42"/>
        <v>l</v>
      </c>
      <c r="O208" s="30">
        <f t="shared" si="50"/>
        <v>-9</v>
      </c>
      <c r="P208" s="30">
        <f t="shared" si="52"/>
        <v>-63</v>
      </c>
      <c r="Q208" s="30" t="str">
        <f t="shared" si="51"/>
        <v/>
      </c>
    </row>
    <row r="209" spans="1:17" ht="13.2" x14ac:dyDescent="0.25">
      <c r="A209" s="22" t="s">
        <v>9</v>
      </c>
      <c r="B209" s="53">
        <v>0.97392361111111114</v>
      </c>
      <c r="C209" s="54">
        <v>9</v>
      </c>
      <c r="D209" s="30" t="str">
        <f t="shared" si="47"/>
        <v>06</v>
      </c>
      <c r="E209" s="30" t="str">
        <f t="shared" si="54"/>
        <v>09-16-18-15-05-08-11-07-12</v>
      </c>
      <c r="F209" s="30" t="str">
        <f t="shared" si="46"/>
        <v>06-10-04-17-02-13-03-01-14</v>
      </c>
      <c r="G209" s="30" t="str">
        <f t="shared" si="43"/>
        <v/>
      </c>
      <c r="H209" s="30" t="str">
        <f t="shared" si="48"/>
        <v>last</v>
      </c>
      <c r="I209" s="30" t="str">
        <f t="shared" si="44"/>
        <v>09-16-18-15-05-08-11-07-12</v>
      </c>
      <c r="J209" s="30" t="str">
        <f t="shared" si="49"/>
        <v>b</v>
      </c>
      <c r="K209" s="30">
        <f t="shared" si="53"/>
        <v>5</v>
      </c>
      <c r="L209" s="30">
        <f t="shared" si="45"/>
        <v>4</v>
      </c>
      <c r="M209" s="30">
        <v>1</v>
      </c>
      <c r="N209" s="30" t="str">
        <f t="shared" si="42"/>
        <v>l</v>
      </c>
      <c r="O209" s="30">
        <f t="shared" si="50"/>
        <v>-9</v>
      </c>
      <c r="P209" s="30">
        <f t="shared" si="52"/>
        <v>-72</v>
      </c>
      <c r="Q209" s="30" t="str">
        <f t="shared" si="51"/>
        <v/>
      </c>
    </row>
    <row r="210" spans="1:17" ht="13.2" x14ac:dyDescent="0.25">
      <c r="A210" s="22" t="s">
        <v>9</v>
      </c>
      <c r="B210" s="53">
        <v>0.97556712962962966</v>
      </c>
      <c r="C210" s="54">
        <v>8</v>
      </c>
      <c r="D210" s="30" t="str">
        <f t="shared" si="47"/>
        <v>05</v>
      </c>
      <c r="E210" s="30" t="str">
        <f t="shared" si="54"/>
        <v>16-18-15-05-08-11-07-12-06</v>
      </c>
      <c r="F210" s="30" t="str">
        <f t="shared" si="46"/>
        <v>10-04-17-02-13-03-01-14-09</v>
      </c>
      <c r="G210" s="30" t="str">
        <f t="shared" si="43"/>
        <v>10-04-17-02-13-03-01-14</v>
      </c>
      <c r="H210" s="30" t="str">
        <f t="shared" si="48"/>
        <v>furthest</v>
      </c>
      <c r="I210" s="30" t="str">
        <f t="shared" si="44"/>
        <v>10-04-17-02-13-03-01-14-09</v>
      </c>
      <c r="J210" s="30" t="str">
        <f t="shared" si="49"/>
        <v>b</v>
      </c>
      <c r="K210" s="30">
        <f t="shared" si="53"/>
        <v>6</v>
      </c>
      <c r="L210" s="30">
        <f t="shared" si="45"/>
        <v>4</v>
      </c>
      <c r="M210" s="30">
        <v>1</v>
      </c>
      <c r="N210" s="30" t="str">
        <f t="shared" ref="N210:N273" si="55">IF(C210="","",IF(J210="","",IF(AND(J210="b",OR(MID(I210,1,2)=D210,MID(I210,4,2)=D210,MID(I210,7,2)=D210,MID(I210,10,2)=D210,MID(I210,13,2)=D210,MID(I210,16,2)=D210,MID(I210,19,2)=D210,MID(I210,22,2)=D210,MID(I210,25,2)=D210)),"w","l")))</f>
        <v>l</v>
      </c>
      <c r="O210" s="30">
        <f t="shared" si="50"/>
        <v>-9</v>
      </c>
      <c r="P210" s="30">
        <f t="shared" si="52"/>
        <v>-81</v>
      </c>
      <c r="Q210" s="30" t="str">
        <f t="shared" si="51"/>
        <v/>
      </c>
    </row>
    <row r="211" spans="1:17" ht="13.2" x14ac:dyDescent="0.25">
      <c r="A211" s="22" t="s">
        <v>9</v>
      </c>
      <c r="B211" s="53">
        <v>0.97689814814814813</v>
      </c>
      <c r="C211" s="54">
        <v>22</v>
      </c>
      <c r="D211" s="30" t="str">
        <f t="shared" si="47"/>
        <v>10</v>
      </c>
      <c r="E211" s="30" t="str">
        <f t="shared" si="54"/>
        <v>16-18-15-08-11-07-12-06-05</v>
      </c>
      <c r="F211" s="30" t="str">
        <f t="shared" si="46"/>
        <v>10-04-17-02-13-03-01-14-09</v>
      </c>
      <c r="G211" s="30" t="str">
        <f t="shared" si="43"/>
        <v/>
      </c>
      <c r="H211" s="30" t="str">
        <f t="shared" si="48"/>
        <v>last</v>
      </c>
      <c r="I211" s="30" t="str">
        <f t="shared" si="44"/>
        <v>16-18-15-08-11-07-12-06-05</v>
      </c>
      <c r="J211" s="30" t="str">
        <f t="shared" si="49"/>
        <v>b</v>
      </c>
      <c r="K211" s="30">
        <f t="shared" si="53"/>
        <v>7</v>
      </c>
      <c r="L211" s="30">
        <f t="shared" si="45"/>
        <v>4</v>
      </c>
      <c r="M211" s="30">
        <v>1</v>
      </c>
      <c r="N211" s="30" t="str">
        <f t="shared" si="55"/>
        <v>l</v>
      </c>
      <c r="O211" s="30">
        <f t="shared" si="50"/>
        <v>-9</v>
      </c>
      <c r="P211" s="30">
        <f t="shared" si="52"/>
        <v>-90</v>
      </c>
      <c r="Q211" s="30" t="str">
        <f t="shared" si="51"/>
        <v/>
      </c>
    </row>
    <row r="212" spans="1:17" ht="13.2" x14ac:dyDescent="0.25">
      <c r="A212" s="22" t="s">
        <v>9</v>
      </c>
      <c r="B212" s="53">
        <v>0.97780092592592593</v>
      </c>
      <c r="C212" s="54">
        <v>25</v>
      </c>
      <c r="D212" s="30" t="str">
        <f t="shared" si="47"/>
        <v>13</v>
      </c>
      <c r="E212" s="30" t="str">
        <f t="shared" si="54"/>
        <v>18-15-08-11-07-12-06-05-10</v>
      </c>
      <c r="F212" s="30" t="str">
        <f t="shared" si="46"/>
        <v>04-17-02-13-03-01-14-09-16</v>
      </c>
      <c r="G212" s="30" t="str">
        <f t="shared" si="43"/>
        <v>04-17-02-13-03-01-14-09</v>
      </c>
      <c r="H212" s="30" t="str">
        <f t="shared" si="48"/>
        <v>furthest</v>
      </c>
      <c r="I212" s="30" t="str">
        <f t="shared" si="44"/>
        <v>04-17-02-13-03-01-14-09-16</v>
      </c>
      <c r="J212" s="30" t="str">
        <f t="shared" si="49"/>
        <v>b</v>
      </c>
      <c r="K212" s="30">
        <f t="shared" si="53"/>
        <v>8</v>
      </c>
      <c r="L212" s="30">
        <f t="shared" si="45"/>
        <v>4</v>
      </c>
      <c r="M212" s="30">
        <v>1</v>
      </c>
      <c r="N212" s="30" t="str">
        <f t="shared" si="55"/>
        <v>w</v>
      </c>
      <c r="O212" s="30">
        <f t="shared" si="50"/>
        <v>9</v>
      </c>
      <c r="P212" s="30">
        <f t="shared" si="52"/>
        <v>-81</v>
      </c>
      <c r="Q212" s="30" t="str">
        <f t="shared" si="51"/>
        <v/>
      </c>
    </row>
    <row r="213" spans="1:17" ht="13.2" x14ac:dyDescent="0.25">
      <c r="A213" s="22" t="s">
        <v>9</v>
      </c>
      <c r="B213" s="53">
        <v>0.9795949074074074</v>
      </c>
      <c r="C213" s="54">
        <v>1</v>
      </c>
      <c r="D213" s="30" t="str">
        <f t="shared" si="47"/>
        <v>01</v>
      </c>
      <c r="E213" s="30" t="str">
        <f t="shared" si="54"/>
        <v>15-08-11-07-12-06-05-10-13</v>
      </c>
      <c r="F213" s="30" t="str">
        <f t="shared" si="46"/>
        <v>04-17-02-03-01-14-09-16-18</v>
      </c>
      <c r="G213" s="30" t="str">
        <f t="shared" si="43"/>
        <v>04-17-02-03-01-14-09-16</v>
      </c>
      <c r="H213" s="30" t="str">
        <f t="shared" si="48"/>
        <v>furthest</v>
      </c>
      <c r="I213" s="30" t="str">
        <f t="shared" si="44"/>
        <v>04-17-02-03-01-14-09-16-18</v>
      </c>
      <c r="J213" s="30" t="str">
        <f t="shared" si="49"/>
        <v>b</v>
      </c>
      <c r="K213" s="30">
        <f t="shared" si="53"/>
        <v>9</v>
      </c>
      <c r="L213" s="30">
        <f t="shared" si="45"/>
        <v>4</v>
      </c>
      <c r="M213" s="30">
        <v>1</v>
      </c>
      <c r="N213" s="30" t="str">
        <f t="shared" si="55"/>
        <v>w</v>
      </c>
      <c r="O213" s="30">
        <f t="shared" si="50"/>
        <v>9</v>
      </c>
      <c r="P213" s="30">
        <f t="shared" si="52"/>
        <v>-72</v>
      </c>
      <c r="Q213" s="30" t="str">
        <f t="shared" si="51"/>
        <v/>
      </c>
    </row>
    <row r="214" spans="1:17" ht="13.2" x14ac:dyDescent="0.25">
      <c r="A214" s="19" t="s">
        <v>6</v>
      </c>
      <c r="B214" s="43">
        <v>0.98356481481481473</v>
      </c>
      <c r="C214" s="44">
        <v>30</v>
      </c>
      <c r="D214" s="30" t="str">
        <f t="shared" si="47"/>
        <v>15</v>
      </c>
      <c r="E214" s="30" t="str">
        <f t="shared" si="54"/>
        <v>08-11-07-12-06-05-10-13-01</v>
      </c>
      <c r="F214" s="30" t="str">
        <f t="shared" si="46"/>
        <v>04-17-02-03-14-09-16-18-15</v>
      </c>
      <c r="G214" s="30" t="str">
        <f t="shared" ref="G214:G277" si="56">IF(AND(LEN($E213)=26,OR(MID(F213,1,2)=$D213,MID(F213,4,2)=$D213,MID(F213,7,2)=$D213,MID(F213,10,2)=$D213,MID(F213,13,2)=$D213,MID(F213,16,2)=$D213,MID(F213,19,2)=$D213,MID(F213,22,2)=$D213)),REPLACE(F213,SEARCH(D213,F213,1),3,""),IF(AND(LEN(E213)=26,MID(F213,25,2)=D213),MID(F213,1,LEN(F213)-3),""))</f>
        <v>04-17-02-03-14-09-16-18</v>
      </c>
      <c r="H214" s="30" t="str">
        <f t="shared" si="48"/>
        <v>furthest</v>
      </c>
      <c r="I214" s="30" t="str">
        <f t="shared" si="44"/>
        <v>04-17-02-03-14-09-16-18-15</v>
      </c>
      <c r="J214" s="30" t="str">
        <f t="shared" si="49"/>
        <v>b</v>
      </c>
      <c r="K214" s="30">
        <f t="shared" si="53"/>
        <v>1</v>
      </c>
      <c r="L214" s="30">
        <f t="shared" si="45"/>
        <v>5</v>
      </c>
      <c r="M214" s="30">
        <v>1</v>
      </c>
      <c r="N214" s="30" t="str">
        <f t="shared" si="55"/>
        <v>w</v>
      </c>
      <c r="O214" s="30">
        <f t="shared" si="50"/>
        <v>9</v>
      </c>
      <c r="P214" s="30">
        <f t="shared" si="52"/>
        <v>-63</v>
      </c>
      <c r="Q214" s="30" t="str">
        <f t="shared" si="51"/>
        <v/>
      </c>
    </row>
    <row r="215" spans="1:17" ht="13.2" x14ac:dyDescent="0.25">
      <c r="A215" s="19" t="s">
        <v>6</v>
      </c>
      <c r="B215" s="43">
        <v>0.98436342592592585</v>
      </c>
      <c r="C215" s="44">
        <v>3</v>
      </c>
      <c r="D215" s="30" t="str">
        <f t="shared" si="47"/>
        <v>03</v>
      </c>
      <c r="E215" s="30" t="str">
        <f t="shared" si="54"/>
        <v>11-07-12-06-05-10-13-01-15</v>
      </c>
      <c r="F215" s="30" t="str">
        <f t="shared" si="46"/>
        <v>04-17-02-03-14-09-16-18-08</v>
      </c>
      <c r="G215" s="30" t="str">
        <f t="shared" si="56"/>
        <v>04-17-02-03-14-09-16-18</v>
      </c>
      <c r="H215" s="30" t="str">
        <f t="shared" si="48"/>
        <v>furthest</v>
      </c>
      <c r="I215" s="30" t="str">
        <f t="shared" si="44"/>
        <v>04-17-02-03-14-09-16-18-08</v>
      </c>
      <c r="J215" s="30" t="str">
        <f t="shared" si="49"/>
        <v>b</v>
      </c>
      <c r="K215" s="30">
        <f t="shared" si="53"/>
        <v>2</v>
      </c>
      <c r="L215" s="30">
        <f t="shared" si="45"/>
        <v>5</v>
      </c>
      <c r="M215" s="30">
        <v>1</v>
      </c>
      <c r="N215" s="30" t="str">
        <f t="shared" si="55"/>
        <v>w</v>
      </c>
      <c r="O215" s="30">
        <f t="shared" si="50"/>
        <v>9</v>
      </c>
      <c r="P215" s="30">
        <f t="shared" si="52"/>
        <v>-54</v>
      </c>
      <c r="Q215" s="30" t="str">
        <f t="shared" si="51"/>
        <v/>
      </c>
    </row>
    <row r="216" spans="1:17" ht="13.2" x14ac:dyDescent="0.25">
      <c r="A216" s="19" t="s">
        <v>6</v>
      </c>
      <c r="B216" s="43">
        <v>0.98520833333333335</v>
      </c>
      <c r="C216" s="44">
        <v>19</v>
      </c>
      <c r="D216" s="30" t="str">
        <f t="shared" si="47"/>
        <v>10</v>
      </c>
      <c r="E216" s="30" t="str">
        <f t="shared" si="54"/>
        <v>07-12-06-05-10-13-01-15-03</v>
      </c>
      <c r="F216" s="30" t="str">
        <f t="shared" si="46"/>
        <v>04-17-02-14-09-16-18-08-11</v>
      </c>
      <c r="G216" s="30" t="str">
        <f t="shared" si="56"/>
        <v>04-17-02-14-09-16-18-08</v>
      </c>
      <c r="H216" s="30" t="str">
        <f t="shared" si="48"/>
        <v>furthest</v>
      </c>
      <c r="I216" s="30" t="str">
        <f t="shared" ref="I216:I279" si="57">IF(AND(J216="b",I215=""),E216,IF(AND(N215="l",C215=0),I215,IF(AND(N215="w",I215=E215),E216,IF(AND(N215="w",I215=F215),F216,IF(AND(N215="l",I215=E215),F216,IF(AND(N215="l",I215=F215),E216,""))))))</f>
        <v>04-17-02-14-09-16-18-08-11</v>
      </c>
      <c r="J216" s="30" t="str">
        <f t="shared" si="49"/>
        <v>b</v>
      </c>
      <c r="K216" s="30">
        <f t="shared" si="53"/>
        <v>3</v>
      </c>
      <c r="L216" s="30">
        <f t="shared" ref="L216:L279" si="58">IF($J216="",1,IF(AND(K215=9,$P215&gt;$P206,L215&gt;1),L215-1,IF(AND(K215=9,$P215&lt;$P206),L215+1,L215)))</f>
        <v>5</v>
      </c>
      <c r="M216" s="30">
        <v>1</v>
      </c>
      <c r="N216" s="30" t="str">
        <f t="shared" si="55"/>
        <v>l</v>
      </c>
      <c r="O216" s="30">
        <f t="shared" si="50"/>
        <v>-9</v>
      </c>
      <c r="P216" s="30">
        <f t="shared" si="52"/>
        <v>-63</v>
      </c>
      <c r="Q216" s="30" t="str">
        <f t="shared" si="51"/>
        <v/>
      </c>
    </row>
    <row r="217" spans="1:17" ht="13.2" x14ac:dyDescent="0.25">
      <c r="A217" s="19" t="s">
        <v>6</v>
      </c>
      <c r="B217" s="43">
        <v>0.986261574074074</v>
      </c>
      <c r="C217" s="44">
        <v>17</v>
      </c>
      <c r="D217" s="30" t="str">
        <f t="shared" si="47"/>
        <v>08</v>
      </c>
      <c r="E217" s="30" t="str">
        <f t="shared" si="54"/>
        <v>07-12-06-05-13-01-15-03-10</v>
      </c>
      <c r="F217" s="30" t="str">
        <f t="shared" si="46"/>
        <v>04-17-02-14-09-16-18-08-11</v>
      </c>
      <c r="G217" s="30" t="str">
        <f t="shared" si="56"/>
        <v/>
      </c>
      <c r="H217" s="30" t="str">
        <f t="shared" si="48"/>
        <v>last</v>
      </c>
      <c r="I217" s="30" t="str">
        <f t="shared" si="57"/>
        <v>07-12-06-05-13-01-15-03-10</v>
      </c>
      <c r="J217" s="30" t="str">
        <f t="shared" si="49"/>
        <v>b</v>
      </c>
      <c r="K217" s="30">
        <f t="shared" si="53"/>
        <v>4</v>
      </c>
      <c r="L217" s="30">
        <f t="shared" si="58"/>
        <v>5</v>
      </c>
      <c r="M217" s="30">
        <v>1</v>
      </c>
      <c r="N217" s="30" t="str">
        <f t="shared" si="55"/>
        <v>l</v>
      </c>
      <c r="O217" s="30">
        <f t="shared" si="50"/>
        <v>-9</v>
      </c>
      <c r="P217" s="30">
        <f t="shared" si="52"/>
        <v>-72</v>
      </c>
      <c r="Q217" s="30" t="str">
        <f t="shared" si="51"/>
        <v/>
      </c>
    </row>
    <row r="218" spans="1:17" ht="13.2" x14ac:dyDescent="0.25">
      <c r="A218" s="19" t="s">
        <v>6</v>
      </c>
      <c r="B218" s="43">
        <v>0.98690972222222229</v>
      </c>
      <c r="C218" s="44">
        <v>25</v>
      </c>
      <c r="D218" s="30" t="str">
        <f t="shared" si="47"/>
        <v>13</v>
      </c>
      <c r="E218" s="30" t="str">
        <f t="shared" si="54"/>
        <v>12-06-05-13-01-15-03-10-08</v>
      </c>
      <c r="F218" s="30" t="str">
        <f t="shared" si="46"/>
        <v>04-17-02-14-09-16-18-11-07</v>
      </c>
      <c r="G218" s="30" t="str">
        <f t="shared" si="56"/>
        <v>04-17-02-14-09-16-18-11</v>
      </c>
      <c r="H218" s="30" t="str">
        <f t="shared" si="48"/>
        <v>furthest</v>
      </c>
      <c r="I218" s="30" t="str">
        <f t="shared" si="57"/>
        <v>04-17-02-14-09-16-18-11-07</v>
      </c>
      <c r="J218" s="30" t="str">
        <f t="shared" si="49"/>
        <v>b</v>
      </c>
      <c r="K218" s="30">
        <f t="shared" si="53"/>
        <v>5</v>
      </c>
      <c r="L218" s="30">
        <f t="shared" si="58"/>
        <v>5</v>
      </c>
      <c r="M218" s="30">
        <v>1</v>
      </c>
      <c r="N218" s="30" t="str">
        <f t="shared" si="55"/>
        <v>l</v>
      </c>
      <c r="O218" s="30">
        <f t="shared" si="50"/>
        <v>-9</v>
      </c>
      <c r="P218" s="30">
        <f t="shared" si="52"/>
        <v>-81</v>
      </c>
      <c r="Q218" s="30" t="str">
        <f t="shared" si="51"/>
        <v/>
      </c>
    </row>
    <row r="219" spans="1:17" ht="13.2" x14ac:dyDescent="0.25">
      <c r="A219" s="19" t="s">
        <v>6</v>
      </c>
      <c r="B219" s="43">
        <v>0.98752314814814823</v>
      </c>
      <c r="C219" s="44">
        <v>14</v>
      </c>
      <c r="D219" s="30" t="str">
        <f t="shared" si="47"/>
        <v>08</v>
      </c>
      <c r="E219" s="30" t="str">
        <f t="shared" si="54"/>
        <v>12-06-05-01-15-03-10-08-13</v>
      </c>
      <c r="F219" s="30" t="str">
        <f t="shared" si="46"/>
        <v>04-17-02-14-09-16-18-11-07</v>
      </c>
      <c r="G219" s="30" t="str">
        <f t="shared" si="56"/>
        <v/>
      </c>
      <c r="H219" s="30" t="str">
        <f t="shared" si="48"/>
        <v>last</v>
      </c>
      <c r="I219" s="30" t="str">
        <f t="shared" si="57"/>
        <v>12-06-05-01-15-03-10-08-13</v>
      </c>
      <c r="J219" s="30" t="str">
        <f t="shared" si="49"/>
        <v>b</v>
      </c>
      <c r="K219" s="30">
        <f t="shared" si="53"/>
        <v>6</v>
      </c>
      <c r="L219" s="30">
        <f t="shared" si="58"/>
        <v>5</v>
      </c>
      <c r="M219" s="30">
        <v>1</v>
      </c>
      <c r="N219" s="30" t="str">
        <f t="shared" si="55"/>
        <v>w</v>
      </c>
      <c r="O219" s="30">
        <f t="shared" si="50"/>
        <v>9</v>
      </c>
      <c r="P219" s="30">
        <f t="shared" si="52"/>
        <v>-72</v>
      </c>
      <c r="Q219" s="30" t="str">
        <f t="shared" si="51"/>
        <v/>
      </c>
    </row>
    <row r="220" spans="1:17" ht="13.2" x14ac:dyDescent="0.25">
      <c r="A220" s="19" t="s">
        <v>6</v>
      </c>
      <c r="B220" s="43">
        <v>0.98939814814814808</v>
      </c>
      <c r="C220" s="44">
        <v>33</v>
      </c>
      <c r="D220" s="30" t="str">
        <f t="shared" si="47"/>
        <v>18</v>
      </c>
      <c r="E220" s="30" t="str">
        <f t="shared" si="54"/>
        <v>12-06-05-01-15-03-10-13-08</v>
      </c>
      <c r="F220" s="30" t="str">
        <f t="shared" si="46"/>
        <v>04-17-02-14-09-16-18-11-07</v>
      </c>
      <c r="G220" s="30" t="str">
        <f t="shared" si="56"/>
        <v/>
      </c>
      <c r="H220" s="30" t="str">
        <f t="shared" si="48"/>
        <v>last</v>
      </c>
      <c r="I220" s="30" t="str">
        <f t="shared" si="57"/>
        <v>12-06-05-01-15-03-10-13-08</v>
      </c>
      <c r="J220" s="30" t="str">
        <f t="shared" si="49"/>
        <v>b</v>
      </c>
      <c r="K220" s="30">
        <f t="shared" si="53"/>
        <v>7</v>
      </c>
      <c r="L220" s="30">
        <f t="shared" si="58"/>
        <v>5</v>
      </c>
      <c r="M220" s="30">
        <v>1</v>
      </c>
      <c r="N220" s="30" t="str">
        <f t="shared" si="55"/>
        <v>l</v>
      </c>
      <c r="O220" s="30">
        <f t="shared" si="50"/>
        <v>-9</v>
      </c>
      <c r="P220" s="30">
        <f t="shared" si="52"/>
        <v>-81</v>
      </c>
      <c r="Q220" s="30" t="str">
        <f t="shared" si="51"/>
        <v/>
      </c>
    </row>
    <row r="221" spans="1:17" ht="13.2" x14ac:dyDescent="0.25">
      <c r="A221" s="19" t="s">
        <v>6</v>
      </c>
      <c r="B221" s="43">
        <v>0.99094907407407407</v>
      </c>
      <c r="C221" s="44">
        <v>30</v>
      </c>
      <c r="D221" s="30" t="str">
        <f t="shared" si="47"/>
        <v>15</v>
      </c>
      <c r="E221" s="30" t="str">
        <f t="shared" si="54"/>
        <v>06-05-01-15-03-10-13-08-18</v>
      </c>
      <c r="F221" s="30" t="str">
        <f t="shared" si="46"/>
        <v>04-17-02-14-09-16-11-07-12</v>
      </c>
      <c r="G221" s="30" t="str">
        <f t="shared" si="56"/>
        <v>04-17-02-14-09-16-11-07</v>
      </c>
      <c r="H221" s="30" t="str">
        <f t="shared" si="48"/>
        <v>furthest</v>
      </c>
      <c r="I221" s="30" t="str">
        <f t="shared" si="57"/>
        <v>04-17-02-14-09-16-11-07-12</v>
      </c>
      <c r="J221" s="30" t="str">
        <f t="shared" si="49"/>
        <v>b</v>
      </c>
      <c r="K221" s="30">
        <f t="shared" si="53"/>
        <v>8</v>
      </c>
      <c r="L221" s="30">
        <f t="shared" si="58"/>
        <v>5</v>
      </c>
      <c r="M221" s="30">
        <v>1</v>
      </c>
      <c r="N221" s="30" t="str">
        <f t="shared" si="55"/>
        <v>l</v>
      </c>
      <c r="O221" s="30">
        <f t="shared" si="50"/>
        <v>-9</v>
      </c>
      <c r="P221" s="30">
        <f t="shared" si="52"/>
        <v>-90</v>
      </c>
      <c r="Q221" s="30" t="str">
        <f t="shared" si="51"/>
        <v/>
      </c>
    </row>
    <row r="222" spans="1:17" ht="13.2" x14ac:dyDescent="0.25">
      <c r="A222" s="19" t="s">
        <v>6</v>
      </c>
      <c r="B222" s="43">
        <v>0.99221064814814808</v>
      </c>
      <c r="C222" s="44">
        <v>31</v>
      </c>
      <c r="D222" s="30" t="str">
        <f t="shared" si="47"/>
        <v>16</v>
      </c>
      <c r="E222" s="30" t="str">
        <f t="shared" si="54"/>
        <v>06-05-01-03-10-13-08-18-15</v>
      </c>
      <c r="F222" s="30" t="str">
        <f t="shared" ref="F222:F285" si="59">IF(C221="","",IF(C221=0,F221,IF(AND(LEN(E221)=26,OR(MID(E221,1,2)=D221,MID(E221,4,2)=D221,MID(E221,7,2)=D221,MID(E221,10,2)=D221,MID(E221,13,2)=D221,MID(E221,16,2)=D221,MID(E221,19,2)=D221,MID(E221,22,2)=D221,MID(E221,25,2)=D221)),F221,IF(LEN(E221)=26,CONCATENATE(G222,"-",MID(E221,1,2)),IF(RIGHT(F221,2)=D221,MID(F221,1,LEN(F221)-3),IF(OR(MID(E221,1,2)=D221,MID(E221,4,2)=D221,MID(E221,7,2)=D221,MID(E221,10,2)=D221,MID(E221,13,2)=D221,MID(E221,16,2)=D221,MID(E221,19,2)=D221,MID(E221,22,2)=D221,MID(E221,25,2)=D221),F221,REPLACE(F221,SEARCH(D221,F221,1),3,"")))))))</f>
        <v>04-17-02-14-09-16-11-07-12</v>
      </c>
      <c r="G222" s="30" t="str">
        <f t="shared" si="56"/>
        <v/>
      </c>
      <c r="H222" s="30" t="str">
        <f t="shared" si="48"/>
        <v>last</v>
      </c>
      <c r="I222" s="30" t="str">
        <f t="shared" si="57"/>
        <v>06-05-01-03-10-13-08-18-15</v>
      </c>
      <c r="J222" s="30" t="str">
        <f t="shared" si="49"/>
        <v>b</v>
      </c>
      <c r="K222" s="30">
        <f t="shared" si="53"/>
        <v>9</v>
      </c>
      <c r="L222" s="30">
        <f t="shared" si="58"/>
        <v>5</v>
      </c>
      <c r="M222" s="30">
        <v>1</v>
      </c>
      <c r="N222" s="30" t="str">
        <f t="shared" si="55"/>
        <v>l</v>
      </c>
      <c r="O222" s="30">
        <f t="shared" si="50"/>
        <v>-9</v>
      </c>
      <c r="P222" s="30">
        <f t="shared" si="52"/>
        <v>-99</v>
      </c>
      <c r="Q222" s="30" t="str">
        <f t="shared" si="51"/>
        <v/>
      </c>
    </row>
    <row r="223" spans="1:17" ht="13.2" x14ac:dyDescent="0.25">
      <c r="A223" s="20" t="s">
        <v>7</v>
      </c>
      <c r="B223" s="46">
        <v>0.99592592592592588</v>
      </c>
      <c r="C223" s="47">
        <v>11</v>
      </c>
      <c r="D223" s="30" t="str">
        <f t="shared" si="47"/>
        <v>05</v>
      </c>
      <c r="E223" s="30" t="str">
        <f t="shared" si="54"/>
        <v>05-01-03-10-13-08-18-15-16</v>
      </c>
      <c r="F223" s="30" t="str">
        <f t="shared" si="59"/>
        <v>04-17-02-14-09-11-07-12-06</v>
      </c>
      <c r="G223" s="30" t="str">
        <f t="shared" si="56"/>
        <v>04-17-02-14-09-11-07-12</v>
      </c>
      <c r="H223" s="30" t="str">
        <f t="shared" si="48"/>
        <v>furthest</v>
      </c>
      <c r="I223" s="30" t="str">
        <f t="shared" si="57"/>
        <v>04-17-02-14-09-11-07-12-06</v>
      </c>
      <c r="J223" s="30" t="str">
        <f t="shared" si="49"/>
        <v>b</v>
      </c>
      <c r="K223" s="30">
        <f t="shared" si="53"/>
        <v>1</v>
      </c>
      <c r="L223" s="30">
        <f t="shared" si="58"/>
        <v>6</v>
      </c>
      <c r="M223" s="30">
        <v>1</v>
      </c>
      <c r="N223" s="30" t="str">
        <f t="shared" si="55"/>
        <v>l</v>
      </c>
      <c r="O223" s="30">
        <f t="shared" si="50"/>
        <v>-9</v>
      </c>
      <c r="P223" s="30">
        <f t="shared" si="52"/>
        <v>-108</v>
      </c>
      <c r="Q223" s="30" t="str">
        <f t="shared" si="51"/>
        <v/>
      </c>
    </row>
    <row r="224" spans="1:17" ht="13.2" x14ac:dyDescent="0.25">
      <c r="A224" s="20" t="s">
        <v>7</v>
      </c>
      <c r="B224" s="46">
        <v>0.9975694444444444</v>
      </c>
      <c r="C224" s="47">
        <v>25</v>
      </c>
      <c r="D224" s="30" t="str">
        <f t="shared" si="47"/>
        <v>13</v>
      </c>
      <c r="E224" s="30" t="str">
        <f t="shared" si="54"/>
        <v>01-03-10-13-08-18-15-16-05</v>
      </c>
      <c r="F224" s="30" t="str">
        <f t="shared" si="59"/>
        <v>04-17-02-14-09-11-07-12-06</v>
      </c>
      <c r="G224" s="30" t="str">
        <f t="shared" si="56"/>
        <v/>
      </c>
      <c r="H224" s="30" t="str">
        <f t="shared" si="48"/>
        <v>last</v>
      </c>
      <c r="I224" s="30" t="str">
        <f t="shared" si="57"/>
        <v>01-03-10-13-08-18-15-16-05</v>
      </c>
      <c r="J224" s="30" t="str">
        <f t="shared" si="49"/>
        <v>b</v>
      </c>
      <c r="K224" s="30">
        <f t="shared" si="53"/>
        <v>2</v>
      </c>
      <c r="L224" s="30">
        <f t="shared" si="58"/>
        <v>6</v>
      </c>
      <c r="M224" s="30">
        <v>1</v>
      </c>
      <c r="N224" s="30" t="str">
        <f t="shared" si="55"/>
        <v>w</v>
      </c>
      <c r="O224" s="30">
        <f t="shared" si="50"/>
        <v>9</v>
      </c>
      <c r="P224" s="30">
        <f t="shared" si="52"/>
        <v>-99</v>
      </c>
      <c r="Q224" s="30" t="str">
        <f t="shared" si="51"/>
        <v/>
      </c>
    </row>
    <row r="225" spans="1:17" ht="13.2" x14ac:dyDescent="0.25">
      <c r="A225" s="20" t="s">
        <v>7</v>
      </c>
      <c r="B225" s="46">
        <v>0.99866898148148142</v>
      </c>
      <c r="C225" s="47">
        <v>7</v>
      </c>
      <c r="D225" s="30" t="str">
        <f t="shared" si="47"/>
        <v>04</v>
      </c>
      <c r="E225" s="30" t="str">
        <f t="shared" si="54"/>
        <v>01-03-10-08-18-15-16-05-13</v>
      </c>
      <c r="F225" s="30" t="str">
        <f t="shared" si="59"/>
        <v>04-17-02-14-09-11-07-12-06</v>
      </c>
      <c r="G225" s="30" t="str">
        <f t="shared" si="56"/>
        <v/>
      </c>
      <c r="H225" s="30" t="str">
        <f t="shared" si="48"/>
        <v>last</v>
      </c>
      <c r="I225" s="30" t="str">
        <f t="shared" si="57"/>
        <v>01-03-10-08-18-15-16-05-13</v>
      </c>
      <c r="J225" s="30" t="str">
        <f t="shared" si="49"/>
        <v>b</v>
      </c>
      <c r="K225" s="30">
        <f t="shared" si="53"/>
        <v>3</v>
      </c>
      <c r="L225" s="30">
        <f t="shared" si="58"/>
        <v>6</v>
      </c>
      <c r="M225" s="30">
        <v>1</v>
      </c>
      <c r="N225" s="30" t="str">
        <f t="shared" si="55"/>
        <v>l</v>
      </c>
      <c r="O225" s="30">
        <f t="shared" si="50"/>
        <v>-9</v>
      </c>
      <c r="P225" s="30">
        <f t="shared" si="52"/>
        <v>-108</v>
      </c>
      <c r="Q225" s="30" t="str">
        <f t="shared" si="51"/>
        <v/>
      </c>
    </row>
    <row r="226" spans="1:17" ht="13.2" x14ac:dyDescent="0.25">
      <c r="A226" s="20" t="s">
        <v>7</v>
      </c>
      <c r="B226" s="46">
        <v>0.99967592592592591</v>
      </c>
      <c r="C226" s="47">
        <v>16</v>
      </c>
      <c r="D226" s="30" t="str">
        <f t="shared" si="47"/>
        <v>07</v>
      </c>
      <c r="E226" s="30" t="str">
        <f t="shared" si="54"/>
        <v>03-10-08-18-15-16-05-13-04</v>
      </c>
      <c r="F226" s="30" t="str">
        <f t="shared" si="59"/>
        <v>17-02-14-09-11-07-12-06-01</v>
      </c>
      <c r="G226" s="30" t="str">
        <f t="shared" si="56"/>
        <v>17-02-14-09-11-07-12-06</v>
      </c>
      <c r="H226" s="30" t="str">
        <f t="shared" si="48"/>
        <v>furthest</v>
      </c>
      <c r="I226" s="30" t="str">
        <f t="shared" si="57"/>
        <v>17-02-14-09-11-07-12-06-01</v>
      </c>
      <c r="J226" s="30" t="str">
        <f t="shared" si="49"/>
        <v>b</v>
      </c>
      <c r="K226" s="30">
        <f t="shared" si="53"/>
        <v>4</v>
      </c>
      <c r="L226" s="30">
        <f t="shared" si="58"/>
        <v>6</v>
      </c>
      <c r="M226" s="30">
        <v>1</v>
      </c>
      <c r="N226" s="30" t="str">
        <f t="shared" si="55"/>
        <v>w</v>
      </c>
      <c r="O226" s="30">
        <f t="shared" si="50"/>
        <v>9</v>
      </c>
      <c r="P226" s="30">
        <f t="shared" si="52"/>
        <v>-99</v>
      </c>
      <c r="Q226" s="30" t="str">
        <f t="shared" si="51"/>
        <v/>
      </c>
    </row>
    <row r="227" spans="1:17" ht="13.2" x14ac:dyDescent="0.25">
      <c r="A227" s="20" t="s">
        <v>7</v>
      </c>
      <c r="B227" s="46">
        <v>9.2592592592592585E-4</v>
      </c>
      <c r="C227" s="47">
        <v>27</v>
      </c>
      <c r="D227" s="30" t="str">
        <f t="shared" si="47"/>
        <v>15</v>
      </c>
      <c r="E227" s="30" t="str">
        <f t="shared" si="54"/>
        <v>10-08-18-15-16-05-13-04-07</v>
      </c>
      <c r="F227" s="30" t="str">
        <f t="shared" si="59"/>
        <v>17-02-14-09-11-12-06-01-03</v>
      </c>
      <c r="G227" s="30" t="str">
        <f t="shared" si="56"/>
        <v>17-02-14-09-11-12-06-01</v>
      </c>
      <c r="H227" s="30" t="str">
        <f t="shared" si="48"/>
        <v>furthest</v>
      </c>
      <c r="I227" s="30" t="str">
        <f t="shared" si="57"/>
        <v>17-02-14-09-11-12-06-01-03</v>
      </c>
      <c r="J227" s="30" t="str">
        <f t="shared" si="49"/>
        <v>b</v>
      </c>
      <c r="K227" s="30">
        <f t="shared" si="53"/>
        <v>5</v>
      </c>
      <c r="L227" s="30">
        <f t="shared" si="58"/>
        <v>6</v>
      </c>
      <c r="M227" s="30">
        <v>1</v>
      </c>
      <c r="N227" s="30" t="str">
        <f t="shared" si="55"/>
        <v>l</v>
      </c>
      <c r="O227" s="30">
        <f t="shared" si="50"/>
        <v>-9</v>
      </c>
      <c r="P227" s="30">
        <f t="shared" si="52"/>
        <v>-108</v>
      </c>
      <c r="Q227" s="30" t="str">
        <f t="shared" si="51"/>
        <v/>
      </c>
    </row>
    <row r="228" spans="1:17" ht="13.2" x14ac:dyDescent="0.25">
      <c r="A228" s="20" t="s">
        <v>7</v>
      </c>
      <c r="B228" s="46">
        <v>2.2569444444444447E-3</v>
      </c>
      <c r="C228" s="47">
        <v>25</v>
      </c>
      <c r="D228" s="30" t="str">
        <f t="shared" si="47"/>
        <v>13</v>
      </c>
      <c r="E228" s="30" t="str">
        <f t="shared" si="54"/>
        <v>10-08-18-16-05-13-04-07-15</v>
      </c>
      <c r="F228" s="30" t="str">
        <f t="shared" si="59"/>
        <v>17-02-14-09-11-12-06-01-03</v>
      </c>
      <c r="G228" s="30" t="str">
        <f t="shared" si="56"/>
        <v/>
      </c>
      <c r="H228" s="30" t="str">
        <f t="shared" si="48"/>
        <v>last</v>
      </c>
      <c r="I228" s="30" t="str">
        <f t="shared" si="57"/>
        <v>10-08-18-16-05-13-04-07-15</v>
      </c>
      <c r="J228" s="30" t="str">
        <f t="shared" si="49"/>
        <v>b</v>
      </c>
      <c r="K228" s="30">
        <f t="shared" si="53"/>
        <v>6</v>
      </c>
      <c r="L228" s="30">
        <f t="shared" si="58"/>
        <v>6</v>
      </c>
      <c r="M228" s="30">
        <v>1</v>
      </c>
      <c r="N228" s="30" t="str">
        <f t="shared" si="55"/>
        <v>w</v>
      </c>
      <c r="O228" s="30">
        <f t="shared" si="50"/>
        <v>9</v>
      </c>
      <c r="P228" s="30">
        <f t="shared" si="52"/>
        <v>-99</v>
      </c>
      <c r="Q228" s="30" t="str">
        <f t="shared" si="51"/>
        <v/>
      </c>
    </row>
    <row r="229" spans="1:17" ht="13.2" x14ac:dyDescent="0.25">
      <c r="A229" s="20" t="s">
        <v>7</v>
      </c>
      <c r="B229" s="46">
        <v>3.2291666666666666E-3</v>
      </c>
      <c r="C229" s="47">
        <v>7</v>
      </c>
      <c r="D229" s="30" t="str">
        <f t="shared" si="47"/>
        <v>04</v>
      </c>
      <c r="E229" s="30" t="str">
        <f t="shared" si="54"/>
        <v>10-08-18-16-05-04-07-15-13</v>
      </c>
      <c r="F229" s="30" t="str">
        <f t="shared" si="59"/>
        <v>17-02-14-09-11-12-06-01-03</v>
      </c>
      <c r="G229" s="30" t="str">
        <f t="shared" si="56"/>
        <v/>
      </c>
      <c r="H229" s="30" t="str">
        <f t="shared" si="48"/>
        <v>last</v>
      </c>
      <c r="I229" s="30" t="str">
        <f t="shared" si="57"/>
        <v>10-08-18-16-05-04-07-15-13</v>
      </c>
      <c r="J229" s="30" t="str">
        <f t="shared" si="49"/>
        <v>b</v>
      </c>
      <c r="K229" s="30">
        <f t="shared" si="53"/>
        <v>7</v>
      </c>
      <c r="L229" s="30">
        <f t="shared" si="58"/>
        <v>6</v>
      </c>
      <c r="M229" s="30">
        <v>1</v>
      </c>
      <c r="N229" s="30" t="str">
        <f t="shared" si="55"/>
        <v>w</v>
      </c>
      <c r="O229" s="30">
        <f t="shared" si="50"/>
        <v>9</v>
      </c>
      <c r="P229" s="30">
        <f t="shared" si="52"/>
        <v>-90</v>
      </c>
      <c r="Q229" s="30" t="str">
        <f t="shared" si="51"/>
        <v/>
      </c>
    </row>
    <row r="230" spans="1:17" ht="13.2" x14ac:dyDescent="0.25">
      <c r="A230" s="20" t="s">
        <v>7</v>
      </c>
      <c r="B230" s="46">
        <v>3.8194444444444443E-3</v>
      </c>
      <c r="C230" s="47">
        <v>4</v>
      </c>
      <c r="D230" s="30" t="str">
        <f t="shared" si="47"/>
        <v>01</v>
      </c>
      <c r="E230" s="30" t="str">
        <f t="shared" si="54"/>
        <v>10-08-18-16-05-07-15-13-04</v>
      </c>
      <c r="F230" s="30" t="str">
        <f t="shared" si="59"/>
        <v>17-02-14-09-11-12-06-01-03</v>
      </c>
      <c r="G230" s="30" t="str">
        <f t="shared" si="56"/>
        <v/>
      </c>
      <c r="H230" s="30" t="str">
        <f t="shared" si="48"/>
        <v>last</v>
      </c>
      <c r="I230" s="30" t="str">
        <f t="shared" si="57"/>
        <v>10-08-18-16-05-07-15-13-04</v>
      </c>
      <c r="J230" s="30" t="str">
        <f t="shared" si="49"/>
        <v>b</v>
      </c>
      <c r="K230" s="30">
        <f t="shared" si="53"/>
        <v>8</v>
      </c>
      <c r="L230" s="30">
        <f t="shared" si="58"/>
        <v>6</v>
      </c>
      <c r="M230" s="30">
        <v>1</v>
      </c>
      <c r="N230" s="30" t="str">
        <f t="shared" si="55"/>
        <v>l</v>
      </c>
      <c r="O230" s="30">
        <f t="shared" si="50"/>
        <v>-9</v>
      </c>
      <c r="P230" s="30">
        <f t="shared" si="52"/>
        <v>-99</v>
      </c>
      <c r="Q230" s="30" t="str">
        <f t="shared" si="51"/>
        <v/>
      </c>
    </row>
    <row r="231" spans="1:17" ht="13.2" x14ac:dyDescent="0.25">
      <c r="A231" s="20" t="s">
        <v>7</v>
      </c>
      <c r="B231" s="46">
        <v>5.0347222222222225E-3</v>
      </c>
      <c r="C231" s="47">
        <v>33</v>
      </c>
      <c r="D231" s="30" t="str">
        <f t="shared" si="47"/>
        <v>18</v>
      </c>
      <c r="E231" s="30" t="str">
        <f t="shared" si="54"/>
        <v>08-18-16-05-07-15-13-04-01</v>
      </c>
      <c r="F231" s="30" t="str">
        <f t="shared" si="59"/>
        <v>17-02-14-09-11-12-06-03-10</v>
      </c>
      <c r="G231" s="30" t="str">
        <f t="shared" si="56"/>
        <v>17-02-14-09-11-12-06-03</v>
      </c>
      <c r="H231" s="30" t="str">
        <f t="shared" si="48"/>
        <v>furthest</v>
      </c>
      <c r="I231" s="30" t="str">
        <f t="shared" si="57"/>
        <v>17-02-14-09-11-12-06-03-10</v>
      </c>
      <c r="J231" s="30" t="str">
        <f t="shared" si="49"/>
        <v>b</v>
      </c>
      <c r="K231" s="30">
        <f t="shared" si="53"/>
        <v>9</v>
      </c>
      <c r="L231" s="30">
        <f t="shared" si="58"/>
        <v>6</v>
      </c>
      <c r="M231" s="30">
        <v>1</v>
      </c>
      <c r="N231" s="30" t="str">
        <f t="shared" si="55"/>
        <v>l</v>
      </c>
      <c r="O231" s="30">
        <f t="shared" si="50"/>
        <v>-9</v>
      </c>
      <c r="P231" s="30">
        <f t="shared" si="52"/>
        <v>-108</v>
      </c>
      <c r="Q231" s="30" t="str">
        <f t="shared" si="51"/>
        <v/>
      </c>
    </row>
    <row r="232" spans="1:17" ht="13.2" x14ac:dyDescent="0.25">
      <c r="A232" s="15" t="s">
        <v>8</v>
      </c>
      <c r="B232" s="50">
        <v>7.8703703703703713E-3</v>
      </c>
      <c r="C232" s="51">
        <v>33</v>
      </c>
      <c r="D232" s="30" t="str">
        <f t="shared" si="47"/>
        <v>18</v>
      </c>
      <c r="E232" s="30" t="str">
        <f t="shared" si="54"/>
        <v>08-16-05-07-15-13-04-01-18</v>
      </c>
      <c r="F232" s="30" t="str">
        <f t="shared" si="59"/>
        <v>17-02-14-09-11-12-06-03-10</v>
      </c>
      <c r="G232" s="30" t="str">
        <f t="shared" si="56"/>
        <v/>
      </c>
      <c r="H232" s="30" t="str">
        <f t="shared" si="48"/>
        <v>last</v>
      </c>
      <c r="I232" s="30" t="str">
        <f t="shared" si="57"/>
        <v>08-16-05-07-15-13-04-01-18</v>
      </c>
      <c r="J232" s="30" t="str">
        <f t="shared" si="49"/>
        <v>b</v>
      </c>
      <c r="K232" s="30">
        <f t="shared" si="53"/>
        <v>1</v>
      </c>
      <c r="L232" s="30">
        <f t="shared" si="58"/>
        <v>7</v>
      </c>
      <c r="M232" s="30">
        <v>1</v>
      </c>
      <c r="N232" s="30" t="str">
        <f t="shared" si="55"/>
        <v>w</v>
      </c>
      <c r="O232" s="30">
        <f t="shared" si="50"/>
        <v>9</v>
      </c>
      <c r="P232" s="30">
        <f t="shared" si="52"/>
        <v>-99</v>
      </c>
      <c r="Q232" s="30" t="str">
        <f t="shared" si="51"/>
        <v/>
      </c>
    </row>
    <row r="233" spans="1:17" ht="13.2" x14ac:dyDescent="0.25">
      <c r="A233" s="15" t="s">
        <v>8</v>
      </c>
      <c r="B233" s="50">
        <v>1.0173611111111111E-2</v>
      </c>
      <c r="C233" s="51">
        <v>24</v>
      </c>
      <c r="D233" s="30" t="str">
        <f t="shared" si="47"/>
        <v>12</v>
      </c>
      <c r="E233" s="30" t="str">
        <f t="shared" si="54"/>
        <v>08-16-05-07-15-13-04-01-18</v>
      </c>
      <c r="F233" s="30" t="str">
        <f t="shared" si="59"/>
        <v>17-02-14-09-11-12-06-03-10</v>
      </c>
      <c r="G233" s="30" t="str">
        <f t="shared" si="56"/>
        <v/>
      </c>
      <c r="H233" s="30" t="str">
        <f t="shared" si="48"/>
        <v>last</v>
      </c>
      <c r="I233" s="30" t="str">
        <f t="shared" si="57"/>
        <v>08-16-05-07-15-13-04-01-18</v>
      </c>
      <c r="J233" s="30" t="str">
        <f t="shared" si="49"/>
        <v>b</v>
      </c>
      <c r="K233" s="30">
        <f t="shared" si="53"/>
        <v>2</v>
      </c>
      <c r="L233" s="30">
        <f t="shared" si="58"/>
        <v>7</v>
      </c>
      <c r="M233" s="30">
        <v>1</v>
      </c>
      <c r="N233" s="30" t="str">
        <f t="shared" si="55"/>
        <v>l</v>
      </c>
      <c r="O233" s="30">
        <f t="shared" si="50"/>
        <v>-9</v>
      </c>
      <c r="P233" s="30">
        <f t="shared" si="52"/>
        <v>-108</v>
      </c>
      <c r="Q233" s="30" t="str">
        <f t="shared" si="51"/>
        <v/>
      </c>
    </row>
    <row r="234" spans="1:17" ht="13.2" x14ac:dyDescent="0.25">
      <c r="A234" s="15" t="s">
        <v>8</v>
      </c>
      <c r="B234" s="50">
        <v>1.224537037037037E-2</v>
      </c>
      <c r="C234" s="51">
        <v>2</v>
      </c>
      <c r="D234" s="30" t="str">
        <f t="shared" si="47"/>
        <v>02</v>
      </c>
      <c r="E234" s="30" t="str">
        <f t="shared" si="54"/>
        <v>16-05-07-15-13-04-01-18-12</v>
      </c>
      <c r="F234" s="30" t="str">
        <f t="shared" si="59"/>
        <v>17-02-14-09-11-06-03-10-08</v>
      </c>
      <c r="G234" s="30" t="str">
        <f t="shared" si="56"/>
        <v>17-02-14-09-11-06-03-10</v>
      </c>
      <c r="H234" s="30" t="str">
        <f t="shared" si="48"/>
        <v>furthest</v>
      </c>
      <c r="I234" s="30" t="str">
        <f t="shared" si="57"/>
        <v>17-02-14-09-11-06-03-10-08</v>
      </c>
      <c r="J234" s="30" t="str">
        <f t="shared" si="49"/>
        <v>b</v>
      </c>
      <c r="K234" s="30">
        <f t="shared" si="53"/>
        <v>3</v>
      </c>
      <c r="L234" s="30">
        <f t="shared" si="58"/>
        <v>7</v>
      </c>
      <c r="M234" s="30">
        <v>1</v>
      </c>
      <c r="N234" s="30" t="str">
        <f t="shared" si="55"/>
        <v>w</v>
      </c>
      <c r="O234" s="30">
        <f t="shared" si="50"/>
        <v>9</v>
      </c>
      <c r="P234" s="30">
        <f t="shared" si="52"/>
        <v>-99</v>
      </c>
      <c r="Q234" s="30" t="str">
        <f t="shared" si="51"/>
        <v/>
      </c>
    </row>
    <row r="235" spans="1:17" ht="13.2" x14ac:dyDescent="0.25">
      <c r="A235" s="15" t="s">
        <v>8</v>
      </c>
      <c r="B235" s="50">
        <v>1.4201388888888888E-2</v>
      </c>
      <c r="C235" s="51">
        <v>25</v>
      </c>
      <c r="D235" s="30" t="str">
        <f t="shared" si="47"/>
        <v>13</v>
      </c>
      <c r="E235" s="30" t="str">
        <f t="shared" si="54"/>
        <v>05-07-15-13-04-01-18-12-02</v>
      </c>
      <c r="F235" s="30" t="str">
        <f t="shared" si="59"/>
        <v>17-14-09-11-06-03-10-08-16</v>
      </c>
      <c r="G235" s="30" t="str">
        <f t="shared" si="56"/>
        <v>17-14-09-11-06-03-10-08</v>
      </c>
      <c r="H235" s="30" t="str">
        <f t="shared" si="48"/>
        <v>furthest</v>
      </c>
      <c r="I235" s="30" t="str">
        <f t="shared" si="57"/>
        <v>17-14-09-11-06-03-10-08-16</v>
      </c>
      <c r="J235" s="30" t="str">
        <f t="shared" si="49"/>
        <v>b</v>
      </c>
      <c r="K235" s="30">
        <f t="shared" si="53"/>
        <v>4</v>
      </c>
      <c r="L235" s="30">
        <f t="shared" si="58"/>
        <v>7</v>
      </c>
      <c r="M235" s="30">
        <v>1</v>
      </c>
      <c r="N235" s="30" t="str">
        <f t="shared" si="55"/>
        <v>l</v>
      </c>
      <c r="O235" s="30">
        <f t="shared" si="50"/>
        <v>-9</v>
      </c>
      <c r="P235" s="30">
        <f t="shared" si="52"/>
        <v>-108</v>
      </c>
      <c r="Q235" s="30" t="str">
        <f t="shared" si="51"/>
        <v/>
      </c>
    </row>
    <row r="236" spans="1:17" ht="13.2" x14ac:dyDescent="0.25">
      <c r="A236" s="15" t="s">
        <v>8</v>
      </c>
      <c r="B236" s="50">
        <v>1.6273148148148148E-2</v>
      </c>
      <c r="C236" s="51">
        <v>15</v>
      </c>
      <c r="D236" s="30" t="str">
        <f t="shared" si="47"/>
        <v>09</v>
      </c>
      <c r="E236" s="30" t="str">
        <f t="shared" si="54"/>
        <v>05-07-15-04-01-18-12-02-13</v>
      </c>
      <c r="F236" s="30" t="str">
        <f t="shared" si="59"/>
        <v>17-14-09-11-06-03-10-08-16</v>
      </c>
      <c r="G236" s="30" t="str">
        <f t="shared" si="56"/>
        <v/>
      </c>
      <c r="H236" s="30" t="str">
        <f t="shared" si="48"/>
        <v>last</v>
      </c>
      <c r="I236" s="30" t="str">
        <f t="shared" si="57"/>
        <v>05-07-15-04-01-18-12-02-13</v>
      </c>
      <c r="J236" s="30" t="str">
        <f t="shared" si="49"/>
        <v>b</v>
      </c>
      <c r="K236" s="30">
        <f t="shared" si="53"/>
        <v>5</v>
      </c>
      <c r="L236" s="30">
        <f t="shared" si="58"/>
        <v>7</v>
      </c>
      <c r="M236" s="30">
        <v>1</v>
      </c>
      <c r="N236" s="30" t="str">
        <f t="shared" si="55"/>
        <v>l</v>
      </c>
      <c r="O236" s="30">
        <f t="shared" si="50"/>
        <v>-9</v>
      </c>
      <c r="P236" s="30">
        <f t="shared" si="52"/>
        <v>-117</v>
      </c>
      <c r="Q236" s="30" t="str">
        <f t="shared" si="51"/>
        <v/>
      </c>
    </row>
    <row r="237" spans="1:17" ht="13.2" x14ac:dyDescent="0.25">
      <c r="A237" s="15" t="s">
        <v>8</v>
      </c>
      <c r="B237" s="50">
        <v>1.8275462962962962E-2</v>
      </c>
      <c r="C237" s="51">
        <v>5</v>
      </c>
      <c r="D237" s="30" t="str">
        <f t="shared" si="47"/>
        <v>02</v>
      </c>
      <c r="E237" s="30" t="str">
        <f t="shared" si="54"/>
        <v>07-15-04-01-18-12-02-13-09</v>
      </c>
      <c r="F237" s="30" t="str">
        <f t="shared" si="59"/>
        <v>17-14-11-06-03-10-08-16-05</v>
      </c>
      <c r="G237" s="30" t="str">
        <f t="shared" si="56"/>
        <v>17-14-11-06-03-10-08-16</v>
      </c>
      <c r="H237" s="30" t="str">
        <f t="shared" si="48"/>
        <v>furthest</v>
      </c>
      <c r="I237" s="30" t="str">
        <f t="shared" si="57"/>
        <v>17-14-11-06-03-10-08-16-05</v>
      </c>
      <c r="J237" s="30" t="str">
        <f t="shared" si="49"/>
        <v>b</v>
      </c>
      <c r="K237" s="30">
        <f t="shared" si="53"/>
        <v>6</v>
      </c>
      <c r="L237" s="30">
        <f t="shared" si="58"/>
        <v>7</v>
      </c>
      <c r="M237" s="30">
        <v>1</v>
      </c>
      <c r="N237" s="30" t="str">
        <f t="shared" si="55"/>
        <v>l</v>
      </c>
      <c r="O237" s="30">
        <f t="shared" si="50"/>
        <v>-9</v>
      </c>
      <c r="P237" s="30">
        <f t="shared" si="52"/>
        <v>-126</v>
      </c>
      <c r="Q237" s="30" t="str">
        <f t="shared" si="51"/>
        <v/>
      </c>
    </row>
    <row r="238" spans="1:17" ht="13.2" x14ac:dyDescent="0.25">
      <c r="A238" s="15" t="s">
        <v>8</v>
      </c>
      <c r="B238" s="50">
        <v>1.9594907407407405E-2</v>
      </c>
      <c r="C238" s="51">
        <v>10</v>
      </c>
      <c r="D238" s="30" t="str">
        <f t="shared" si="47"/>
        <v>04</v>
      </c>
      <c r="E238" s="30" t="str">
        <f t="shared" si="54"/>
        <v>07-15-04-01-18-12-13-09-02</v>
      </c>
      <c r="F238" s="30" t="str">
        <f t="shared" si="59"/>
        <v>17-14-11-06-03-10-08-16-05</v>
      </c>
      <c r="G238" s="30" t="str">
        <f t="shared" si="56"/>
        <v/>
      </c>
      <c r="H238" s="30" t="str">
        <f t="shared" si="48"/>
        <v>last</v>
      </c>
      <c r="I238" s="30" t="str">
        <f t="shared" si="57"/>
        <v>07-15-04-01-18-12-13-09-02</v>
      </c>
      <c r="J238" s="30" t="str">
        <f t="shared" si="49"/>
        <v>b</v>
      </c>
      <c r="K238" s="30">
        <f t="shared" si="53"/>
        <v>7</v>
      </c>
      <c r="L238" s="30">
        <f t="shared" si="58"/>
        <v>7</v>
      </c>
      <c r="M238" s="30">
        <v>1</v>
      </c>
      <c r="N238" s="30" t="str">
        <f t="shared" si="55"/>
        <v>w</v>
      </c>
      <c r="O238" s="30">
        <f t="shared" si="50"/>
        <v>9</v>
      </c>
      <c r="P238" s="30">
        <f t="shared" si="52"/>
        <v>-117</v>
      </c>
      <c r="Q238" s="30" t="str">
        <f t="shared" si="51"/>
        <v/>
      </c>
    </row>
    <row r="239" spans="1:17" ht="13.2" x14ac:dyDescent="0.25">
      <c r="A239" s="15" t="s">
        <v>8</v>
      </c>
      <c r="B239" s="50">
        <v>2.1851851851851848E-2</v>
      </c>
      <c r="C239" s="51">
        <v>18</v>
      </c>
      <c r="D239" s="30" t="str">
        <f t="shared" si="47"/>
        <v>09</v>
      </c>
      <c r="E239" s="30" t="str">
        <f t="shared" si="54"/>
        <v>07-15-01-18-12-13-09-02-04</v>
      </c>
      <c r="F239" s="30" t="str">
        <f t="shared" si="59"/>
        <v>17-14-11-06-03-10-08-16-05</v>
      </c>
      <c r="G239" s="30" t="str">
        <f t="shared" si="56"/>
        <v/>
      </c>
      <c r="H239" s="30" t="str">
        <f t="shared" si="48"/>
        <v>last</v>
      </c>
      <c r="I239" s="30" t="str">
        <f t="shared" si="57"/>
        <v>07-15-01-18-12-13-09-02-04</v>
      </c>
      <c r="J239" s="30" t="str">
        <f t="shared" si="49"/>
        <v>b</v>
      </c>
      <c r="K239" s="30">
        <f t="shared" si="53"/>
        <v>8</v>
      </c>
      <c r="L239" s="30">
        <f t="shared" si="58"/>
        <v>7</v>
      </c>
      <c r="M239" s="30">
        <v>1</v>
      </c>
      <c r="N239" s="30" t="str">
        <f t="shared" si="55"/>
        <v>w</v>
      </c>
      <c r="O239" s="30">
        <f t="shared" si="50"/>
        <v>9</v>
      </c>
      <c r="P239" s="30">
        <f t="shared" si="52"/>
        <v>-108</v>
      </c>
      <c r="Q239" s="30" t="str">
        <f t="shared" si="51"/>
        <v/>
      </c>
    </row>
    <row r="240" spans="1:17" ht="13.2" x14ac:dyDescent="0.25">
      <c r="A240" s="15" t="s">
        <v>8</v>
      </c>
      <c r="B240" s="50">
        <v>2.3344907407407408E-2</v>
      </c>
      <c r="C240" s="51">
        <v>17</v>
      </c>
      <c r="D240" s="30" t="str">
        <f t="shared" si="47"/>
        <v>08</v>
      </c>
      <c r="E240" s="30" t="str">
        <f t="shared" si="54"/>
        <v>07-15-01-18-12-13-02-04-09</v>
      </c>
      <c r="F240" s="30" t="str">
        <f t="shared" si="59"/>
        <v>17-14-11-06-03-10-08-16-05</v>
      </c>
      <c r="G240" s="30" t="str">
        <f t="shared" si="56"/>
        <v/>
      </c>
      <c r="H240" s="30" t="str">
        <f t="shared" si="48"/>
        <v>last</v>
      </c>
      <c r="I240" s="30" t="str">
        <f t="shared" si="57"/>
        <v>07-15-01-18-12-13-02-04-09</v>
      </c>
      <c r="J240" s="30" t="str">
        <f t="shared" si="49"/>
        <v>b</v>
      </c>
      <c r="K240" s="30">
        <f t="shared" si="53"/>
        <v>9</v>
      </c>
      <c r="L240" s="30">
        <f t="shared" si="58"/>
        <v>7</v>
      </c>
      <c r="M240" s="30">
        <v>1</v>
      </c>
      <c r="N240" s="30" t="str">
        <f t="shared" si="55"/>
        <v>l</v>
      </c>
      <c r="O240" s="30">
        <f t="shared" si="50"/>
        <v>-9</v>
      </c>
      <c r="P240" s="30">
        <f t="shared" si="52"/>
        <v>-117</v>
      </c>
      <c r="Q240" s="30" t="str">
        <f t="shared" si="51"/>
        <v/>
      </c>
    </row>
    <row r="241" spans="1:17" ht="13.2" x14ac:dyDescent="0.25">
      <c r="A241" s="22" t="s">
        <v>9</v>
      </c>
      <c r="B241" s="53">
        <v>2.8530092592592593E-2</v>
      </c>
      <c r="C241" s="54">
        <v>34</v>
      </c>
      <c r="D241" s="30" t="str">
        <f t="shared" si="47"/>
        <v>16</v>
      </c>
      <c r="E241" s="30" t="str">
        <f t="shared" si="54"/>
        <v>15-01-18-12-13-02-04-09-08</v>
      </c>
      <c r="F241" s="30" t="str">
        <f t="shared" si="59"/>
        <v>17-14-11-06-03-10-16-05-07</v>
      </c>
      <c r="G241" s="30" t="str">
        <f t="shared" si="56"/>
        <v>17-14-11-06-03-10-16-05</v>
      </c>
      <c r="H241" s="30" t="str">
        <f t="shared" si="48"/>
        <v>furthest</v>
      </c>
      <c r="I241" s="30" t="str">
        <f t="shared" si="57"/>
        <v>17-14-11-06-03-10-16-05-07</v>
      </c>
      <c r="J241" s="30" t="str">
        <f t="shared" si="49"/>
        <v>b</v>
      </c>
      <c r="K241" s="30">
        <f t="shared" si="53"/>
        <v>1</v>
      </c>
      <c r="L241" s="30">
        <f t="shared" si="58"/>
        <v>8</v>
      </c>
      <c r="M241" s="30">
        <v>1</v>
      </c>
      <c r="N241" s="30" t="str">
        <f t="shared" si="55"/>
        <v>w</v>
      </c>
      <c r="O241" s="30">
        <f t="shared" si="50"/>
        <v>9</v>
      </c>
      <c r="P241" s="30">
        <f t="shared" si="52"/>
        <v>-108</v>
      </c>
      <c r="Q241" s="30" t="str">
        <f t="shared" si="51"/>
        <v/>
      </c>
    </row>
    <row r="242" spans="1:17" ht="13.2" x14ac:dyDescent="0.25">
      <c r="A242" s="22" t="s">
        <v>9</v>
      </c>
      <c r="B242" s="53">
        <v>3.155092592592592E-2</v>
      </c>
      <c r="C242" s="54">
        <v>21</v>
      </c>
      <c r="D242" s="30" t="str">
        <f t="shared" si="47"/>
        <v>12</v>
      </c>
      <c r="E242" s="30" t="str">
        <f t="shared" si="54"/>
        <v>01-18-12-13-02-04-09-08-16</v>
      </c>
      <c r="F242" s="30" t="str">
        <f t="shared" si="59"/>
        <v>17-14-11-06-03-10-05-07-15</v>
      </c>
      <c r="G242" s="30" t="str">
        <f t="shared" si="56"/>
        <v>17-14-11-06-03-10-05-07</v>
      </c>
      <c r="H242" s="30" t="str">
        <f t="shared" si="48"/>
        <v>furthest</v>
      </c>
      <c r="I242" s="30" t="str">
        <f t="shared" si="57"/>
        <v>17-14-11-06-03-10-05-07-15</v>
      </c>
      <c r="J242" s="30" t="str">
        <f t="shared" si="49"/>
        <v>b</v>
      </c>
      <c r="K242" s="30">
        <f t="shared" si="53"/>
        <v>2</v>
      </c>
      <c r="L242" s="30">
        <f t="shared" si="58"/>
        <v>8</v>
      </c>
      <c r="M242" s="30">
        <v>1</v>
      </c>
      <c r="N242" s="30" t="str">
        <f t="shared" si="55"/>
        <v>l</v>
      </c>
      <c r="O242" s="30">
        <f t="shared" si="50"/>
        <v>-9</v>
      </c>
      <c r="P242" s="30">
        <f t="shared" si="52"/>
        <v>-117</v>
      </c>
      <c r="Q242" s="30" t="str">
        <f t="shared" si="51"/>
        <v/>
      </c>
    </row>
    <row r="243" spans="1:17" ht="13.2" x14ac:dyDescent="0.25">
      <c r="A243" s="22" t="s">
        <v>9</v>
      </c>
      <c r="B243" s="53">
        <v>3.3472222222222223E-2</v>
      </c>
      <c r="C243" s="54">
        <v>28</v>
      </c>
      <c r="D243" s="30" t="str">
        <f t="shared" si="47"/>
        <v>13</v>
      </c>
      <c r="E243" s="30" t="str">
        <f t="shared" si="54"/>
        <v>01-18-13-02-04-09-08-16-12</v>
      </c>
      <c r="F243" s="30" t="str">
        <f t="shared" si="59"/>
        <v>17-14-11-06-03-10-05-07-15</v>
      </c>
      <c r="G243" s="30" t="str">
        <f t="shared" si="56"/>
        <v/>
      </c>
      <c r="H243" s="30" t="str">
        <f t="shared" si="48"/>
        <v>last</v>
      </c>
      <c r="I243" s="30" t="str">
        <f t="shared" si="57"/>
        <v>01-18-13-02-04-09-08-16-12</v>
      </c>
      <c r="J243" s="30" t="str">
        <f t="shared" si="49"/>
        <v>b</v>
      </c>
      <c r="K243" s="30">
        <f t="shared" si="53"/>
        <v>3</v>
      </c>
      <c r="L243" s="30">
        <f t="shared" si="58"/>
        <v>8</v>
      </c>
      <c r="M243" s="30">
        <v>1</v>
      </c>
      <c r="N243" s="30" t="str">
        <f t="shared" si="55"/>
        <v>w</v>
      </c>
      <c r="O243" s="30">
        <f t="shared" si="50"/>
        <v>9</v>
      </c>
      <c r="P243" s="30">
        <f t="shared" si="52"/>
        <v>-108</v>
      </c>
      <c r="Q243" s="30" t="str">
        <f t="shared" si="51"/>
        <v/>
      </c>
    </row>
    <row r="244" spans="1:17" ht="13.2" x14ac:dyDescent="0.25">
      <c r="A244" s="22" t="s">
        <v>9</v>
      </c>
      <c r="B244" s="53">
        <v>3.5347222222222217E-2</v>
      </c>
      <c r="C244" s="54">
        <v>12</v>
      </c>
      <c r="D244" s="30" t="str">
        <f t="shared" si="47"/>
        <v>06</v>
      </c>
      <c r="E244" s="30" t="str">
        <f t="shared" si="54"/>
        <v>01-18-02-04-09-08-16-12-13</v>
      </c>
      <c r="F244" s="30" t="str">
        <f t="shared" si="59"/>
        <v>17-14-11-06-03-10-05-07-15</v>
      </c>
      <c r="G244" s="30" t="str">
        <f t="shared" si="56"/>
        <v/>
      </c>
      <c r="H244" s="30" t="str">
        <f t="shared" si="48"/>
        <v>last</v>
      </c>
      <c r="I244" s="30" t="str">
        <f t="shared" si="57"/>
        <v>01-18-02-04-09-08-16-12-13</v>
      </c>
      <c r="J244" s="30" t="str">
        <f t="shared" si="49"/>
        <v>b</v>
      </c>
      <c r="K244" s="30">
        <f t="shared" si="53"/>
        <v>4</v>
      </c>
      <c r="L244" s="30">
        <f t="shared" si="58"/>
        <v>8</v>
      </c>
      <c r="M244" s="30">
        <v>1</v>
      </c>
      <c r="N244" s="30" t="str">
        <f t="shared" si="55"/>
        <v>l</v>
      </c>
      <c r="O244" s="30">
        <f t="shared" si="50"/>
        <v>-9</v>
      </c>
      <c r="P244" s="30">
        <f t="shared" si="52"/>
        <v>-117</v>
      </c>
      <c r="Q244" s="30" t="str">
        <f t="shared" si="51"/>
        <v/>
      </c>
    </row>
    <row r="245" spans="1:17" ht="13.2" x14ac:dyDescent="0.25">
      <c r="A245" s="22" t="s">
        <v>9</v>
      </c>
      <c r="B245" s="53">
        <v>3.8831018518518515E-2</v>
      </c>
      <c r="C245" s="54">
        <v>5</v>
      </c>
      <c r="D245" s="30" t="str">
        <f t="shared" si="47"/>
        <v>02</v>
      </c>
      <c r="E245" s="30" t="str">
        <f t="shared" si="54"/>
        <v>18-02-04-09-08-16-12-13-06</v>
      </c>
      <c r="F245" s="30" t="str">
        <f t="shared" si="59"/>
        <v>17-14-11-03-10-05-07-15-01</v>
      </c>
      <c r="G245" s="30" t="str">
        <f t="shared" si="56"/>
        <v>17-14-11-03-10-05-07-15</v>
      </c>
      <c r="H245" s="30" t="str">
        <f t="shared" si="48"/>
        <v>furthest</v>
      </c>
      <c r="I245" s="30" t="str">
        <f t="shared" si="57"/>
        <v>17-14-11-03-10-05-07-15-01</v>
      </c>
      <c r="J245" s="30" t="str">
        <f t="shared" si="49"/>
        <v>b</v>
      </c>
      <c r="K245" s="30">
        <f t="shared" si="53"/>
        <v>5</v>
      </c>
      <c r="L245" s="30">
        <f t="shared" si="58"/>
        <v>8</v>
      </c>
      <c r="M245" s="30">
        <v>1</v>
      </c>
      <c r="N245" s="30" t="str">
        <f t="shared" si="55"/>
        <v>l</v>
      </c>
      <c r="O245" s="30">
        <f t="shared" si="50"/>
        <v>-9</v>
      </c>
      <c r="P245" s="30">
        <f t="shared" si="52"/>
        <v>-126</v>
      </c>
      <c r="Q245" s="30" t="str">
        <f t="shared" si="51"/>
        <v/>
      </c>
    </row>
    <row r="246" spans="1:17" ht="13.2" x14ac:dyDescent="0.25">
      <c r="A246" s="22" t="s">
        <v>9</v>
      </c>
      <c r="B246" s="53">
        <v>4.1574074074074076E-2</v>
      </c>
      <c r="C246" s="54">
        <v>26</v>
      </c>
      <c r="D246" s="30" t="str">
        <f t="shared" si="47"/>
        <v>14</v>
      </c>
      <c r="E246" s="30" t="str">
        <f t="shared" si="54"/>
        <v>18-04-09-08-16-12-13-06-02</v>
      </c>
      <c r="F246" s="30" t="str">
        <f t="shared" si="59"/>
        <v>17-14-11-03-10-05-07-15-01</v>
      </c>
      <c r="G246" s="30" t="str">
        <f t="shared" si="56"/>
        <v/>
      </c>
      <c r="H246" s="30" t="str">
        <f t="shared" si="48"/>
        <v>last</v>
      </c>
      <c r="I246" s="30" t="str">
        <f t="shared" si="57"/>
        <v>18-04-09-08-16-12-13-06-02</v>
      </c>
      <c r="J246" s="30" t="str">
        <f t="shared" si="49"/>
        <v>b</v>
      </c>
      <c r="K246" s="30">
        <f t="shared" si="53"/>
        <v>6</v>
      </c>
      <c r="L246" s="30">
        <f t="shared" si="58"/>
        <v>8</v>
      </c>
      <c r="M246" s="30">
        <v>1</v>
      </c>
      <c r="N246" s="30" t="str">
        <f t="shared" si="55"/>
        <v>l</v>
      </c>
      <c r="O246" s="30">
        <f t="shared" si="50"/>
        <v>-9</v>
      </c>
      <c r="P246" s="30">
        <f t="shared" si="52"/>
        <v>-135</v>
      </c>
      <c r="Q246" s="30" t="str">
        <f t="shared" si="51"/>
        <v/>
      </c>
    </row>
    <row r="247" spans="1:17" ht="13.2" x14ac:dyDescent="0.25">
      <c r="A247" s="22" t="s">
        <v>9</v>
      </c>
      <c r="B247" s="53">
        <v>4.5462962962962962E-2</v>
      </c>
      <c r="C247" s="54">
        <v>34</v>
      </c>
      <c r="D247" s="30" t="str">
        <f t="shared" si="47"/>
        <v>16</v>
      </c>
      <c r="E247" s="30" t="str">
        <f t="shared" si="54"/>
        <v>04-09-08-16-12-13-06-02-14</v>
      </c>
      <c r="F247" s="30" t="str">
        <f t="shared" si="59"/>
        <v>17-11-03-10-05-07-15-01-18</v>
      </c>
      <c r="G247" s="30" t="str">
        <f t="shared" si="56"/>
        <v>17-11-03-10-05-07-15-01</v>
      </c>
      <c r="H247" s="30" t="str">
        <f t="shared" si="48"/>
        <v>furthest</v>
      </c>
      <c r="I247" s="30" t="str">
        <f t="shared" si="57"/>
        <v>17-11-03-10-05-07-15-01-18</v>
      </c>
      <c r="J247" s="30" t="str">
        <f t="shared" si="49"/>
        <v>b</v>
      </c>
      <c r="K247" s="30">
        <f t="shared" si="53"/>
        <v>7</v>
      </c>
      <c r="L247" s="30">
        <f t="shared" si="58"/>
        <v>8</v>
      </c>
      <c r="M247" s="30">
        <v>1</v>
      </c>
      <c r="N247" s="30" t="str">
        <f t="shared" si="55"/>
        <v>l</v>
      </c>
      <c r="O247" s="30">
        <f t="shared" si="50"/>
        <v>-9</v>
      </c>
      <c r="P247" s="30">
        <f t="shared" si="52"/>
        <v>-144</v>
      </c>
      <c r="Q247" s="30" t="str">
        <f t="shared" si="51"/>
        <v/>
      </c>
    </row>
    <row r="248" spans="1:17" ht="13.2" x14ac:dyDescent="0.25">
      <c r="A248" s="22" t="s">
        <v>9</v>
      </c>
      <c r="B248" s="53">
        <v>4.8275462962962958E-2</v>
      </c>
      <c r="C248" s="54">
        <v>31</v>
      </c>
      <c r="D248" s="30" t="str">
        <f t="shared" si="47"/>
        <v>16</v>
      </c>
      <c r="E248" s="30" t="str">
        <f t="shared" si="54"/>
        <v>04-09-08-12-13-06-02-14-16</v>
      </c>
      <c r="F248" s="30" t="str">
        <f t="shared" si="59"/>
        <v>17-11-03-10-05-07-15-01-18</v>
      </c>
      <c r="G248" s="30" t="str">
        <f t="shared" si="56"/>
        <v/>
      </c>
      <c r="H248" s="30" t="str">
        <f t="shared" si="48"/>
        <v>last</v>
      </c>
      <c r="I248" s="30" t="str">
        <f t="shared" si="57"/>
        <v>04-09-08-12-13-06-02-14-16</v>
      </c>
      <c r="J248" s="30" t="str">
        <f t="shared" si="49"/>
        <v>b</v>
      </c>
      <c r="K248" s="30">
        <f t="shared" si="53"/>
        <v>8</v>
      </c>
      <c r="L248" s="30">
        <f t="shared" si="58"/>
        <v>8</v>
      </c>
      <c r="M248" s="30">
        <v>1</v>
      </c>
      <c r="N248" s="30" t="str">
        <f t="shared" si="55"/>
        <v>w</v>
      </c>
      <c r="O248" s="30">
        <f t="shared" si="50"/>
        <v>9</v>
      </c>
      <c r="P248" s="30">
        <f t="shared" si="52"/>
        <v>-135</v>
      </c>
      <c r="Q248" s="30" t="str">
        <f t="shared" si="51"/>
        <v/>
      </c>
    </row>
    <row r="249" spans="1:17" ht="13.2" x14ac:dyDescent="0.25">
      <c r="A249" s="22" t="s">
        <v>9</v>
      </c>
      <c r="B249" s="53">
        <v>5.1458333333333328E-2</v>
      </c>
      <c r="C249" s="54">
        <v>22</v>
      </c>
      <c r="D249" s="30" t="str">
        <f t="shared" si="47"/>
        <v>10</v>
      </c>
      <c r="E249" s="30" t="str">
        <f t="shared" si="54"/>
        <v>04-09-08-12-13-06-02-14-16</v>
      </c>
      <c r="F249" s="30" t="str">
        <f t="shared" si="59"/>
        <v>17-11-03-10-05-07-15-01-18</v>
      </c>
      <c r="G249" s="30" t="str">
        <f t="shared" si="56"/>
        <v/>
      </c>
      <c r="H249" s="30" t="str">
        <f t="shared" si="48"/>
        <v>last</v>
      </c>
      <c r="I249" s="30" t="str">
        <f t="shared" si="57"/>
        <v>04-09-08-12-13-06-02-14-16</v>
      </c>
      <c r="J249" s="30" t="str">
        <f t="shared" si="49"/>
        <v>b</v>
      </c>
      <c r="K249" s="30">
        <f t="shared" si="53"/>
        <v>9</v>
      </c>
      <c r="L249" s="30">
        <f t="shared" si="58"/>
        <v>8</v>
      </c>
      <c r="M249" s="30">
        <v>1</v>
      </c>
      <c r="N249" s="30" t="str">
        <f t="shared" si="55"/>
        <v>l</v>
      </c>
      <c r="O249" s="30">
        <f t="shared" si="50"/>
        <v>-9</v>
      </c>
      <c r="P249" s="30">
        <f t="shared" si="52"/>
        <v>-144</v>
      </c>
      <c r="Q249" s="30" t="str">
        <f t="shared" si="51"/>
        <v/>
      </c>
    </row>
    <row r="250" spans="1:17" ht="13.2" x14ac:dyDescent="0.25">
      <c r="A250" s="20" t="s">
        <v>7</v>
      </c>
      <c r="B250" s="46">
        <v>5.3576388888888889E-2</v>
      </c>
      <c r="C250" s="47">
        <v>1</v>
      </c>
      <c r="D250" s="30" t="str">
        <f t="shared" si="47"/>
        <v>01</v>
      </c>
      <c r="E250" s="30" t="str">
        <f t="shared" si="54"/>
        <v>09-08-12-13-06-02-14-16-10</v>
      </c>
      <c r="F250" s="30" t="str">
        <f t="shared" si="59"/>
        <v>17-11-03-05-07-15-01-18-04</v>
      </c>
      <c r="G250" s="30" t="str">
        <f t="shared" si="56"/>
        <v>17-11-03-05-07-15-01-18</v>
      </c>
      <c r="H250" s="30" t="str">
        <f t="shared" si="48"/>
        <v>furthest</v>
      </c>
      <c r="I250" s="30" t="str">
        <f t="shared" si="57"/>
        <v>17-11-03-05-07-15-01-18-04</v>
      </c>
      <c r="J250" s="30" t="str">
        <f t="shared" si="49"/>
        <v>b</v>
      </c>
      <c r="K250" s="30">
        <f t="shared" si="53"/>
        <v>1</v>
      </c>
      <c r="L250" s="30">
        <f t="shared" si="58"/>
        <v>9</v>
      </c>
      <c r="M250" s="30">
        <v>1</v>
      </c>
      <c r="N250" s="30" t="str">
        <f t="shared" si="55"/>
        <v>w</v>
      </c>
      <c r="O250" s="30">
        <f t="shared" si="50"/>
        <v>9</v>
      </c>
      <c r="P250" s="30">
        <f t="shared" si="52"/>
        <v>-135</v>
      </c>
      <c r="Q250" s="30" t="str">
        <f t="shared" si="51"/>
        <v/>
      </c>
    </row>
    <row r="251" spans="1:17" ht="13.2" x14ac:dyDescent="0.25">
      <c r="A251" s="20" t="s">
        <v>7</v>
      </c>
      <c r="B251" s="46">
        <v>5.679398148148148E-2</v>
      </c>
      <c r="C251" s="47">
        <v>19</v>
      </c>
      <c r="D251" s="30" t="str">
        <f t="shared" si="47"/>
        <v>10</v>
      </c>
      <c r="E251" s="30" t="str">
        <f t="shared" si="54"/>
        <v>08-12-13-06-02-14-16-10-01</v>
      </c>
      <c r="F251" s="30" t="str">
        <f t="shared" si="59"/>
        <v>17-11-03-05-07-15-18-04-09</v>
      </c>
      <c r="G251" s="30" t="str">
        <f t="shared" si="56"/>
        <v>17-11-03-05-07-15-18-04</v>
      </c>
      <c r="H251" s="30" t="str">
        <f t="shared" si="48"/>
        <v>furthest</v>
      </c>
      <c r="I251" s="30" t="str">
        <f t="shared" si="57"/>
        <v>17-11-03-05-07-15-18-04-09</v>
      </c>
      <c r="J251" s="30" t="str">
        <f t="shared" si="49"/>
        <v>b</v>
      </c>
      <c r="K251" s="30">
        <f t="shared" si="53"/>
        <v>2</v>
      </c>
      <c r="L251" s="30">
        <f t="shared" si="58"/>
        <v>9</v>
      </c>
      <c r="M251" s="30">
        <v>1</v>
      </c>
      <c r="N251" s="30" t="str">
        <f t="shared" si="55"/>
        <v>l</v>
      </c>
      <c r="O251" s="30">
        <f t="shared" si="50"/>
        <v>-9</v>
      </c>
      <c r="P251" s="30">
        <f t="shared" si="52"/>
        <v>-144</v>
      </c>
      <c r="Q251" s="30" t="str">
        <f t="shared" si="51"/>
        <v/>
      </c>
    </row>
    <row r="252" spans="1:17" ht="13.2" x14ac:dyDescent="0.25">
      <c r="A252" s="20" t="s">
        <v>7</v>
      </c>
      <c r="B252" s="46">
        <v>5.8078703703703709E-2</v>
      </c>
      <c r="C252" s="47">
        <v>0</v>
      </c>
      <c r="D252" s="30">
        <f t="shared" si="47"/>
        <v>0</v>
      </c>
      <c r="E252" s="30" t="str">
        <f t="shared" si="54"/>
        <v>08-12-13-06-02-14-16-01-10</v>
      </c>
      <c r="F252" s="30" t="str">
        <f t="shared" si="59"/>
        <v>17-11-03-05-07-15-18-04-09</v>
      </c>
      <c r="G252" s="30" t="str">
        <f t="shared" si="56"/>
        <v/>
      </c>
      <c r="H252" s="30" t="str">
        <f t="shared" si="48"/>
        <v>last</v>
      </c>
      <c r="I252" s="30" t="str">
        <f t="shared" si="57"/>
        <v>08-12-13-06-02-14-16-01-10</v>
      </c>
      <c r="J252" s="30" t="str">
        <f t="shared" si="49"/>
        <v>b</v>
      </c>
      <c r="K252" s="30">
        <f t="shared" si="53"/>
        <v>3</v>
      </c>
      <c r="L252" s="30">
        <f t="shared" si="58"/>
        <v>9</v>
      </c>
      <c r="M252" s="30">
        <v>1</v>
      </c>
      <c r="N252" s="30" t="str">
        <f t="shared" si="55"/>
        <v>l</v>
      </c>
      <c r="O252" s="30">
        <f t="shared" si="50"/>
        <v>-9</v>
      </c>
      <c r="P252" s="30">
        <f t="shared" si="52"/>
        <v>-153</v>
      </c>
      <c r="Q252" s="30" t="str">
        <f t="shared" si="51"/>
        <v/>
      </c>
    </row>
    <row r="253" spans="1:17" ht="13.2" x14ac:dyDescent="0.25">
      <c r="A253" s="20" t="s">
        <v>7</v>
      </c>
      <c r="B253" s="46">
        <v>5.9560185185185188E-2</v>
      </c>
      <c r="C253" s="47">
        <v>25</v>
      </c>
      <c r="D253" s="30" t="str">
        <f t="shared" si="47"/>
        <v>13</v>
      </c>
      <c r="E253" s="30" t="str">
        <f t="shared" si="54"/>
        <v>08-12-13-06-02-14-16-01-10</v>
      </c>
      <c r="F253" s="30" t="str">
        <f t="shared" si="59"/>
        <v>17-11-03-05-07-15-18-04-09</v>
      </c>
      <c r="G253" s="30" t="str">
        <f t="shared" si="56"/>
        <v/>
      </c>
      <c r="H253" s="30" t="str">
        <f t="shared" si="48"/>
        <v>last</v>
      </c>
      <c r="I253" s="30" t="str">
        <f t="shared" si="57"/>
        <v>08-12-13-06-02-14-16-01-10</v>
      </c>
      <c r="J253" s="30" t="str">
        <f t="shared" si="49"/>
        <v>b</v>
      </c>
      <c r="K253" s="30">
        <f t="shared" si="53"/>
        <v>4</v>
      </c>
      <c r="L253" s="30">
        <f t="shared" si="58"/>
        <v>9</v>
      </c>
      <c r="M253" s="30">
        <v>1</v>
      </c>
      <c r="N253" s="30" t="str">
        <f t="shared" si="55"/>
        <v>w</v>
      </c>
      <c r="O253" s="30">
        <f t="shared" si="50"/>
        <v>9</v>
      </c>
      <c r="P253" s="30">
        <f t="shared" si="52"/>
        <v>-144</v>
      </c>
      <c r="Q253" s="30" t="str">
        <f t="shared" si="51"/>
        <v/>
      </c>
    </row>
    <row r="254" spans="1:17" ht="13.2" x14ac:dyDescent="0.25">
      <c r="A254" s="20" t="s">
        <v>7</v>
      </c>
      <c r="B254" s="46">
        <v>6.0706018518518513E-2</v>
      </c>
      <c r="C254" s="47">
        <v>25</v>
      </c>
      <c r="D254" s="30" t="str">
        <f t="shared" si="47"/>
        <v>13</v>
      </c>
      <c r="E254" s="30" t="str">
        <f t="shared" si="54"/>
        <v>08-12-06-02-14-16-01-10-13</v>
      </c>
      <c r="F254" s="30" t="str">
        <f t="shared" si="59"/>
        <v>17-11-03-05-07-15-18-04-09</v>
      </c>
      <c r="G254" s="30" t="str">
        <f t="shared" si="56"/>
        <v/>
      </c>
      <c r="H254" s="30" t="str">
        <f t="shared" si="48"/>
        <v>last</v>
      </c>
      <c r="I254" s="30" t="str">
        <f t="shared" si="57"/>
        <v>08-12-06-02-14-16-01-10-13</v>
      </c>
      <c r="J254" s="30" t="str">
        <f t="shared" si="49"/>
        <v>b</v>
      </c>
      <c r="K254" s="30">
        <f t="shared" si="53"/>
        <v>5</v>
      </c>
      <c r="L254" s="30">
        <f t="shared" si="58"/>
        <v>9</v>
      </c>
      <c r="M254" s="30">
        <v>1</v>
      </c>
      <c r="N254" s="30" t="str">
        <f t="shared" si="55"/>
        <v>w</v>
      </c>
      <c r="O254" s="30">
        <f t="shared" si="50"/>
        <v>9</v>
      </c>
      <c r="P254" s="30">
        <f t="shared" si="52"/>
        <v>-135</v>
      </c>
      <c r="Q254" s="30" t="str">
        <f t="shared" si="51"/>
        <v/>
      </c>
    </row>
    <row r="255" spans="1:17" ht="13.2" x14ac:dyDescent="0.25">
      <c r="A255" s="20" t="s">
        <v>7</v>
      </c>
      <c r="B255" s="46">
        <v>6.1516203703703698E-2</v>
      </c>
      <c r="C255" s="47">
        <v>21</v>
      </c>
      <c r="D255" s="30" t="str">
        <f t="shared" si="47"/>
        <v>12</v>
      </c>
      <c r="E255" s="30" t="str">
        <f t="shared" si="54"/>
        <v>08-12-06-02-14-16-01-10-13</v>
      </c>
      <c r="F255" s="30" t="str">
        <f t="shared" si="59"/>
        <v>17-11-03-05-07-15-18-04-09</v>
      </c>
      <c r="G255" s="30" t="str">
        <f t="shared" si="56"/>
        <v/>
      </c>
      <c r="H255" s="30" t="str">
        <f t="shared" si="48"/>
        <v>last</v>
      </c>
      <c r="I255" s="30" t="str">
        <f t="shared" si="57"/>
        <v>08-12-06-02-14-16-01-10-13</v>
      </c>
      <c r="J255" s="30" t="str">
        <f t="shared" si="49"/>
        <v>b</v>
      </c>
      <c r="K255" s="30">
        <f t="shared" si="53"/>
        <v>6</v>
      </c>
      <c r="L255" s="30">
        <f t="shared" si="58"/>
        <v>9</v>
      </c>
      <c r="M255" s="30">
        <v>1</v>
      </c>
      <c r="N255" s="30" t="str">
        <f t="shared" si="55"/>
        <v>w</v>
      </c>
      <c r="O255" s="30">
        <f t="shared" si="50"/>
        <v>9</v>
      </c>
      <c r="P255" s="30">
        <f t="shared" si="52"/>
        <v>-126</v>
      </c>
      <c r="Q255" s="30" t="str">
        <f t="shared" si="51"/>
        <v/>
      </c>
    </row>
    <row r="256" spans="1:17" ht="13.2" x14ac:dyDescent="0.25">
      <c r="A256" s="20" t="s">
        <v>7</v>
      </c>
      <c r="B256" s="46">
        <v>6.2708333333333324E-2</v>
      </c>
      <c r="C256" s="47">
        <v>0</v>
      </c>
      <c r="D256" s="30">
        <f t="shared" si="47"/>
        <v>0</v>
      </c>
      <c r="E256" s="30" t="str">
        <f t="shared" si="54"/>
        <v>08-06-02-14-16-01-10-13-12</v>
      </c>
      <c r="F256" s="30" t="str">
        <f t="shared" si="59"/>
        <v>17-11-03-05-07-15-18-04-09</v>
      </c>
      <c r="G256" s="30" t="str">
        <f t="shared" si="56"/>
        <v/>
      </c>
      <c r="H256" s="30" t="str">
        <f t="shared" si="48"/>
        <v>last</v>
      </c>
      <c r="I256" s="30" t="str">
        <f t="shared" si="57"/>
        <v>08-06-02-14-16-01-10-13-12</v>
      </c>
      <c r="J256" s="30" t="str">
        <f t="shared" si="49"/>
        <v>b</v>
      </c>
      <c r="K256" s="30">
        <f t="shared" si="53"/>
        <v>7</v>
      </c>
      <c r="L256" s="30">
        <f t="shared" si="58"/>
        <v>9</v>
      </c>
      <c r="M256" s="30">
        <v>1</v>
      </c>
      <c r="N256" s="30" t="str">
        <f t="shared" si="55"/>
        <v>l</v>
      </c>
      <c r="O256" s="30">
        <f t="shared" si="50"/>
        <v>-9</v>
      </c>
      <c r="P256" s="30">
        <f t="shared" si="52"/>
        <v>-135</v>
      </c>
      <c r="Q256" s="30" t="str">
        <f t="shared" si="51"/>
        <v/>
      </c>
    </row>
    <row r="257" spans="1:17" ht="13.2" x14ac:dyDescent="0.25">
      <c r="A257" s="20" t="s">
        <v>7</v>
      </c>
      <c r="B257" s="46">
        <v>6.4108796296296303E-2</v>
      </c>
      <c r="C257" s="47">
        <v>24</v>
      </c>
      <c r="D257" s="30" t="str">
        <f t="shared" si="47"/>
        <v>12</v>
      </c>
      <c r="E257" s="30" t="str">
        <f t="shared" si="54"/>
        <v>08-06-02-14-16-01-10-13-12</v>
      </c>
      <c r="F257" s="30" t="str">
        <f t="shared" si="59"/>
        <v>17-11-03-05-07-15-18-04-09</v>
      </c>
      <c r="G257" s="30" t="str">
        <f t="shared" si="56"/>
        <v/>
      </c>
      <c r="H257" s="30" t="str">
        <f t="shared" si="48"/>
        <v>last</v>
      </c>
      <c r="I257" s="30" t="str">
        <f t="shared" si="57"/>
        <v>08-06-02-14-16-01-10-13-12</v>
      </c>
      <c r="J257" s="30" t="str">
        <f t="shared" si="49"/>
        <v>b</v>
      </c>
      <c r="K257" s="30">
        <f t="shared" si="53"/>
        <v>8</v>
      </c>
      <c r="L257" s="30">
        <f t="shared" si="58"/>
        <v>9</v>
      </c>
      <c r="M257" s="30">
        <v>1</v>
      </c>
      <c r="N257" s="30" t="str">
        <f t="shared" si="55"/>
        <v>w</v>
      </c>
      <c r="O257" s="30">
        <f t="shared" si="50"/>
        <v>9</v>
      </c>
      <c r="P257" s="30">
        <f t="shared" si="52"/>
        <v>-126</v>
      </c>
      <c r="Q257" s="30" t="str">
        <f t="shared" si="51"/>
        <v/>
      </c>
    </row>
    <row r="258" spans="1:17" ht="13.2" x14ac:dyDescent="0.25">
      <c r="A258" s="20" t="s">
        <v>7</v>
      </c>
      <c r="B258" s="46">
        <v>6.5601851851851856E-2</v>
      </c>
      <c r="C258" s="47">
        <v>10</v>
      </c>
      <c r="D258" s="30" t="str">
        <f t="shared" si="47"/>
        <v>04</v>
      </c>
      <c r="E258" s="30" t="str">
        <f t="shared" si="54"/>
        <v>08-06-02-14-16-01-10-13-12</v>
      </c>
      <c r="F258" s="30" t="str">
        <f t="shared" si="59"/>
        <v>17-11-03-05-07-15-18-04-09</v>
      </c>
      <c r="G258" s="30" t="str">
        <f t="shared" si="56"/>
        <v/>
      </c>
      <c r="H258" s="30" t="str">
        <f t="shared" si="48"/>
        <v>last</v>
      </c>
      <c r="I258" s="30" t="str">
        <f t="shared" si="57"/>
        <v>08-06-02-14-16-01-10-13-12</v>
      </c>
      <c r="J258" s="30" t="str">
        <f t="shared" si="49"/>
        <v>b</v>
      </c>
      <c r="K258" s="30">
        <f t="shared" si="53"/>
        <v>9</v>
      </c>
      <c r="L258" s="30">
        <f t="shared" si="58"/>
        <v>9</v>
      </c>
      <c r="M258" s="30">
        <v>1</v>
      </c>
      <c r="N258" s="30" t="str">
        <f t="shared" si="55"/>
        <v>l</v>
      </c>
      <c r="O258" s="30">
        <f t="shared" si="50"/>
        <v>-9</v>
      </c>
      <c r="P258" s="30">
        <f t="shared" si="52"/>
        <v>-135</v>
      </c>
      <c r="Q258" s="30" t="str">
        <f t="shared" si="51"/>
        <v/>
      </c>
    </row>
    <row r="259" spans="1:17" ht="13.2" x14ac:dyDescent="0.25">
      <c r="A259" s="15" t="s">
        <v>8</v>
      </c>
      <c r="B259" s="50">
        <v>6.8298611111111115E-2</v>
      </c>
      <c r="C259" s="51">
        <v>22</v>
      </c>
      <c r="D259" s="30" t="str">
        <f t="shared" si="47"/>
        <v>10</v>
      </c>
      <c r="E259" s="30" t="str">
        <f t="shared" si="54"/>
        <v>06-02-14-16-01-10-13-12-04</v>
      </c>
      <c r="F259" s="30" t="str">
        <f t="shared" si="59"/>
        <v>17-11-03-05-07-15-18-09-08</v>
      </c>
      <c r="G259" s="30" t="str">
        <f t="shared" si="56"/>
        <v>17-11-03-05-07-15-18-09</v>
      </c>
      <c r="H259" s="30" t="str">
        <f t="shared" si="48"/>
        <v>furthest</v>
      </c>
      <c r="I259" s="30" t="str">
        <f t="shared" si="57"/>
        <v>17-11-03-05-07-15-18-09-08</v>
      </c>
      <c r="J259" s="30" t="str">
        <f t="shared" si="49"/>
        <v>b</v>
      </c>
      <c r="K259" s="30">
        <f t="shared" si="53"/>
        <v>1</v>
      </c>
      <c r="L259" s="30">
        <f t="shared" si="58"/>
        <v>8</v>
      </c>
      <c r="M259" s="30">
        <v>1</v>
      </c>
      <c r="N259" s="30" t="str">
        <f t="shared" si="55"/>
        <v>l</v>
      </c>
      <c r="O259" s="30">
        <f t="shared" si="50"/>
        <v>-9</v>
      </c>
      <c r="P259" s="30">
        <f t="shared" si="52"/>
        <v>-144</v>
      </c>
      <c r="Q259" s="30" t="str">
        <f t="shared" si="51"/>
        <v/>
      </c>
    </row>
    <row r="260" spans="1:17" ht="13.2" x14ac:dyDescent="0.25">
      <c r="A260" s="15" t="s">
        <v>8</v>
      </c>
      <c r="B260" s="50">
        <v>6.9606481481481478E-2</v>
      </c>
      <c r="C260" s="51">
        <v>16</v>
      </c>
      <c r="D260" s="30" t="str">
        <f t="shared" ref="D260:D323" si="60">IF($C260="","",LOOKUP($C260,$AI:$AI,$AO:$AO))</f>
        <v>07</v>
      </c>
      <c r="E260" s="30" t="str">
        <f t="shared" si="54"/>
        <v>06-02-14-16-01-13-12-04-10</v>
      </c>
      <c r="F260" s="30" t="str">
        <f t="shared" si="59"/>
        <v>17-11-03-05-07-15-18-09-08</v>
      </c>
      <c r="G260" s="30" t="str">
        <f t="shared" si="56"/>
        <v/>
      </c>
      <c r="H260" s="30" t="str">
        <f t="shared" si="48"/>
        <v>last</v>
      </c>
      <c r="I260" s="30" t="str">
        <f t="shared" si="57"/>
        <v>06-02-14-16-01-13-12-04-10</v>
      </c>
      <c r="J260" s="30" t="str">
        <f t="shared" si="49"/>
        <v>b</v>
      </c>
      <c r="K260" s="30">
        <f t="shared" si="53"/>
        <v>2</v>
      </c>
      <c r="L260" s="30">
        <f t="shared" si="58"/>
        <v>8</v>
      </c>
      <c r="M260" s="30">
        <v>1</v>
      </c>
      <c r="N260" s="30" t="str">
        <f t="shared" si="55"/>
        <v>l</v>
      </c>
      <c r="O260" s="30">
        <f t="shared" si="50"/>
        <v>-9</v>
      </c>
      <c r="P260" s="30">
        <f t="shared" si="52"/>
        <v>-153</v>
      </c>
      <c r="Q260" s="30" t="str">
        <f t="shared" si="51"/>
        <v/>
      </c>
    </row>
    <row r="261" spans="1:17" ht="13.2" x14ac:dyDescent="0.25">
      <c r="A261" s="15" t="s">
        <v>8</v>
      </c>
      <c r="B261" s="50">
        <v>7.0798611111111118E-2</v>
      </c>
      <c r="C261" s="51">
        <v>29</v>
      </c>
      <c r="D261" s="30" t="str">
        <f t="shared" si="60"/>
        <v>14</v>
      </c>
      <c r="E261" s="30" t="str">
        <f t="shared" si="54"/>
        <v>02-14-16-01-13-12-04-10-07</v>
      </c>
      <c r="F261" s="30" t="str">
        <f t="shared" si="59"/>
        <v>17-11-03-05-15-18-09-08-06</v>
      </c>
      <c r="G261" s="30" t="str">
        <f t="shared" si="56"/>
        <v>17-11-03-05-15-18-09-08</v>
      </c>
      <c r="H261" s="30" t="str">
        <f t="shared" si="48"/>
        <v>furthest</v>
      </c>
      <c r="I261" s="30" t="str">
        <f t="shared" si="57"/>
        <v>17-11-03-05-15-18-09-08-06</v>
      </c>
      <c r="J261" s="30" t="str">
        <f t="shared" si="49"/>
        <v>b</v>
      </c>
      <c r="K261" s="30">
        <f t="shared" si="53"/>
        <v>3</v>
      </c>
      <c r="L261" s="30">
        <f t="shared" si="58"/>
        <v>8</v>
      </c>
      <c r="M261" s="30">
        <v>1</v>
      </c>
      <c r="N261" s="30" t="str">
        <f t="shared" si="55"/>
        <v>l</v>
      </c>
      <c r="O261" s="30">
        <f t="shared" si="50"/>
        <v>-9</v>
      </c>
      <c r="P261" s="30">
        <f t="shared" si="52"/>
        <v>-162</v>
      </c>
      <c r="Q261" s="30" t="str">
        <f t="shared" si="51"/>
        <v/>
      </c>
    </row>
    <row r="262" spans="1:17" ht="13.2" x14ac:dyDescent="0.25">
      <c r="A262" s="15" t="s">
        <v>8</v>
      </c>
      <c r="B262" s="50">
        <v>7.1585648148148148E-2</v>
      </c>
      <c r="C262" s="51">
        <v>26</v>
      </c>
      <c r="D262" s="30" t="str">
        <f t="shared" si="60"/>
        <v>14</v>
      </c>
      <c r="E262" s="30" t="str">
        <f t="shared" si="54"/>
        <v>02-16-01-13-12-04-10-07-14</v>
      </c>
      <c r="F262" s="30" t="str">
        <f t="shared" si="59"/>
        <v>17-11-03-05-15-18-09-08-06</v>
      </c>
      <c r="G262" s="30" t="str">
        <f t="shared" si="56"/>
        <v/>
      </c>
      <c r="H262" s="30" t="str">
        <f t="shared" si="48"/>
        <v>last</v>
      </c>
      <c r="I262" s="30" t="str">
        <f t="shared" si="57"/>
        <v>02-16-01-13-12-04-10-07-14</v>
      </c>
      <c r="J262" s="30" t="str">
        <f t="shared" si="49"/>
        <v>b</v>
      </c>
      <c r="K262" s="30">
        <f t="shared" si="53"/>
        <v>4</v>
      </c>
      <c r="L262" s="30">
        <f t="shared" si="58"/>
        <v>8</v>
      </c>
      <c r="M262" s="30">
        <v>1</v>
      </c>
      <c r="N262" s="30" t="str">
        <f t="shared" si="55"/>
        <v>w</v>
      </c>
      <c r="O262" s="30">
        <f t="shared" si="50"/>
        <v>9</v>
      </c>
      <c r="P262" s="30">
        <f t="shared" si="52"/>
        <v>-153</v>
      </c>
      <c r="Q262" s="30" t="str">
        <f t="shared" si="51"/>
        <v/>
      </c>
    </row>
    <row r="263" spans="1:17" ht="13.2" x14ac:dyDescent="0.25">
      <c r="A263" s="15" t="s">
        <v>8</v>
      </c>
      <c r="B263" s="50">
        <v>7.2951388888888885E-2</v>
      </c>
      <c r="C263" s="51">
        <v>26</v>
      </c>
      <c r="D263" s="30" t="str">
        <f t="shared" si="60"/>
        <v>14</v>
      </c>
      <c r="E263" s="30" t="str">
        <f t="shared" si="54"/>
        <v>02-16-01-13-12-04-10-07-14</v>
      </c>
      <c r="F263" s="30" t="str">
        <f t="shared" si="59"/>
        <v>17-11-03-05-15-18-09-08-06</v>
      </c>
      <c r="G263" s="30" t="str">
        <f t="shared" si="56"/>
        <v/>
      </c>
      <c r="H263" s="30" t="str">
        <f t="shared" si="48"/>
        <v>last</v>
      </c>
      <c r="I263" s="30" t="str">
        <f t="shared" si="57"/>
        <v>02-16-01-13-12-04-10-07-14</v>
      </c>
      <c r="J263" s="30" t="str">
        <f t="shared" si="49"/>
        <v>b</v>
      </c>
      <c r="K263" s="30">
        <f t="shared" si="53"/>
        <v>5</v>
      </c>
      <c r="L263" s="30">
        <f t="shared" si="58"/>
        <v>8</v>
      </c>
      <c r="M263" s="30">
        <v>1</v>
      </c>
      <c r="N263" s="30" t="str">
        <f t="shared" si="55"/>
        <v>w</v>
      </c>
      <c r="O263" s="30">
        <f t="shared" si="50"/>
        <v>9</v>
      </c>
      <c r="P263" s="30">
        <f t="shared" si="52"/>
        <v>-144</v>
      </c>
      <c r="Q263" s="30" t="str">
        <f t="shared" si="51"/>
        <v/>
      </c>
    </row>
    <row r="264" spans="1:17" ht="13.2" x14ac:dyDescent="0.25">
      <c r="A264" s="15" t="s">
        <v>8</v>
      </c>
      <c r="B264" s="50">
        <v>7.5023148148148144E-2</v>
      </c>
      <c r="C264" s="51">
        <v>12</v>
      </c>
      <c r="D264" s="30" t="str">
        <f t="shared" si="60"/>
        <v>06</v>
      </c>
      <c r="E264" s="30" t="str">
        <f t="shared" si="54"/>
        <v>02-16-01-13-12-04-10-07-14</v>
      </c>
      <c r="F264" s="30" t="str">
        <f t="shared" si="59"/>
        <v>17-11-03-05-15-18-09-08-06</v>
      </c>
      <c r="G264" s="30" t="str">
        <f t="shared" si="56"/>
        <v/>
      </c>
      <c r="H264" s="30" t="str">
        <f t="shared" ref="H264:H327" si="61">IF(AND($J264="b",$I263=""),"last",IF(AND(N263="l",C263=0),H263,IF(AND($N263="w",$I263=$E263),"last",IF(AND($N263="w",$I263=$F263),"furthest",IF(AND($N263="l",$I263=$E263),"furthest",IF(AND($N263="l",$I263=$F263),"last",""))))))</f>
        <v>last</v>
      </c>
      <c r="I264" s="30" t="str">
        <f t="shared" si="57"/>
        <v>02-16-01-13-12-04-10-07-14</v>
      </c>
      <c r="J264" s="30" t="str">
        <f t="shared" si="49"/>
        <v>b</v>
      </c>
      <c r="K264" s="30">
        <f t="shared" si="53"/>
        <v>6</v>
      </c>
      <c r="L264" s="30">
        <f t="shared" si="58"/>
        <v>8</v>
      </c>
      <c r="M264" s="30">
        <v>1</v>
      </c>
      <c r="N264" s="30" t="str">
        <f t="shared" si="55"/>
        <v>l</v>
      </c>
      <c r="O264" s="30">
        <f t="shared" si="50"/>
        <v>-9</v>
      </c>
      <c r="P264" s="30">
        <f t="shared" si="52"/>
        <v>-153</v>
      </c>
      <c r="Q264" s="30" t="str">
        <f t="shared" si="51"/>
        <v/>
      </c>
    </row>
    <row r="265" spans="1:17" ht="13.2" x14ac:dyDescent="0.25">
      <c r="A265" s="15" t="s">
        <v>8</v>
      </c>
      <c r="B265" s="50">
        <v>7.7025462962962962E-2</v>
      </c>
      <c r="C265" s="51">
        <v>15</v>
      </c>
      <c r="D265" s="30" t="str">
        <f t="shared" si="60"/>
        <v>09</v>
      </c>
      <c r="E265" s="30" t="str">
        <f t="shared" si="54"/>
        <v>16-01-13-12-04-10-07-14-06</v>
      </c>
      <c r="F265" s="30" t="str">
        <f t="shared" si="59"/>
        <v>17-11-03-05-15-18-09-08-02</v>
      </c>
      <c r="G265" s="30" t="str">
        <f t="shared" si="56"/>
        <v>17-11-03-05-15-18-09-08</v>
      </c>
      <c r="H265" s="30" t="str">
        <f t="shared" si="61"/>
        <v>furthest</v>
      </c>
      <c r="I265" s="30" t="str">
        <f t="shared" si="57"/>
        <v>17-11-03-05-15-18-09-08-02</v>
      </c>
      <c r="J265" s="30" t="str">
        <f t="shared" ref="J265:J328" si="62">IF(C264="","",IF(LEN(E265)=26,"b",""))</f>
        <v>b</v>
      </c>
      <c r="K265" s="30">
        <f t="shared" si="53"/>
        <v>7</v>
      </c>
      <c r="L265" s="30">
        <f t="shared" si="58"/>
        <v>8</v>
      </c>
      <c r="M265" s="30">
        <v>1</v>
      </c>
      <c r="N265" s="30" t="str">
        <f t="shared" si="55"/>
        <v>w</v>
      </c>
      <c r="O265" s="30">
        <f t="shared" ref="O265:O328" si="63">IF(N265="",0,IF(N265="w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M265,IF(N265="l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-M265)))</f>
        <v>9</v>
      </c>
      <c r="P265" s="30">
        <f t="shared" si="52"/>
        <v>-144</v>
      </c>
      <c r="Q265" s="30" t="str">
        <f t="shared" ref="Q265:Q328" si="64">IF(N265="","",IF(P265&gt;=$V$4,$U$4,IF(P265&lt;=$V$5,$U$5,"")))</f>
        <v/>
      </c>
    </row>
    <row r="266" spans="1:17" ht="13.2" x14ac:dyDescent="0.25">
      <c r="A266" s="15" t="s">
        <v>8</v>
      </c>
      <c r="B266" s="50">
        <v>7.9212962962962971E-2</v>
      </c>
      <c r="C266" s="51">
        <v>1</v>
      </c>
      <c r="D266" s="30" t="str">
        <f t="shared" si="60"/>
        <v>01</v>
      </c>
      <c r="E266" s="30" t="str">
        <f t="shared" si="54"/>
        <v>01-13-12-04-10-07-14-06-09</v>
      </c>
      <c r="F266" s="30" t="str">
        <f t="shared" si="59"/>
        <v>17-11-03-05-15-18-08-02-16</v>
      </c>
      <c r="G266" s="30" t="str">
        <f t="shared" si="56"/>
        <v>17-11-03-05-15-18-08-02</v>
      </c>
      <c r="H266" s="30" t="str">
        <f t="shared" si="61"/>
        <v>furthest</v>
      </c>
      <c r="I266" s="30" t="str">
        <f t="shared" si="57"/>
        <v>17-11-03-05-15-18-08-02-16</v>
      </c>
      <c r="J266" s="30" t="str">
        <f t="shared" si="62"/>
        <v>b</v>
      </c>
      <c r="K266" s="30">
        <f t="shared" si="53"/>
        <v>8</v>
      </c>
      <c r="L266" s="30">
        <f t="shared" si="58"/>
        <v>8</v>
      </c>
      <c r="M266" s="30">
        <v>1</v>
      </c>
      <c r="N266" s="30" t="str">
        <f t="shared" si="55"/>
        <v>l</v>
      </c>
      <c r="O266" s="30">
        <f t="shared" si="63"/>
        <v>-9</v>
      </c>
      <c r="P266" s="30">
        <f t="shared" ref="P266:P329" si="65">O266+P265</f>
        <v>-153</v>
      </c>
      <c r="Q266" s="30" t="str">
        <f t="shared" si="64"/>
        <v/>
      </c>
    </row>
    <row r="267" spans="1:17" ht="13.2" x14ac:dyDescent="0.25">
      <c r="A267" s="15" t="s">
        <v>8</v>
      </c>
      <c r="B267" s="50">
        <v>8.0347222222222223E-2</v>
      </c>
      <c r="C267" s="51">
        <v>19</v>
      </c>
      <c r="D267" s="30" t="str">
        <f t="shared" si="60"/>
        <v>10</v>
      </c>
      <c r="E267" s="30" t="str">
        <f t="shared" si="54"/>
        <v>13-12-04-10-07-14-06-09-01</v>
      </c>
      <c r="F267" s="30" t="str">
        <f t="shared" si="59"/>
        <v>17-11-03-05-15-18-08-02-16</v>
      </c>
      <c r="G267" s="30" t="str">
        <f t="shared" si="56"/>
        <v/>
      </c>
      <c r="H267" s="30" t="str">
        <f t="shared" si="61"/>
        <v>last</v>
      </c>
      <c r="I267" s="30" t="str">
        <f t="shared" si="57"/>
        <v>13-12-04-10-07-14-06-09-01</v>
      </c>
      <c r="J267" s="30" t="str">
        <f t="shared" si="62"/>
        <v>b</v>
      </c>
      <c r="K267" s="30">
        <f t="shared" ref="K267:K330" si="66">IF($J267="","",IF(K266=9,1,IF(AND($J267="b",$J266=""),1,K266+1)))</f>
        <v>9</v>
      </c>
      <c r="L267" s="30">
        <f t="shared" si="58"/>
        <v>8</v>
      </c>
      <c r="M267" s="30">
        <v>1</v>
      </c>
      <c r="N267" s="30" t="str">
        <f t="shared" si="55"/>
        <v>w</v>
      </c>
      <c r="O267" s="30">
        <f t="shared" si="63"/>
        <v>9</v>
      </c>
      <c r="P267" s="30">
        <f t="shared" si="65"/>
        <v>-144</v>
      </c>
      <c r="Q267" s="30" t="str">
        <f t="shared" si="64"/>
        <v/>
      </c>
    </row>
    <row r="268" spans="1:17" ht="13.2" x14ac:dyDescent="0.25">
      <c r="A268" s="22" t="s">
        <v>9</v>
      </c>
      <c r="B268" s="53">
        <v>8.2245370370370371E-2</v>
      </c>
      <c r="C268" s="54">
        <v>23</v>
      </c>
      <c r="D268" s="30" t="str">
        <f t="shared" si="60"/>
        <v>11</v>
      </c>
      <c r="E268" s="30" t="str">
        <f t="shared" si="54"/>
        <v>13-12-04-07-14-06-09-01-10</v>
      </c>
      <c r="F268" s="30" t="str">
        <f t="shared" si="59"/>
        <v>17-11-03-05-15-18-08-02-16</v>
      </c>
      <c r="G268" s="30" t="str">
        <f t="shared" si="56"/>
        <v/>
      </c>
      <c r="H268" s="30" t="str">
        <f t="shared" si="61"/>
        <v>last</v>
      </c>
      <c r="I268" s="30" t="str">
        <f t="shared" si="57"/>
        <v>13-12-04-07-14-06-09-01-10</v>
      </c>
      <c r="J268" s="30" t="str">
        <f t="shared" si="62"/>
        <v>b</v>
      </c>
      <c r="K268" s="30">
        <f t="shared" si="66"/>
        <v>1</v>
      </c>
      <c r="L268" s="30">
        <f t="shared" si="58"/>
        <v>9</v>
      </c>
      <c r="M268" s="30">
        <v>1</v>
      </c>
      <c r="N268" s="30" t="str">
        <f t="shared" si="55"/>
        <v>l</v>
      </c>
      <c r="O268" s="30">
        <f t="shared" si="63"/>
        <v>-9</v>
      </c>
      <c r="P268" s="30">
        <f t="shared" si="65"/>
        <v>-153</v>
      </c>
      <c r="Q268" s="30" t="str">
        <f t="shared" si="64"/>
        <v/>
      </c>
    </row>
    <row r="269" spans="1:17" ht="13.2" x14ac:dyDescent="0.25">
      <c r="A269" s="22" t="s">
        <v>9</v>
      </c>
      <c r="B269" s="53">
        <v>8.6886574074074074E-2</v>
      </c>
      <c r="C269" s="54">
        <v>1</v>
      </c>
      <c r="D269" s="30" t="str">
        <f t="shared" si="60"/>
        <v>01</v>
      </c>
      <c r="E269" s="30" t="str">
        <f t="shared" si="54"/>
        <v>12-04-07-14-06-09-01-10-11</v>
      </c>
      <c r="F269" s="30" t="str">
        <f t="shared" si="59"/>
        <v>17-03-05-15-18-08-02-16-13</v>
      </c>
      <c r="G269" s="30" t="str">
        <f t="shared" si="56"/>
        <v>17-03-05-15-18-08-02-16</v>
      </c>
      <c r="H269" s="30" t="str">
        <f t="shared" si="61"/>
        <v>furthest</v>
      </c>
      <c r="I269" s="30" t="str">
        <f t="shared" si="57"/>
        <v>17-03-05-15-18-08-02-16-13</v>
      </c>
      <c r="J269" s="30" t="str">
        <f t="shared" si="62"/>
        <v>b</v>
      </c>
      <c r="K269" s="30">
        <f t="shared" si="66"/>
        <v>2</v>
      </c>
      <c r="L269" s="30">
        <f t="shared" si="58"/>
        <v>9</v>
      </c>
      <c r="M269" s="30">
        <v>1</v>
      </c>
      <c r="N269" s="30" t="str">
        <f t="shared" si="55"/>
        <v>l</v>
      </c>
      <c r="O269" s="30">
        <f t="shared" si="63"/>
        <v>-9</v>
      </c>
      <c r="P269" s="30">
        <f t="shared" si="65"/>
        <v>-162</v>
      </c>
      <c r="Q269" s="30" t="str">
        <f t="shared" si="64"/>
        <v/>
      </c>
    </row>
    <row r="270" spans="1:17" ht="13.2" x14ac:dyDescent="0.25">
      <c r="A270" s="22" t="s">
        <v>9</v>
      </c>
      <c r="B270" s="53">
        <v>8.9108796296296297E-2</v>
      </c>
      <c r="C270" s="54">
        <v>4</v>
      </c>
      <c r="D270" s="30" t="str">
        <f t="shared" si="60"/>
        <v>01</v>
      </c>
      <c r="E270" s="30" t="str">
        <f t="shared" si="54"/>
        <v>12-04-07-14-06-09-10-11-01</v>
      </c>
      <c r="F270" s="30" t="str">
        <f t="shared" si="59"/>
        <v>17-03-05-15-18-08-02-16-13</v>
      </c>
      <c r="G270" s="30" t="str">
        <f t="shared" si="56"/>
        <v/>
      </c>
      <c r="H270" s="30" t="str">
        <f t="shared" si="61"/>
        <v>last</v>
      </c>
      <c r="I270" s="30" t="str">
        <f t="shared" si="57"/>
        <v>12-04-07-14-06-09-10-11-01</v>
      </c>
      <c r="J270" s="30" t="str">
        <f t="shared" si="62"/>
        <v>b</v>
      </c>
      <c r="K270" s="30">
        <f t="shared" si="66"/>
        <v>3</v>
      </c>
      <c r="L270" s="30">
        <f t="shared" si="58"/>
        <v>9</v>
      </c>
      <c r="M270" s="30">
        <v>1</v>
      </c>
      <c r="N270" s="30" t="str">
        <f t="shared" si="55"/>
        <v>w</v>
      </c>
      <c r="O270" s="30">
        <f t="shared" si="63"/>
        <v>9</v>
      </c>
      <c r="P270" s="30">
        <f t="shared" si="65"/>
        <v>-153</v>
      </c>
      <c r="Q270" s="30" t="str">
        <f t="shared" si="64"/>
        <v/>
      </c>
    </row>
    <row r="271" spans="1:17" ht="13.2" x14ac:dyDescent="0.25">
      <c r="A271" s="22" t="s">
        <v>9</v>
      </c>
      <c r="B271" s="53">
        <v>9.1203703703703717E-2</v>
      </c>
      <c r="C271" s="54">
        <v>1</v>
      </c>
      <c r="D271" s="30" t="str">
        <f t="shared" si="60"/>
        <v>01</v>
      </c>
      <c r="E271" s="30" t="str">
        <f t="shared" ref="E271:E334" si="67">IF(C270="","",(IF(D270=D269,E270,IF(D270=0,E270,IF(AND(D270=D268,D269=0),E270,IF(D270=D267,CONCATENATE(REPLACE($E270,SEARCH($D270,$E270,1),3,""),"-",$D270),IF(AND(LEN(E270)=26,OR(MID(E270,1,2)=D270,MID(E270,4,2)=D270,MID(E270,7,2)=D270,MID(E270,10,2)=D270,MID(E270,13,2)=D270,MID(E270,16,2)=D270,MID(E270,19,2)=D270,MID(E270,22,2)=D270)),CONCATENATE(REPLACE($E270,SEARCH($D270,$E270,1),3,""),"-",$D270),IF(RIGHT(E270,2)=D270,E270,IF(LEN(E270)=26,CONCATENATE(MID(E270,4,23),"-",D270),IF(AND(LEN(E270)=23,OR(MID(E270,1,2)=D270,MID(E270,4,2)=D270,MID(E270,7,2)=D270,MID(E270,10,2)=D270,MID(E270,13,2)=D270,MID(E270,16,2)=D270,MID(E270,19,2)=D270,MID(E270,22,2)=D270)),CONCATENATE(REPLACE($E270,SEARCH($D270,$E270,1),3,""),"-",$D270),IF(LEN(E270)=23,CONCATENATE(E270,"-",D270),IF(AND(LEN(E270)=20,OR(MID(E270,1,2)=D270,MID(E270,4,2)=D270,MID(E270,7,2)=D270,MID(E270,10,2)=D270,MID(E270,13,2)=D270,MID(E270,16,2)=D270,MID(E270,19,2)=D270)),CONCATENATE(REPLACE($E270,SEARCH($D270,$E270,1),3,""),"-",$D270),IF(LEN(E270)=20,CONCATENATE(E270,"-",D270),IF(AND(LEN(E270)=17,OR(MID(E270,1,2)=D270,MID(E270,4,2)=D270,MID(E270,7,2)=D270,MID(E270,10,2)=D270,MID(E270,13,2)=D270,MID(E270,16,2)=D270)),CONCATENATE(REPLACE($E270,SEARCH($D270,$E270,1),3,""),"-",$D270),IF(LEN(E270)=17,CONCATENATE(E270,"-",D270),IF(AND(LEN(E270)=14,OR(MID(E270,1,2)=D270,MID(E270,4,2)=D270,MID(E270,7,2)=D270,MID(E270,10,2)=D270,MID(E270,13,2)=D270)),CONCATENATE(REPLACE($E270,SEARCH($D270,$E270,1),3,""),"-",$D270),IF(LEN(E270)=14,CONCATENATE(E270,"-",D270),IF(AND(LEN(E270)=11,OR(MID(E270,1,2)=D270,MID(E270,4,2)=D270,MID(E270,7,2)=D270,MID(E270,10,2)=D270)),CONCATENATE(REPLACE($E270,SEARCH($D270,$E270,1),3,""),"-",$D270),IF(LEN(E270)=11,CONCATENATE(E270,"-",D270),IF(AND(LEN(E270)=8,OR(MID(E270,1,2)=D270,MID(E270,4,2)=D270,MID(E270,7,2)=D270)),CONCATENATE(REPLACE($E270,SEARCH($D270,$E270,1),3,""),"-",$D270),IF(D270=D268,E270,IF(AND(LEN(E270)=5,MID(E270,1,2)=D270),CONCATENATE(REPLACE(E270,SEARCH(D270,E270,1),3,""),"-",D270),CONCATENATE(E270,"-",D270)))))))))))))))))))))))</f>
        <v>12-04-07-14-06-09-10-11-01</v>
      </c>
      <c r="F271" s="30" t="str">
        <f t="shared" si="59"/>
        <v>17-03-05-15-18-08-02-16-13</v>
      </c>
      <c r="G271" s="30" t="str">
        <f t="shared" si="56"/>
        <v/>
      </c>
      <c r="H271" s="30" t="str">
        <f t="shared" si="61"/>
        <v>last</v>
      </c>
      <c r="I271" s="30" t="str">
        <f t="shared" si="57"/>
        <v>12-04-07-14-06-09-10-11-01</v>
      </c>
      <c r="J271" s="30" t="str">
        <f t="shared" si="62"/>
        <v>b</v>
      </c>
      <c r="K271" s="30">
        <f t="shared" si="66"/>
        <v>4</v>
      </c>
      <c r="L271" s="30">
        <f t="shared" si="58"/>
        <v>9</v>
      </c>
      <c r="M271" s="30">
        <v>1</v>
      </c>
      <c r="N271" s="30" t="str">
        <f t="shared" si="55"/>
        <v>w</v>
      </c>
      <c r="O271" s="30">
        <f t="shared" si="63"/>
        <v>9</v>
      </c>
      <c r="P271" s="30">
        <f t="shared" si="65"/>
        <v>-144</v>
      </c>
      <c r="Q271" s="30" t="str">
        <f t="shared" si="64"/>
        <v/>
      </c>
    </row>
    <row r="272" spans="1:17" ht="13.2" x14ac:dyDescent="0.25">
      <c r="A272" s="22" t="s">
        <v>9</v>
      </c>
      <c r="B272" s="53">
        <v>9.3553240740740742E-2</v>
      </c>
      <c r="C272" s="54">
        <v>31</v>
      </c>
      <c r="D272" s="30" t="str">
        <f t="shared" si="60"/>
        <v>16</v>
      </c>
      <c r="E272" s="30" t="str">
        <f t="shared" si="67"/>
        <v>12-04-07-14-06-09-10-11-01</v>
      </c>
      <c r="F272" s="30" t="str">
        <f t="shared" si="59"/>
        <v>17-03-05-15-18-08-02-16-13</v>
      </c>
      <c r="G272" s="30" t="str">
        <f t="shared" si="56"/>
        <v/>
      </c>
      <c r="H272" s="30" t="str">
        <f t="shared" si="61"/>
        <v>last</v>
      </c>
      <c r="I272" s="30" t="str">
        <f t="shared" si="57"/>
        <v>12-04-07-14-06-09-10-11-01</v>
      </c>
      <c r="J272" s="30" t="str">
        <f t="shared" si="62"/>
        <v>b</v>
      </c>
      <c r="K272" s="30">
        <f t="shared" si="66"/>
        <v>5</v>
      </c>
      <c r="L272" s="30">
        <f t="shared" si="58"/>
        <v>9</v>
      </c>
      <c r="M272" s="30">
        <v>1</v>
      </c>
      <c r="N272" s="30" t="str">
        <f t="shared" si="55"/>
        <v>l</v>
      </c>
      <c r="O272" s="30">
        <f t="shared" si="63"/>
        <v>-9</v>
      </c>
      <c r="P272" s="30">
        <f t="shared" si="65"/>
        <v>-153</v>
      </c>
      <c r="Q272" s="30" t="str">
        <f t="shared" si="64"/>
        <v/>
      </c>
    </row>
    <row r="273" spans="1:17" ht="13.2" x14ac:dyDescent="0.25">
      <c r="A273" s="22" t="s">
        <v>9</v>
      </c>
      <c r="B273" s="53">
        <v>9.6458333333333326E-2</v>
      </c>
      <c r="C273" s="54">
        <v>34</v>
      </c>
      <c r="D273" s="30" t="str">
        <f t="shared" si="60"/>
        <v>16</v>
      </c>
      <c r="E273" s="30" t="str">
        <f t="shared" si="67"/>
        <v>04-07-14-06-09-10-11-01-16</v>
      </c>
      <c r="F273" s="30" t="str">
        <f t="shared" si="59"/>
        <v>17-03-05-15-18-08-02-13-12</v>
      </c>
      <c r="G273" s="30" t="str">
        <f t="shared" si="56"/>
        <v>17-03-05-15-18-08-02-13</v>
      </c>
      <c r="H273" s="30" t="str">
        <f t="shared" si="61"/>
        <v>furthest</v>
      </c>
      <c r="I273" s="30" t="str">
        <f t="shared" si="57"/>
        <v>17-03-05-15-18-08-02-13-12</v>
      </c>
      <c r="J273" s="30" t="str">
        <f t="shared" si="62"/>
        <v>b</v>
      </c>
      <c r="K273" s="30">
        <f t="shared" si="66"/>
        <v>6</v>
      </c>
      <c r="L273" s="30">
        <f t="shared" si="58"/>
        <v>9</v>
      </c>
      <c r="M273" s="30">
        <v>1</v>
      </c>
      <c r="N273" s="30" t="str">
        <f t="shared" si="55"/>
        <v>l</v>
      </c>
      <c r="O273" s="30">
        <f t="shared" si="63"/>
        <v>-9</v>
      </c>
      <c r="P273" s="30">
        <f t="shared" si="65"/>
        <v>-162</v>
      </c>
      <c r="Q273" s="30" t="str">
        <f t="shared" si="64"/>
        <v/>
      </c>
    </row>
    <row r="274" spans="1:17" ht="13.2" x14ac:dyDescent="0.25">
      <c r="A274" s="22" t="s">
        <v>9</v>
      </c>
      <c r="B274" s="53">
        <v>0.10070601851851851</v>
      </c>
      <c r="C274" s="54">
        <v>27</v>
      </c>
      <c r="D274" s="30" t="str">
        <f t="shared" si="60"/>
        <v>15</v>
      </c>
      <c r="E274" s="30" t="str">
        <f t="shared" si="67"/>
        <v>04-07-14-06-09-10-11-01-16</v>
      </c>
      <c r="F274" s="30" t="str">
        <f t="shared" si="59"/>
        <v>17-03-05-15-18-08-02-13-12</v>
      </c>
      <c r="G274" s="30" t="str">
        <f t="shared" si="56"/>
        <v/>
      </c>
      <c r="H274" s="30" t="str">
        <f t="shared" si="61"/>
        <v>last</v>
      </c>
      <c r="I274" s="30" t="str">
        <f t="shared" si="57"/>
        <v>04-07-14-06-09-10-11-01-16</v>
      </c>
      <c r="J274" s="30" t="str">
        <f t="shared" si="62"/>
        <v>b</v>
      </c>
      <c r="K274" s="30">
        <f t="shared" si="66"/>
        <v>7</v>
      </c>
      <c r="L274" s="30">
        <f t="shared" si="58"/>
        <v>9</v>
      </c>
      <c r="M274" s="30">
        <v>1</v>
      </c>
      <c r="N274" s="30" t="str">
        <f t="shared" ref="N274:N337" si="68">IF(C274="","",IF(J274="","",IF(AND(J274="b",OR(MID(I274,1,2)=D274,MID(I274,4,2)=D274,MID(I274,7,2)=D274,MID(I274,10,2)=D274,MID(I274,13,2)=D274,MID(I274,16,2)=D274,MID(I274,19,2)=D274,MID(I274,22,2)=D274,MID(I274,25,2)=D274)),"w","l")))</f>
        <v>l</v>
      </c>
      <c r="O274" s="30">
        <f t="shared" si="63"/>
        <v>-9</v>
      </c>
      <c r="P274" s="30">
        <f t="shared" si="65"/>
        <v>-171</v>
      </c>
      <c r="Q274" s="30" t="str">
        <f t="shared" si="64"/>
        <v/>
      </c>
    </row>
    <row r="275" spans="1:17" ht="13.2" x14ac:dyDescent="0.25">
      <c r="A275" s="22" t="s">
        <v>9</v>
      </c>
      <c r="B275" s="53">
        <v>0.10444444444444445</v>
      </c>
      <c r="C275" s="54">
        <v>3</v>
      </c>
      <c r="D275" s="30" t="str">
        <f t="shared" si="60"/>
        <v>03</v>
      </c>
      <c r="E275" s="30" t="str">
        <f t="shared" si="67"/>
        <v>07-14-06-09-10-11-01-16-15</v>
      </c>
      <c r="F275" s="30" t="str">
        <f t="shared" si="59"/>
        <v>17-03-05-18-08-02-13-12-04</v>
      </c>
      <c r="G275" s="30" t="str">
        <f t="shared" si="56"/>
        <v>17-03-05-18-08-02-13-12</v>
      </c>
      <c r="H275" s="30" t="str">
        <f t="shared" si="61"/>
        <v>furthest</v>
      </c>
      <c r="I275" s="30" t="str">
        <f t="shared" si="57"/>
        <v>17-03-05-18-08-02-13-12-04</v>
      </c>
      <c r="J275" s="30" t="str">
        <f t="shared" si="62"/>
        <v>b</v>
      </c>
      <c r="K275" s="30">
        <f t="shared" si="66"/>
        <v>8</v>
      </c>
      <c r="L275" s="30">
        <f t="shared" si="58"/>
        <v>9</v>
      </c>
      <c r="M275" s="30">
        <v>1</v>
      </c>
      <c r="N275" s="30" t="str">
        <f t="shared" si="68"/>
        <v>w</v>
      </c>
      <c r="O275" s="30">
        <f t="shared" si="63"/>
        <v>9</v>
      </c>
      <c r="P275" s="30">
        <f t="shared" si="65"/>
        <v>-162</v>
      </c>
      <c r="Q275" s="30" t="str">
        <f t="shared" si="64"/>
        <v/>
      </c>
    </row>
    <row r="276" spans="1:17" ht="13.2" x14ac:dyDescent="0.25">
      <c r="A276" s="22" t="s">
        <v>9</v>
      </c>
      <c r="B276" s="53">
        <v>0.10768518518518518</v>
      </c>
      <c r="C276" s="54">
        <v>28</v>
      </c>
      <c r="D276" s="30" t="str">
        <f t="shared" si="60"/>
        <v>13</v>
      </c>
      <c r="E276" s="30" t="str">
        <f t="shared" si="67"/>
        <v>14-06-09-10-11-01-16-15-03</v>
      </c>
      <c r="F276" s="30" t="str">
        <f t="shared" si="59"/>
        <v>17-05-18-08-02-13-12-04-07</v>
      </c>
      <c r="G276" s="30" t="str">
        <f t="shared" si="56"/>
        <v>17-05-18-08-02-13-12-04</v>
      </c>
      <c r="H276" s="30" t="str">
        <f t="shared" si="61"/>
        <v>furthest</v>
      </c>
      <c r="I276" s="30" t="str">
        <f t="shared" si="57"/>
        <v>17-05-18-08-02-13-12-04-07</v>
      </c>
      <c r="J276" s="30" t="str">
        <f t="shared" si="62"/>
        <v>b</v>
      </c>
      <c r="K276" s="30">
        <f t="shared" si="66"/>
        <v>9</v>
      </c>
      <c r="L276" s="30">
        <f t="shared" si="58"/>
        <v>9</v>
      </c>
      <c r="M276" s="30">
        <v>1</v>
      </c>
      <c r="N276" s="30" t="str">
        <f t="shared" si="68"/>
        <v>w</v>
      </c>
      <c r="O276" s="30">
        <f t="shared" si="63"/>
        <v>9</v>
      </c>
      <c r="P276" s="30">
        <f t="shared" si="65"/>
        <v>-153</v>
      </c>
      <c r="Q276" s="30" t="str">
        <f t="shared" si="64"/>
        <v/>
      </c>
    </row>
    <row r="277" spans="1:17" ht="13.2" x14ac:dyDescent="0.25">
      <c r="A277" s="20" t="s">
        <v>7</v>
      </c>
      <c r="B277" s="46">
        <v>0.11072916666666667</v>
      </c>
      <c r="C277" s="47">
        <v>3</v>
      </c>
      <c r="D277" s="30" t="str">
        <f t="shared" si="60"/>
        <v>03</v>
      </c>
      <c r="E277" s="30" t="str">
        <f t="shared" si="67"/>
        <v>06-09-10-11-01-16-15-03-13</v>
      </c>
      <c r="F277" s="30" t="str">
        <f t="shared" si="59"/>
        <v>17-05-18-08-02-12-04-07-14</v>
      </c>
      <c r="G277" s="30" t="str">
        <f t="shared" si="56"/>
        <v>17-05-18-08-02-12-04-07</v>
      </c>
      <c r="H277" s="30" t="str">
        <f t="shared" si="61"/>
        <v>furthest</v>
      </c>
      <c r="I277" s="30" t="str">
        <f t="shared" si="57"/>
        <v>17-05-18-08-02-12-04-07-14</v>
      </c>
      <c r="J277" s="30" t="str">
        <f t="shared" si="62"/>
        <v>b</v>
      </c>
      <c r="K277" s="30">
        <f t="shared" si="66"/>
        <v>1</v>
      </c>
      <c r="L277" s="30">
        <f t="shared" si="58"/>
        <v>10</v>
      </c>
      <c r="M277" s="30">
        <v>1</v>
      </c>
      <c r="N277" s="30" t="str">
        <f t="shared" si="68"/>
        <v>l</v>
      </c>
      <c r="O277" s="30">
        <f t="shared" si="63"/>
        <v>-9</v>
      </c>
      <c r="P277" s="30">
        <f t="shared" si="65"/>
        <v>-162</v>
      </c>
      <c r="Q277" s="30" t="str">
        <f t="shared" si="64"/>
        <v/>
      </c>
    </row>
    <row r="278" spans="1:17" ht="13.2" x14ac:dyDescent="0.25">
      <c r="A278" s="20" t="s">
        <v>7</v>
      </c>
      <c r="B278" s="46">
        <v>0.11269675925925926</v>
      </c>
      <c r="C278" s="47">
        <v>30</v>
      </c>
      <c r="D278" s="30" t="str">
        <f t="shared" si="60"/>
        <v>15</v>
      </c>
      <c r="E278" s="30" t="str">
        <f t="shared" si="67"/>
        <v>06-09-10-11-01-16-15-13-03</v>
      </c>
      <c r="F278" s="30" t="str">
        <f t="shared" si="59"/>
        <v>17-05-18-08-02-12-04-07-14</v>
      </c>
      <c r="G278" s="30" t="str">
        <f t="shared" ref="G278:G341" si="69">IF(AND(LEN($E277)=26,OR(MID(F277,1,2)=$D277,MID(F277,4,2)=$D277,MID(F277,7,2)=$D277,MID(F277,10,2)=$D277,MID(F277,13,2)=$D277,MID(F277,16,2)=$D277,MID(F277,19,2)=$D277,MID(F277,22,2)=$D277)),REPLACE(F277,SEARCH(D277,F277,1),3,""),IF(AND(LEN(E277)=26,MID(F277,25,2)=D277),MID(F277,1,LEN(F277)-3),""))</f>
        <v/>
      </c>
      <c r="H278" s="30" t="str">
        <f t="shared" si="61"/>
        <v>last</v>
      </c>
      <c r="I278" s="30" t="str">
        <f t="shared" si="57"/>
        <v>06-09-10-11-01-16-15-13-03</v>
      </c>
      <c r="J278" s="30" t="str">
        <f t="shared" si="62"/>
        <v>b</v>
      </c>
      <c r="K278" s="30">
        <f t="shared" si="66"/>
        <v>2</v>
      </c>
      <c r="L278" s="30">
        <f t="shared" si="58"/>
        <v>10</v>
      </c>
      <c r="M278" s="30">
        <v>1</v>
      </c>
      <c r="N278" s="30" t="str">
        <f t="shared" si="68"/>
        <v>w</v>
      </c>
      <c r="O278" s="30">
        <f t="shared" si="63"/>
        <v>9</v>
      </c>
      <c r="P278" s="30">
        <f t="shared" si="65"/>
        <v>-153</v>
      </c>
      <c r="Q278" s="30" t="str">
        <f t="shared" si="64"/>
        <v/>
      </c>
    </row>
    <row r="279" spans="1:17" ht="13.2" x14ac:dyDescent="0.25">
      <c r="A279" s="20" t="s">
        <v>7</v>
      </c>
      <c r="B279" s="46">
        <v>0.11547453703703703</v>
      </c>
      <c r="C279" s="47">
        <v>5</v>
      </c>
      <c r="D279" s="30" t="str">
        <f t="shared" si="60"/>
        <v>02</v>
      </c>
      <c r="E279" s="30" t="str">
        <f t="shared" si="67"/>
        <v>06-09-10-11-01-16-13-03-15</v>
      </c>
      <c r="F279" s="30" t="str">
        <f t="shared" si="59"/>
        <v>17-05-18-08-02-12-04-07-14</v>
      </c>
      <c r="G279" s="30" t="str">
        <f t="shared" si="69"/>
        <v/>
      </c>
      <c r="H279" s="30" t="str">
        <f t="shared" si="61"/>
        <v>last</v>
      </c>
      <c r="I279" s="30" t="str">
        <f t="shared" si="57"/>
        <v>06-09-10-11-01-16-13-03-15</v>
      </c>
      <c r="J279" s="30" t="str">
        <f t="shared" si="62"/>
        <v>b</v>
      </c>
      <c r="K279" s="30">
        <f t="shared" si="66"/>
        <v>3</v>
      </c>
      <c r="L279" s="30">
        <f t="shared" si="58"/>
        <v>10</v>
      </c>
      <c r="M279" s="30">
        <v>1</v>
      </c>
      <c r="N279" s="30" t="str">
        <f t="shared" si="68"/>
        <v>l</v>
      </c>
      <c r="O279" s="30">
        <f t="shared" si="63"/>
        <v>-9</v>
      </c>
      <c r="P279" s="30">
        <f t="shared" si="65"/>
        <v>-162</v>
      </c>
      <c r="Q279" s="30" t="str">
        <f t="shared" si="64"/>
        <v/>
      </c>
    </row>
    <row r="280" spans="1:17" ht="13.2" x14ac:dyDescent="0.25">
      <c r="A280" s="20" t="s">
        <v>7</v>
      </c>
      <c r="B280" s="46">
        <v>0.1175925925925926</v>
      </c>
      <c r="C280" s="47">
        <v>16</v>
      </c>
      <c r="D280" s="30" t="str">
        <f t="shared" si="60"/>
        <v>07</v>
      </c>
      <c r="E280" s="30" t="str">
        <f t="shared" si="67"/>
        <v>09-10-11-01-16-13-03-15-02</v>
      </c>
      <c r="F280" s="30" t="str">
        <f t="shared" si="59"/>
        <v>17-05-18-08-12-04-07-14-06</v>
      </c>
      <c r="G280" s="30" t="str">
        <f t="shared" si="69"/>
        <v>17-05-18-08-12-04-07-14</v>
      </c>
      <c r="H280" s="30" t="str">
        <f t="shared" si="61"/>
        <v>furthest</v>
      </c>
      <c r="I280" s="30" t="str">
        <f t="shared" ref="I280:I343" si="70">IF(AND(J280="b",I279=""),E280,IF(AND(N279="l",C279=0),I279,IF(AND(N279="w",I279=E279),E280,IF(AND(N279="w",I279=F279),F280,IF(AND(N279="l",I279=E279),F280,IF(AND(N279="l",I279=F279),E280,""))))))</f>
        <v>17-05-18-08-12-04-07-14-06</v>
      </c>
      <c r="J280" s="30" t="str">
        <f t="shared" si="62"/>
        <v>b</v>
      </c>
      <c r="K280" s="30">
        <f t="shared" si="66"/>
        <v>4</v>
      </c>
      <c r="L280" s="30">
        <f t="shared" ref="L280:L343" si="71">IF($J280="",1,IF(AND(K279=9,$P279&gt;$P270,L279&gt;1),L279-1,IF(AND(K279=9,$P279&lt;$P270),L279+1,L279)))</f>
        <v>10</v>
      </c>
      <c r="M280" s="30">
        <v>1</v>
      </c>
      <c r="N280" s="30" t="str">
        <f t="shared" si="68"/>
        <v>w</v>
      </c>
      <c r="O280" s="30">
        <f t="shared" si="63"/>
        <v>9</v>
      </c>
      <c r="P280" s="30">
        <f t="shared" si="65"/>
        <v>-153</v>
      </c>
      <c r="Q280" s="30" t="str">
        <f t="shared" si="64"/>
        <v/>
      </c>
    </row>
    <row r="281" spans="1:17" ht="13.2" x14ac:dyDescent="0.25">
      <c r="A281" s="20" t="s">
        <v>7</v>
      </c>
      <c r="B281" s="46">
        <v>0.11967592592592592</v>
      </c>
      <c r="C281" s="47">
        <v>34</v>
      </c>
      <c r="D281" s="30" t="str">
        <f t="shared" si="60"/>
        <v>16</v>
      </c>
      <c r="E281" s="30" t="str">
        <f t="shared" si="67"/>
        <v>10-11-01-16-13-03-15-02-07</v>
      </c>
      <c r="F281" s="30" t="str">
        <f t="shared" si="59"/>
        <v>17-05-18-08-12-04-14-06-09</v>
      </c>
      <c r="G281" s="30" t="str">
        <f t="shared" si="69"/>
        <v>17-05-18-08-12-04-14-06</v>
      </c>
      <c r="H281" s="30" t="str">
        <f t="shared" si="61"/>
        <v>furthest</v>
      </c>
      <c r="I281" s="30" t="str">
        <f t="shared" si="70"/>
        <v>17-05-18-08-12-04-14-06-09</v>
      </c>
      <c r="J281" s="30" t="str">
        <f t="shared" si="62"/>
        <v>b</v>
      </c>
      <c r="K281" s="30">
        <f t="shared" si="66"/>
        <v>5</v>
      </c>
      <c r="L281" s="30">
        <f t="shared" si="71"/>
        <v>10</v>
      </c>
      <c r="M281" s="30">
        <v>1</v>
      </c>
      <c r="N281" s="30" t="str">
        <f t="shared" si="68"/>
        <v>l</v>
      </c>
      <c r="O281" s="30">
        <f t="shared" si="63"/>
        <v>-9</v>
      </c>
      <c r="P281" s="30">
        <f t="shared" si="65"/>
        <v>-162</v>
      </c>
      <c r="Q281" s="30" t="str">
        <f t="shared" si="64"/>
        <v/>
      </c>
    </row>
    <row r="282" spans="1:17" ht="13.2" x14ac:dyDescent="0.25">
      <c r="A282" s="20" t="s">
        <v>7</v>
      </c>
      <c r="B282" s="46">
        <v>0.12059027777777777</v>
      </c>
      <c r="C282" s="47">
        <v>0</v>
      </c>
      <c r="D282" s="30">
        <f t="shared" si="60"/>
        <v>0</v>
      </c>
      <c r="E282" s="30" t="str">
        <f t="shared" si="67"/>
        <v>10-11-01-13-03-15-02-07-16</v>
      </c>
      <c r="F282" s="30" t="str">
        <f t="shared" si="59"/>
        <v>17-05-18-08-12-04-14-06-09</v>
      </c>
      <c r="G282" s="30" t="str">
        <f t="shared" si="69"/>
        <v/>
      </c>
      <c r="H282" s="30" t="str">
        <f t="shared" si="61"/>
        <v>last</v>
      </c>
      <c r="I282" s="30" t="str">
        <f t="shared" si="70"/>
        <v>10-11-01-13-03-15-02-07-16</v>
      </c>
      <c r="J282" s="30" t="str">
        <f t="shared" si="62"/>
        <v>b</v>
      </c>
      <c r="K282" s="30">
        <f t="shared" si="66"/>
        <v>6</v>
      </c>
      <c r="L282" s="30">
        <f t="shared" si="71"/>
        <v>10</v>
      </c>
      <c r="M282" s="30">
        <v>1</v>
      </c>
      <c r="N282" s="30" t="str">
        <f t="shared" si="68"/>
        <v>l</v>
      </c>
      <c r="O282" s="30">
        <f t="shared" si="63"/>
        <v>-9</v>
      </c>
      <c r="P282" s="30">
        <f t="shared" si="65"/>
        <v>-171</v>
      </c>
      <c r="Q282" s="30" t="str">
        <f t="shared" si="64"/>
        <v/>
      </c>
    </row>
    <row r="283" spans="1:17" ht="13.2" x14ac:dyDescent="0.25">
      <c r="A283" s="20" t="s">
        <v>7</v>
      </c>
      <c r="B283" s="46">
        <v>0.12162037037037036</v>
      </c>
      <c r="C283" s="47">
        <v>31</v>
      </c>
      <c r="D283" s="30" t="str">
        <f t="shared" si="60"/>
        <v>16</v>
      </c>
      <c r="E283" s="30" t="str">
        <f t="shared" si="67"/>
        <v>10-11-01-13-03-15-02-07-16</v>
      </c>
      <c r="F283" s="30" t="str">
        <f t="shared" si="59"/>
        <v>17-05-18-08-12-04-14-06-09</v>
      </c>
      <c r="G283" s="30" t="str">
        <f t="shared" si="69"/>
        <v/>
      </c>
      <c r="H283" s="30" t="str">
        <f t="shared" si="61"/>
        <v>last</v>
      </c>
      <c r="I283" s="30" t="str">
        <f t="shared" si="70"/>
        <v>10-11-01-13-03-15-02-07-16</v>
      </c>
      <c r="J283" s="30" t="str">
        <f t="shared" si="62"/>
        <v>b</v>
      </c>
      <c r="K283" s="30">
        <f t="shared" si="66"/>
        <v>7</v>
      </c>
      <c r="L283" s="30">
        <f t="shared" si="71"/>
        <v>10</v>
      </c>
      <c r="M283" s="30">
        <v>1</v>
      </c>
      <c r="N283" s="30" t="str">
        <f t="shared" si="68"/>
        <v>w</v>
      </c>
      <c r="O283" s="30">
        <f t="shared" si="63"/>
        <v>9</v>
      </c>
      <c r="P283" s="30">
        <f t="shared" si="65"/>
        <v>-162</v>
      </c>
      <c r="Q283" s="30" t="str">
        <f t="shared" si="64"/>
        <v/>
      </c>
    </row>
    <row r="284" spans="1:17" ht="13.2" x14ac:dyDescent="0.25">
      <c r="A284" s="20" t="s">
        <v>7</v>
      </c>
      <c r="B284" s="46">
        <v>0.12246527777777778</v>
      </c>
      <c r="C284" s="47">
        <v>20</v>
      </c>
      <c r="D284" s="30" t="str">
        <f t="shared" si="60"/>
        <v>11</v>
      </c>
      <c r="E284" s="30" t="str">
        <f t="shared" si="67"/>
        <v>10-11-01-13-03-15-02-07-16</v>
      </c>
      <c r="F284" s="30" t="str">
        <f t="shared" si="59"/>
        <v>17-05-18-08-12-04-14-06-09</v>
      </c>
      <c r="G284" s="30" t="str">
        <f t="shared" si="69"/>
        <v/>
      </c>
      <c r="H284" s="30" t="str">
        <f t="shared" si="61"/>
        <v>last</v>
      </c>
      <c r="I284" s="30" t="str">
        <f t="shared" si="70"/>
        <v>10-11-01-13-03-15-02-07-16</v>
      </c>
      <c r="J284" s="30" t="str">
        <f t="shared" si="62"/>
        <v>b</v>
      </c>
      <c r="K284" s="30">
        <f t="shared" si="66"/>
        <v>8</v>
      </c>
      <c r="L284" s="30">
        <f t="shared" si="71"/>
        <v>10</v>
      </c>
      <c r="M284" s="30">
        <v>1</v>
      </c>
      <c r="N284" s="30" t="str">
        <f t="shared" si="68"/>
        <v>w</v>
      </c>
      <c r="O284" s="30">
        <f t="shared" si="63"/>
        <v>9</v>
      </c>
      <c r="P284" s="30">
        <f t="shared" si="65"/>
        <v>-153</v>
      </c>
      <c r="Q284" s="30" t="str">
        <f t="shared" si="64"/>
        <v/>
      </c>
    </row>
    <row r="285" spans="1:17" ht="13.2" x14ac:dyDescent="0.25">
      <c r="A285" s="22" t="s">
        <v>9</v>
      </c>
      <c r="B285" s="53">
        <v>0.12649305555555554</v>
      </c>
      <c r="C285" s="54">
        <v>35</v>
      </c>
      <c r="D285" s="30" t="str">
        <f t="shared" si="60"/>
        <v>17</v>
      </c>
      <c r="E285" s="30" t="str">
        <f t="shared" si="67"/>
        <v>10-01-13-03-15-02-07-16-11</v>
      </c>
      <c r="F285" s="30" t="str">
        <f t="shared" si="59"/>
        <v>17-05-18-08-12-04-14-06-09</v>
      </c>
      <c r="G285" s="30" t="str">
        <f t="shared" si="69"/>
        <v/>
      </c>
      <c r="H285" s="30" t="str">
        <f t="shared" si="61"/>
        <v>last</v>
      </c>
      <c r="I285" s="30" t="str">
        <f t="shared" si="70"/>
        <v>10-01-13-03-15-02-07-16-11</v>
      </c>
      <c r="J285" s="30" t="str">
        <f t="shared" si="62"/>
        <v>b</v>
      </c>
      <c r="K285" s="30">
        <f t="shared" si="66"/>
        <v>9</v>
      </c>
      <c r="L285" s="30">
        <f t="shared" si="71"/>
        <v>10</v>
      </c>
      <c r="M285" s="30">
        <v>1</v>
      </c>
      <c r="N285" s="30" t="str">
        <f t="shared" si="68"/>
        <v>l</v>
      </c>
      <c r="O285" s="30">
        <f t="shared" si="63"/>
        <v>-9</v>
      </c>
      <c r="P285" s="30">
        <f t="shared" si="65"/>
        <v>-162</v>
      </c>
      <c r="Q285" s="30" t="str">
        <f t="shared" si="64"/>
        <v/>
      </c>
    </row>
    <row r="286" spans="1:17" ht="13.2" x14ac:dyDescent="0.25">
      <c r="A286" s="22" t="s">
        <v>9</v>
      </c>
      <c r="B286" s="53">
        <v>0.1303125</v>
      </c>
      <c r="C286" s="54">
        <v>2</v>
      </c>
      <c r="D286" s="30" t="str">
        <f t="shared" si="60"/>
        <v>02</v>
      </c>
      <c r="E286" s="30" t="str">
        <f t="shared" si="67"/>
        <v>01-13-03-15-02-07-16-11-17</v>
      </c>
      <c r="F286" s="30" t="str">
        <f t="shared" ref="F286:F349" si="72">IF(C285="","",IF(C285=0,F285,IF(AND(LEN(E285)=26,OR(MID(E285,1,2)=D285,MID(E285,4,2)=D285,MID(E285,7,2)=D285,MID(E285,10,2)=D285,MID(E285,13,2)=D285,MID(E285,16,2)=D285,MID(E285,19,2)=D285,MID(E285,22,2)=D285,MID(E285,25,2)=D285)),F285,IF(LEN(E285)=26,CONCATENATE(G286,"-",MID(E285,1,2)),IF(RIGHT(F285,2)=D285,MID(F285,1,LEN(F285)-3),IF(OR(MID(E285,1,2)=D285,MID(E285,4,2)=D285,MID(E285,7,2)=D285,MID(E285,10,2)=D285,MID(E285,13,2)=D285,MID(E285,16,2)=D285,MID(E285,19,2)=D285,MID(E285,22,2)=D285,MID(E285,25,2)=D285),F285,REPLACE(F285,SEARCH(D285,F285,1),3,"")))))))</f>
        <v>05-18-08-12-04-14-06-09-10</v>
      </c>
      <c r="G286" s="30" t="str">
        <f t="shared" si="69"/>
        <v>05-18-08-12-04-14-06-09</v>
      </c>
      <c r="H286" s="30" t="str">
        <f t="shared" si="61"/>
        <v>furthest</v>
      </c>
      <c r="I286" s="30" t="str">
        <f t="shared" si="70"/>
        <v>05-18-08-12-04-14-06-09-10</v>
      </c>
      <c r="J286" s="30" t="str">
        <f t="shared" si="62"/>
        <v>b</v>
      </c>
      <c r="K286" s="30">
        <f t="shared" si="66"/>
        <v>1</v>
      </c>
      <c r="L286" s="30">
        <f t="shared" si="71"/>
        <v>11</v>
      </c>
      <c r="M286" s="30">
        <v>1</v>
      </c>
      <c r="N286" s="30" t="str">
        <f t="shared" si="68"/>
        <v>l</v>
      </c>
      <c r="O286" s="30">
        <f t="shared" si="63"/>
        <v>-9</v>
      </c>
      <c r="P286" s="30">
        <f t="shared" si="65"/>
        <v>-171</v>
      </c>
      <c r="Q286" s="30" t="str">
        <f t="shared" si="64"/>
        <v/>
      </c>
    </row>
    <row r="287" spans="1:17" ht="13.2" x14ac:dyDescent="0.25">
      <c r="A287" s="22" t="s">
        <v>9</v>
      </c>
      <c r="B287" s="53">
        <v>0.13219907407407408</v>
      </c>
      <c r="C287" s="54">
        <v>8</v>
      </c>
      <c r="D287" s="30" t="str">
        <f t="shared" si="60"/>
        <v>05</v>
      </c>
      <c r="E287" s="30" t="str">
        <f t="shared" si="67"/>
        <v>01-13-03-15-07-16-11-17-02</v>
      </c>
      <c r="F287" s="30" t="str">
        <f t="shared" si="72"/>
        <v>05-18-08-12-04-14-06-09-10</v>
      </c>
      <c r="G287" s="30" t="str">
        <f t="shared" si="69"/>
        <v/>
      </c>
      <c r="H287" s="30" t="str">
        <f t="shared" si="61"/>
        <v>last</v>
      </c>
      <c r="I287" s="30" t="str">
        <f t="shared" si="70"/>
        <v>01-13-03-15-07-16-11-17-02</v>
      </c>
      <c r="J287" s="30" t="str">
        <f t="shared" si="62"/>
        <v>b</v>
      </c>
      <c r="K287" s="30">
        <f t="shared" si="66"/>
        <v>2</v>
      </c>
      <c r="L287" s="30">
        <f t="shared" si="71"/>
        <v>11</v>
      </c>
      <c r="M287" s="30">
        <v>1</v>
      </c>
      <c r="N287" s="30" t="str">
        <f t="shared" si="68"/>
        <v>l</v>
      </c>
      <c r="O287" s="30">
        <f t="shared" si="63"/>
        <v>-9</v>
      </c>
      <c r="P287" s="30">
        <f t="shared" si="65"/>
        <v>-180</v>
      </c>
      <c r="Q287" s="30" t="str">
        <f t="shared" si="64"/>
        <v/>
      </c>
    </row>
    <row r="288" spans="1:17" ht="13.2" x14ac:dyDescent="0.25">
      <c r="A288" s="22" t="s">
        <v>9</v>
      </c>
      <c r="B288" s="53">
        <v>0.13524305555555555</v>
      </c>
      <c r="C288" s="54">
        <v>30</v>
      </c>
      <c r="D288" s="30" t="str">
        <f t="shared" si="60"/>
        <v>15</v>
      </c>
      <c r="E288" s="30" t="str">
        <f t="shared" si="67"/>
        <v>13-03-15-07-16-11-17-02-05</v>
      </c>
      <c r="F288" s="30" t="str">
        <f t="shared" si="72"/>
        <v>18-08-12-04-14-06-09-10-01</v>
      </c>
      <c r="G288" s="30" t="str">
        <f t="shared" si="69"/>
        <v>18-08-12-04-14-06-09-10</v>
      </c>
      <c r="H288" s="30" t="str">
        <f t="shared" si="61"/>
        <v>furthest</v>
      </c>
      <c r="I288" s="30" t="str">
        <f t="shared" si="70"/>
        <v>18-08-12-04-14-06-09-10-01</v>
      </c>
      <c r="J288" s="30" t="str">
        <f t="shared" si="62"/>
        <v>b</v>
      </c>
      <c r="K288" s="30">
        <f t="shared" si="66"/>
        <v>3</v>
      </c>
      <c r="L288" s="30">
        <f t="shared" si="71"/>
        <v>11</v>
      </c>
      <c r="M288" s="30">
        <v>1</v>
      </c>
      <c r="N288" s="30" t="str">
        <f t="shared" si="68"/>
        <v>l</v>
      </c>
      <c r="O288" s="30">
        <f t="shared" si="63"/>
        <v>-9</v>
      </c>
      <c r="P288" s="30">
        <f t="shared" si="65"/>
        <v>-189</v>
      </c>
      <c r="Q288" s="30" t="str">
        <f t="shared" si="64"/>
        <v/>
      </c>
    </row>
    <row r="289" spans="1:17" ht="13.2" x14ac:dyDescent="0.25">
      <c r="A289" s="22" t="s">
        <v>9</v>
      </c>
      <c r="B289" s="53">
        <v>0.14005787037037037</v>
      </c>
      <c r="C289" s="54">
        <v>16</v>
      </c>
      <c r="D289" s="30" t="str">
        <f t="shared" si="60"/>
        <v>07</v>
      </c>
      <c r="E289" s="30" t="str">
        <f t="shared" si="67"/>
        <v>13-03-07-16-11-17-02-05-15</v>
      </c>
      <c r="F289" s="30" t="str">
        <f t="shared" si="72"/>
        <v>18-08-12-04-14-06-09-10-01</v>
      </c>
      <c r="G289" s="30" t="str">
        <f t="shared" si="69"/>
        <v/>
      </c>
      <c r="H289" s="30" t="str">
        <f t="shared" si="61"/>
        <v>last</v>
      </c>
      <c r="I289" s="30" t="str">
        <f t="shared" si="70"/>
        <v>13-03-07-16-11-17-02-05-15</v>
      </c>
      <c r="J289" s="30" t="str">
        <f t="shared" si="62"/>
        <v>b</v>
      </c>
      <c r="K289" s="30">
        <f t="shared" si="66"/>
        <v>4</v>
      </c>
      <c r="L289" s="30">
        <f t="shared" si="71"/>
        <v>11</v>
      </c>
      <c r="M289" s="30">
        <v>1</v>
      </c>
      <c r="N289" s="30" t="str">
        <f t="shared" si="68"/>
        <v>w</v>
      </c>
      <c r="O289" s="30">
        <f t="shared" si="63"/>
        <v>9</v>
      </c>
      <c r="P289" s="30">
        <f t="shared" si="65"/>
        <v>-180</v>
      </c>
      <c r="Q289" s="30" t="str">
        <f t="shared" si="64"/>
        <v/>
      </c>
    </row>
    <row r="290" spans="1:17" ht="13.2" x14ac:dyDescent="0.25">
      <c r="A290" s="22" t="s">
        <v>9</v>
      </c>
      <c r="B290" s="53">
        <v>0.14258101851851854</v>
      </c>
      <c r="C290" s="54">
        <v>12</v>
      </c>
      <c r="D290" s="30" t="str">
        <f t="shared" si="60"/>
        <v>06</v>
      </c>
      <c r="E290" s="30" t="str">
        <f t="shared" si="67"/>
        <v>13-03-16-11-17-02-05-15-07</v>
      </c>
      <c r="F290" s="30" t="str">
        <f t="shared" si="72"/>
        <v>18-08-12-04-14-06-09-10-01</v>
      </c>
      <c r="G290" s="30" t="str">
        <f t="shared" si="69"/>
        <v/>
      </c>
      <c r="H290" s="30" t="str">
        <f t="shared" si="61"/>
        <v>last</v>
      </c>
      <c r="I290" s="30" t="str">
        <f t="shared" si="70"/>
        <v>13-03-16-11-17-02-05-15-07</v>
      </c>
      <c r="J290" s="30" t="str">
        <f t="shared" si="62"/>
        <v>b</v>
      </c>
      <c r="K290" s="30">
        <f t="shared" si="66"/>
        <v>5</v>
      </c>
      <c r="L290" s="30">
        <f t="shared" si="71"/>
        <v>11</v>
      </c>
      <c r="M290" s="30">
        <v>1</v>
      </c>
      <c r="N290" s="30" t="str">
        <f t="shared" si="68"/>
        <v>l</v>
      </c>
      <c r="O290" s="30">
        <f t="shared" si="63"/>
        <v>-9</v>
      </c>
      <c r="P290" s="30">
        <f t="shared" si="65"/>
        <v>-189</v>
      </c>
      <c r="Q290" s="30" t="str">
        <f t="shared" si="64"/>
        <v/>
      </c>
    </row>
    <row r="291" spans="1:17" ht="13.2" x14ac:dyDescent="0.25">
      <c r="A291" s="22" t="s">
        <v>9</v>
      </c>
      <c r="B291" s="53">
        <v>0.14572916666666666</v>
      </c>
      <c r="C291" s="54">
        <v>21</v>
      </c>
      <c r="D291" s="30" t="str">
        <f t="shared" si="60"/>
        <v>12</v>
      </c>
      <c r="E291" s="30" t="str">
        <f t="shared" si="67"/>
        <v>03-16-11-17-02-05-15-07-06</v>
      </c>
      <c r="F291" s="30" t="str">
        <f t="shared" si="72"/>
        <v>18-08-12-04-14-09-10-01-13</v>
      </c>
      <c r="G291" s="30" t="str">
        <f t="shared" si="69"/>
        <v>18-08-12-04-14-09-10-01</v>
      </c>
      <c r="H291" s="30" t="str">
        <f t="shared" si="61"/>
        <v>furthest</v>
      </c>
      <c r="I291" s="30" t="str">
        <f t="shared" si="70"/>
        <v>18-08-12-04-14-09-10-01-13</v>
      </c>
      <c r="J291" s="30" t="str">
        <f t="shared" si="62"/>
        <v>b</v>
      </c>
      <c r="K291" s="30">
        <f t="shared" si="66"/>
        <v>6</v>
      </c>
      <c r="L291" s="30">
        <f t="shared" si="71"/>
        <v>11</v>
      </c>
      <c r="M291" s="30">
        <v>1</v>
      </c>
      <c r="N291" s="30" t="str">
        <f t="shared" si="68"/>
        <v>w</v>
      </c>
      <c r="O291" s="30">
        <f t="shared" si="63"/>
        <v>9</v>
      </c>
      <c r="P291" s="30">
        <f t="shared" si="65"/>
        <v>-180</v>
      </c>
      <c r="Q291" s="30" t="str">
        <f t="shared" si="64"/>
        <v/>
      </c>
    </row>
    <row r="292" spans="1:17" ht="13.2" x14ac:dyDescent="0.25">
      <c r="A292" s="22" t="s">
        <v>9</v>
      </c>
      <c r="B292" s="53">
        <v>0.14814814814814814</v>
      </c>
      <c r="C292" s="54">
        <v>20</v>
      </c>
      <c r="D292" s="30" t="str">
        <f t="shared" si="60"/>
        <v>11</v>
      </c>
      <c r="E292" s="30" t="str">
        <f t="shared" si="67"/>
        <v>16-11-17-02-05-15-07-06-12</v>
      </c>
      <c r="F292" s="30" t="str">
        <f t="shared" si="72"/>
        <v>18-08-04-14-09-10-01-13-03</v>
      </c>
      <c r="G292" s="30" t="str">
        <f t="shared" si="69"/>
        <v>18-08-04-14-09-10-01-13</v>
      </c>
      <c r="H292" s="30" t="str">
        <f t="shared" si="61"/>
        <v>furthest</v>
      </c>
      <c r="I292" s="30" t="str">
        <f t="shared" si="70"/>
        <v>18-08-04-14-09-10-01-13-03</v>
      </c>
      <c r="J292" s="30" t="str">
        <f t="shared" si="62"/>
        <v>b</v>
      </c>
      <c r="K292" s="30">
        <f t="shared" si="66"/>
        <v>7</v>
      </c>
      <c r="L292" s="30">
        <f t="shared" si="71"/>
        <v>11</v>
      </c>
      <c r="M292" s="30">
        <v>1</v>
      </c>
      <c r="N292" s="30" t="str">
        <f t="shared" si="68"/>
        <v>l</v>
      </c>
      <c r="O292" s="30">
        <f t="shared" si="63"/>
        <v>-9</v>
      </c>
      <c r="P292" s="30">
        <f t="shared" si="65"/>
        <v>-189</v>
      </c>
      <c r="Q292" s="30" t="str">
        <f t="shared" si="64"/>
        <v/>
      </c>
    </row>
    <row r="293" spans="1:17" ht="13.2" x14ac:dyDescent="0.25">
      <c r="A293" s="22" t="s">
        <v>9</v>
      </c>
      <c r="B293" s="53">
        <v>0.1507175925925926</v>
      </c>
      <c r="C293" s="54">
        <v>16</v>
      </c>
      <c r="D293" s="30" t="str">
        <f t="shared" si="60"/>
        <v>07</v>
      </c>
      <c r="E293" s="30" t="str">
        <f t="shared" si="67"/>
        <v>16-17-02-05-15-07-06-12-11</v>
      </c>
      <c r="F293" s="30" t="str">
        <f t="shared" si="72"/>
        <v>18-08-04-14-09-10-01-13-03</v>
      </c>
      <c r="G293" s="30" t="str">
        <f t="shared" si="69"/>
        <v/>
      </c>
      <c r="H293" s="30" t="str">
        <f t="shared" si="61"/>
        <v>last</v>
      </c>
      <c r="I293" s="30" t="str">
        <f t="shared" si="70"/>
        <v>16-17-02-05-15-07-06-12-11</v>
      </c>
      <c r="J293" s="30" t="str">
        <f t="shared" si="62"/>
        <v>b</v>
      </c>
      <c r="K293" s="30">
        <f t="shared" si="66"/>
        <v>8</v>
      </c>
      <c r="L293" s="30">
        <f t="shared" si="71"/>
        <v>11</v>
      </c>
      <c r="M293" s="30">
        <v>1</v>
      </c>
      <c r="N293" s="30" t="str">
        <f t="shared" si="68"/>
        <v>w</v>
      </c>
      <c r="O293" s="30">
        <f t="shared" si="63"/>
        <v>9</v>
      </c>
      <c r="P293" s="30">
        <f t="shared" si="65"/>
        <v>-180</v>
      </c>
      <c r="Q293" s="30" t="str">
        <f t="shared" si="64"/>
        <v/>
      </c>
    </row>
    <row r="294" spans="1:17" x14ac:dyDescent="0.25">
      <c r="D294" s="30" t="str">
        <f t="shared" si="60"/>
        <v/>
      </c>
      <c r="E294" s="30" t="str">
        <f t="shared" si="67"/>
        <v>16-17-02-05-15-06-12-11-07</v>
      </c>
      <c r="F294" s="30" t="str">
        <f t="shared" si="72"/>
        <v>18-08-04-14-09-10-01-13-03</v>
      </c>
      <c r="G294" s="30" t="str">
        <f t="shared" si="69"/>
        <v/>
      </c>
      <c r="H294" s="30" t="str">
        <f t="shared" si="61"/>
        <v>last</v>
      </c>
      <c r="I294" s="30" t="str">
        <f t="shared" si="70"/>
        <v>16-17-02-05-15-06-12-11-07</v>
      </c>
      <c r="J294" s="30" t="str">
        <f t="shared" si="62"/>
        <v>b</v>
      </c>
      <c r="K294" s="30">
        <f t="shared" si="66"/>
        <v>9</v>
      </c>
      <c r="L294" s="30">
        <f t="shared" si="71"/>
        <v>11</v>
      </c>
      <c r="M294" s="30">
        <v>1</v>
      </c>
      <c r="N294" s="30" t="str">
        <f t="shared" si="68"/>
        <v/>
      </c>
      <c r="O294" s="30">
        <f t="shared" si="63"/>
        <v>0</v>
      </c>
      <c r="P294" s="30">
        <f t="shared" si="65"/>
        <v>-180</v>
      </c>
      <c r="Q294" s="30" t="str">
        <f t="shared" si="64"/>
        <v/>
      </c>
    </row>
    <row r="295" spans="1:17" x14ac:dyDescent="0.25">
      <c r="D295" s="30" t="str">
        <f t="shared" si="60"/>
        <v/>
      </c>
      <c r="E295" s="30" t="str">
        <f t="shared" si="67"/>
        <v/>
      </c>
      <c r="F295" s="30" t="str">
        <f t="shared" si="72"/>
        <v/>
      </c>
      <c r="G295" s="30" t="str">
        <f t="shared" si="69"/>
        <v/>
      </c>
      <c r="H295" s="30" t="str">
        <f t="shared" si="61"/>
        <v/>
      </c>
      <c r="I295" s="30" t="str">
        <f t="shared" si="70"/>
        <v/>
      </c>
      <c r="J295" s="30" t="str">
        <f t="shared" si="62"/>
        <v/>
      </c>
      <c r="K295" s="30" t="str">
        <f t="shared" si="66"/>
        <v/>
      </c>
      <c r="L295" s="30">
        <f t="shared" si="71"/>
        <v>1</v>
      </c>
      <c r="M295" s="30" t="str">
        <f t="shared" ref="M265:M328" si="73">IF(J295="","",VLOOKUP(L295,$S$3:$T$32,2,FALSE))</f>
        <v/>
      </c>
      <c r="N295" s="30" t="str">
        <f t="shared" si="68"/>
        <v/>
      </c>
      <c r="O295" s="30">
        <f t="shared" si="63"/>
        <v>0</v>
      </c>
      <c r="P295" s="30">
        <f t="shared" si="65"/>
        <v>-180</v>
      </c>
      <c r="Q295" s="30" t="str">
        <f t="shared" si="64"/>
        <v/>
      </c>
    </row>
    <row r="296" spans="1:17" x14ac:dyDescent="0.25">
      <c r="D296" s="30" t="str">
        <f t="shared" si="60"/>
        <v/>
      </c>
      <c r="E296" s="30" t="str">
        <f t="shared" si="67"/>
        <v/>
      </c>
      <c r="F296" s="30" t="str">
        <f t="shared" si="72"/>
        <v/>
      </c>
      <c r="G296" s="30" t="str">
        <f t="shared" si="69"/>
        <v/>
      </c>
      <c r="H296" s="30" t="str">
        <f t="shared" si="61"/>
        <v/>
      </c>
      <c r="I296" s="30" t="str">
        <f t="shared" si="70"/>
        <v/>
      </c>
      <c r="J296" s="30" t="str">
        <f t="shared" si="62"/>
        <v/>
      </c>
      <c r="K296" s="30" t="str">
        <f t="shared" si="66"/>
        <v/>
      </c>
      <c r="L296" s="30">
        <f t="shared" si="71"/>
        <v>1</v>
      </c>
      <c r="M296" s="30" t="str">
        <f t="shared" si="73"/>
        <v/>
      </c>
      <c r="N296" s="30" t="str">
        <f t="shared" si="68"/>
        <v/>
      </c>
      <c r="O296" s="30">
        <f t="shared" si="63"/>
        <v>0</v>
      </c>
      <c r="P296" s="30">
        <f t="shared" si="65"/>
        <v>-180</v>
      </c>
      <c r="Q296" s="30" t="str">
        <f t="shared" si="64"/>
        <v/>
      </c>
    </row>
    <row r="297" spans="1:17" x14ac:dyDescent="0.25">
      <c r="D297" s="30" t="str">
        <f t="shared" si="60"/>
        <v/>
      </c>
      <c r="E297" s="30" t="str">
        <f t="shared" si="67"/>
        <v/>
      </c>
      <c r="F297" s="30" t="str">
        <f t="shared" si="72"/>
        <v/>
      </c>
      <c r="G297" s="30" t="str">
        <f t="shared" si="69"/>
        <v/>
      </c>
      <c r="H297" s="30" t="str">
        <f t="shared" si="61"/>
        <v/>
      </c>
      <c r="I297" s="30" t="str">
        <f t="shared" si="70"/>
        <v/>
      </c>
      <c r="J297" s="30" t="str">
        <f t="shared" si="62"/>
        <v/>
      </c>
      <c r="K297" s="30" t="str">
        <f t="shared" si="66"/>
        <v/>
      </c>
      <c r="L297" s="30">
        <f t="shared" si="71"/>
        <v>1</v>
      </c>
      <c r="M297" s="30" t="str">
        <f t="shared" si="73"/>
        <v/>
      </c>
      <c r="N297" s="30" t="str">
        <f t="shared" si="68"/>
        <v/>
      </c>
      <c r="O297" s="30">
        <f t="shared" si="63"/>
        <v>0</v>
      </c>
      <c r="P297" s="30">
        <f t="shared" si="65"/>
        <v>-180</v>
      </c>
      <c r="Q297" s="30" t="str">
        <f t="shared" si="64"/>
        <v/>
      </c>
    </row>
    <row r="298" spans="1:17" x14ac:dyDescent="0.25">
      <c r="D298" s="30" t="str">
        <f t="shared" si="60"/>
        <v/>
      </c>
      <c r="E298" s="30" t="str">
        <f t="shared" si="67"/>
        <v/>
      </c>
      <c r="F298" s="30" t="str">
        <f t="shared" si="72"/>
        <v/>
      </c>
      <c r="G298" s="30" t="str">
        <f t="shared" si="69"/>
        <v/>
      </c>
      <c r="H298" s="30" t="str">
        <f t="shared" si="61"/>
        <v/>
      </c>
      <c r="I298" s="30" t="str">
        <f t="shared" si="70"/>
        <v/>
      </c>
      <c r="J298" s="30" t="str">
        <f t="shared" si="62"/>
        <v/>
      </c>
      <c r="K298" s="30" t="str">
        <f t="shared" si="66"/>
        <v/>
      </c>
      <c r="L298" s="30">
        <f t="shared" si="71"/>
        <v>1</v>
      </c>
      <c r="M298" s="30" t="str">
        <f t="shared" si="73"/>
        <v/>
      </c>
      <c r="N298" s="30" t="str">
        <f t="shared" si="68"/>
        <v/>
      </c>
      <c r="O298" s="30">
        <f t="shared" si="63"/>
        <v>0</v>
      </c>
      <c r="P298" s="30">
        <f t="shared" si="65"/>
        <v>-180</v>
      </c>
      <c r="Q298" s="30" t="str">
        <f t="shared" si="64"/>
        <v/>
      </c>
    </row>
    <row r="299" spans="1:17" x14ac:dyDescent="0.25">
      <c r="D299" s="30" t="str">
        <f t="shared" si="60"/>
        <v/>
      </c>
      <c r="E299" s="30" t="str">
        <f t="shared" si="67"/>
        <v/>
      </c>
      <c r="F299" s="30" t="str">
        <f t="shared" si="72"/>
        <v/>
      </c>
      <c r="G299" s="30" t="str">
        <f t="shared" si="69"/>
        <v/>
      </c>
      <c r="H299" s="30" t="str">
        <f t="shared" si="61"/>
        <v/>
      </c>
      <c r="I299" s="30" t="str">
        <f t="shared" si="70"/>
        <v/>
      </c>
      <c r="J299" s="30" t="str">
        <f t="shared" si="62"/>
        <v/>
      </c>
      <c r="K299" s="30" t="str">
        <f t="shared" si="66"/>
        <v/>
      </c>
      <c r="L299" s="30">
        <f t="shared" si="71"/>
        <v>1</v>
      </c>
      <c r="M299" s="30" t="str">
        <f t="shared" si="73"/>
        <v/>
      </c>
      <c r="N299" s="30" t="str">
        <f t="shared" si="68"/>
        <v/>
      </c>
      <c r="O299" s="30">
        <f t="shared" si="63"/>
        <v>0</v>
      </c>
      <c r="P299" s="30">
        <f t="shared" si="65"/>
        <v>-180</v>
      </c>
      <c r="Q299" s="30" t="str">
        <f t="shared" si="64"/>
        <v/>
      </c>
    </row>
    <row r="300" spans="1:17" x14ac:dyDescent="0.25">
      <c r="D300" s="30" t="str">
        <f t="shared" si="60"/>
        <v/>
      </c>
      <c r="E300" s="30" t="str">
        <f t="shared" si="67"/>
        <v/>
      </c>
      <c r="F300" s="30" t="str">
        <f t="shared" si="72"/>
        <v/>
      </c>
      <c r="G300" s="30" t="str">
        <f t="shared" si="69"/>
        <v/>
      </c>
      <c r="H300" s="30" t="str">
        <f t="shared" si="61"/>
        <v/>
      </c>
      <c r="I300" s="30" t="str">
        <f t="shared" si="70"/>
        <v/>
      </c>
      <c r="J300" s="30" t="str">
        <f t="shared" si="62"/>
        <v/>
      </c>
      <c r="K300" s="30" t="str">
        <f t="shared" si="66"/>
        <v/>
      </c>
      <c r="L300" s="30">
        <f t="shared" si="71"/>
        <v>1</v>
      </c>
      <c r="M300" s="30" t="str">
        <f t="shared" si="73"/>
        <v/>
      </c>
      <c r="N300" s="30" t="str">
        <f t="shared" si="68"/>
        <v/>
      </c>
      <c r="O300" s="30">
        <f t="shared" si="63"/>
        <v>0</v>
      </c>
      <c r="P300" s="30">
        <f t="shared" si="65"/>
        <v>-180</v>
      </c>
      <c r="Q300" s="30" t="str">
        <f t="shared" si="64"/>
        <v/>
      </c>
    </row>
    <row r="301" spans="1:17" x14ac:dyDescent="0.25">
      <c r="D301" s="30" t="str">
        <f t="shared" si="60"/>
        <v/>
      </c>
      <c r="E301" s="30" t="str">
        <f t="shared" si="67"/>
        <v/>
      </c>
      <c r="F301" s="30" t="str">
        <f t="shared" si="72"/>
        <v/>
      </c>
      <c r="G301" s="30" t="str">
        <f t="shared" si="69"/>
        <v/>
      </c>
      <c r="H301" s="30" t="str">
        <f t="shared" si="61"/>
        <v/>
      </c>
      <c r="I301" s="30" t="str">
        <f t="shared" si="70"/>
        <v/>
      </c>
      <c r="J301" s="30" t="str">
        <f t="shared" si="62"/>
        <v/>
      </c>
      <c r="K301" s="30" t="str">
        <f t="shared" si="66"/>
        <v/>
      </c>
      <c r="L301" s="30">
        <f t="shared" si="71"/>
        <v>1</v>
      </c>
      <c r="M301" s="30" t="str">
        <f t="shared" si="73"/>
        <v/>
      </c>
      <c r="N301" s="30" t="str">
        <f t="shared" si="68"/>
        <v/>
      </c>
      <c r="O301" s="30">
        <f t="shared" si="63"/>
        <v>0</v>
      </c>
      <c r="P301" s="30">
        <f t="shared" si="65"/>
        <v>-180</v>
      </c>
      <c r="Q301" s="30" t="str">
        <f t="shared" si="64"/>
        <v/>
      </c>
    </row>
    <row r="302" spans="1:17" x14ac:dyDescent="0.25">
      <c r="D302" s="30" t="str">
        <f t="shared" si="60"/>
        <v/>
      </c>
      <c r="E302" s="30" t="str">
        <f t="shared" si="67"/>
        <v/>
      </c>
      <c r="F302" s="30" t="str">
        <f t="shared" si="72"/>
        <v/>
      </c>
      <c r="G302" s="30" t="str">
        <f t="shared" si="69"/>
        <v/>
      </c>
      <c r="H302" s="30" t="str">
        <f t="shared" si="61"/>
        <v/>
      </c>
      <c r="I302" s="30" t="str">
        <f t="shared" si="70"/>
        <v/>
      </c>
      <c r="J302" s="30" t="str">
        <f t="shared" si="62"/>
        <v/>
      </c>
      <c r="K302" s="30" t="str">
        <f t="shared" si="66"/>
        <v/>
      </c>
      <c r="L302" s="30">
        <f t="shared" si="71"/>
        <v>1</v>
      </c>
      <c r="M302" s="30" t="str">
        <f t="shared" si="73"/>
        <v/>
      </c>
      <c r="N302" s="30" t="str">
        <f t="shared" si="68"/>
        <v/>
      </c>
      <c r="O302" s="30">
        <f t="shared" si="63"/>
        <v>0</v>
      </c>
      <c r="P302" s="30">
        <f t="shared" si="65"/>
        <v>-180</v>
      </c>
      <c r="Q302" s="30" t="str">
        <f t="shared" si="64"/>
        <v/>
      </c>
    </row>
    <row r="303" spans="1:17" x14ac:dyDescent="0.25">
      <c r="D303" s="30" t="str">
        <f t="shared" si="60"/>
        <v/>
      </c>
      <c r="E303" s="30" t="str">
        <f t="shared" si="67"/>
        <v/>
      </c>
      <c r="F303" s="30" t="str">
        <f t="shared" si="72"/>
        <v/>
      </c>
      <c r="G303" s="30" t="str">
        <f t="shared" si="69"/>
        <v/>
      </c>
      <c r="H303" s="30" t="str">
        <f t="shared" si="61"/>
        <v/>
      </c>
      <c r="I303" s="30" t="str">
        <f t="shared" si="70"/>
        <v/>
      </c>
      <c r="J303" s="30" t="str">
        <f t="shared" si="62"/>
        <v/>
      </c>
      <c r="K303" s="30" t="str">
        <f t="shared" si="66"/>
        <v/>
      </c>
      <c r="L303" s="30">
        <f t="shared" si="71"/>
        <v>1</v>
      </c>
      <c r="M303" s="30" t="str">
        <f t="shared" si="73"/>
        <v/>
      </c>
      <c r="N303" s="30" t="str">
        <f t="shared" si="68"/>
        <v/>
      </c>
      <c r="O303" s="30">
        <f t="shared" si="63"/>
        <v>0</v>
      </c>
      <c r="P303" s="30">
        <f t="shared" si="65"/>
        <v>-180</v>
      </c>
      <c r="Q303" s="30" t="str">
        <f t="shared" si="64"/>
        <v/>
      </c>
    </row>
    <row r="304" spans="1:17" x14ac:dyDescent="0.25">
      <c r="D304" s="30" t="str">
        <f t="shared" si="60"/>
        <v/>
      </c>
      <c r="E304" s="30" t="str">
        <f t="shared" si="67"/>
        <v/>
      </c>
      <c r="F304" s="30" t="str">
        <f t="shared" si="72"/>
        <v/>
      </c>
      <c r="G304" s="30" t="str">
        <f t="shared" si="69"/>
        <v/>
      </c>
      <c r="H304" s="30" t="str">
        <f t="shared" si="61"/>
        <v/>
      </c>
      <c r="I304" s="30" t="str">
        <f t="shared" si="70"/>
        <v/>
      </c>
      <c r="J304" s="30" t="str">
        <f t="shared" si="62"/>
        <v/>
      </c>
      <c r="K304" s="30" t="str">
        <f t="shared" si="66"/>
        <v/>
      </c>
      <c r="L304" s="30">
        <f t="shared" si="71"/>
        <v>1</v>
      </c>
      <c r="M304" s="30" t="str">
        <f t="shared" si="73"/>
        <v/>
      </c>
      <c r="N304" s="30" t="str">
        <f t="shared" si="68"/>
        <v/>
      </c>
      <c r="O304" s="30">
        <f t="shared" si="63"/>
        <v>0</v>
      </c>
      <c r="P304" s="30">
        <f t="shared" si="65"/>
        <v>-180</v>
      </c>
      <c r="Q304" s="30" t="str">
        <f t="shared" si="64"/>
        <v/>
      </c>
    </row>
    <row r="305" spans="4:17" x14ac:dyDescent="0.25">
      <c r="D305" s="30" t="str">
        <f t="shared" si="60"/>
        <v/>
      </c>
      <c r="E305" s="30" t="str">
        <f t="shared" si="67"/>
        <v/>
      </c>
      <c r="F305" s="30" t="str">
        <f t="shared" si="72"/>
        <v/>
      </c>
      <c r="G305" s="30" t="str">
        <f t="shared" si="69"/>
        <v/>
      </c>
      <c r="H305" s="30" t="str">
        <f t="shared" si="61"/>
        <v/>
      </c>
      <c r="I305" s="30" t="str">
        <f t="shared" si="70"/>
        <v/>
      </c>
      <c r="J305" s="30" t="str">
        <f t="shared" si="62"/>
        <v/>
      </c>
      <c r="K305" s="30" t="str">
        <f t="shared" si="66"/>
        <v/>
      </c>
      <c r="L305" s="30">
        <f t="shared" si="71"/>
        <v>1</v>
      </c>
      <c r="M305" s="30" t="str">
        <f t="shared" si="73"/>
        <v/>
      </c>
      <c r="N305" s="30" t="str">
        <f t="shared" si="68"/>
        <v/>
      </c>
      <c r="O305" s="30">
        <f t="shared" si="63"/>
        <v>0</v>
      </c>
      <c r="P305" s="30">
        <f t="shared" si="65"/>
        <v>-180</v>
      </c>
      <c r="Q305" s="30" t="str">
        <f t="shared" si="64"/>
        <v/>
      </c>
    </row>
    <row r="306" spans="4:17" x14ac:dyDescent="0.25">
      <c r="D306" s="30" t="str">
        <f t="shared" si="60"/>
        <v/>
      </c>
      <c r="E306" s="30" t="str">
        <f t="shared" si="67"/>
        <v/>
      </c>
      <c r="F306" s="30" t="str">
        <f t="shared" si="72"/>
        <v/>
      </c>
      <c r="G306" s="30" t="str">
        <f t="shared" si="69"/>
        <v/>
      </c>
      <c r="H306" s="30" t="str">
        <f t="shared" si="61"/>
        <v/>
      </c>
      <c r="I306" s="30" t="str">
        <f t="shared" si="70"/>
        <v/>
      </c>
      <c r="J306" s="30" t="str">
        <f t="shared" si="62"/>
        <v/>
      </c>
      <c r="K306" s="30" t="str">
        <f t="shared" si="66"/>
        <v/>
      </c>
      <c r="L306" s="30">
        <f t="shared" si="71"/>
        <v>1</v>
      </c>
      <c r="M306" s="30" t="str">
        <f t="shared" si="73"/>
        <v/>
      </c>
      <c r="N306" s="30" t="str">
        <f t="shared" si="68"/>
        <v/>
      </c>
      <c r="O306" s="30">
        <f t="shared" si="63"/>
        <v>0</v>
      </c>
      <c r="P306" s="30">
        <f t="shared" si="65"/>
        <v>-180</v>
      </c>
      <c r="Q306" s="30" t="str">
        <f t="shared" si="64"/>
        <v/>
      </c>
    </row>
    <row r="307" spans="4:17" x14ac:dyDescent="0.25">
      <c r="D307" s="30" t="str">
        <f t="shared" si="60"/>
        <v/>
      </c>
      <c r="E307" s="30" t="str">
        <f t="shared" si="67"/>
        <v/>
      </c>
      <c r="F307" s="30" t="str">
        <f t="shared" si="72"/>
        <v/>
      </c>
      <c r="G307" s="30" t="str">
        <f t="shared" si="69"/>
        <v/>
      </c>
      <c r="H307" s="30" t="str">
        <f t="shared" si="61"/>
        <v/>
      </c>
      <c r="I307" s="30" t="str">
        <f t="shared" si="70"/>
        <v/>
      </c>
      <c r="J307" s="30" t="str">
        <f t="shared" si="62"/>
        <v/>
      </c>
      <c r="K307" s="30" t="str">
        <f t="shared" si="66"/>
        <v/>
      </c>
      <c r="L307" s="30">
        <f t="shared" si="71"/>
        <v>1</v>
      </c>
      <c r="M307" s="30" t="str">
        <f t="shared" si="73"/>
        <v/>
      </c>
      <c r="N307" s="30" t="str">
        <f t="shared" si="68"/>
        <v/>
      </c>
      <c r="O307" s="30">
        <f t="shared" si="63"/>
        <v>0</v>
      </c>
      <c r="P307" s="30">
        <f t="shared" si="65"/>
        <v>-180</v>
      </c>
      <c r="Q307" s="30" t="str">
        <f t="shared" si="64"/>
        <v/>
      </c>
    </row>
    <row r="308" spans="4:17" x14ac:dyDescent="0.25">
      <c r="D308" s="30" t="str">
        <f t="shared" si="60"/>
        <v/>
      </c>
      <c r="E308" s="30" t="str">
        <f t="shared" si="67"/>
        <v/>
      </c>
      <c r="F308" s="30" t="str">
        <f t="shared" si="72"/>
        <v/>
      </c>
      <c r="G308" s="30" t="str">
        <f t="shared" si="69"/>
        <v/>
      </c>
      <c r="H308" s="30" t="str">
        <f t="shared" si="61"/>
        <v/>
      </c>
      <c r="I308" s="30" t="str">
        <f t="shared" si="70"/>
        <v/>
      </c>
      <c r="J308" s="30" t="str">
        <f t="shared" si="62"/>
        <v/>
      </c>
      <c r="K308" s="30" t="str">
        <f t="shared" si="66"/>
        <v/>
      </c>
      <c r="L308" s="30">
        <f t="shared" si="71"/>
        <v>1</v>
      </c>
      <c r="M308" s="30" t="str">
        <f t="shared" si="73"/>
        <v/>
      </c>
      <c r="N308" s="30" t="str">
        <f t="shared" si="68"/>
        <v/>
      </c>
      <c r="O308" s="30">
        <f t="shared" si="63"/>
        <v>0</v>
      </c>
      <c r="P308" s="30">
        <f t="shared" si="65"/>
        <v>-180</v>
      </c>
      <c r="Q308" s="30" t="str">
        <f t="shared" si="64"/>
        <v/>
      </c>
    </row>
    <row r="309" spans="4:17" x14ac:dyDescent="0.25">
      <c r="D309" s="30" t="str">
        <f t="shared" si="60"/>
        <v/>
      </c>
      <c r="E309" s="30" t="str">
        <f t="shared" si="67"/>
        <v/>
      </c>
      <c r="F309" s="30" t="str">
        <f t="shared" si="72"/>
        <v/>
      </c>
      <c r="G309" s="30" t="str">
        <f t="shared" si="69"/>
        <v/>
      </c>
      <c r="H309" s="30" t="str">
        <f t="shared" si="61"/>
        <v/>
      </c>
      <c r="I309" s="30" t="str">
        <f t="shared" si="70"/>
        <v/>
      </c>
      <c r="J309" s="30" t="str">
        <f t="shared" si="62"/>
        <v/>
      </c>
      <c r="K309" s="30" t="str">
        <f t="shared" si="66"/>
        <v/>
      </c>
      <c r="L309" s="30">
        <f t="shared" si="71"/>
        <v>1</v>
      </c>
      <c r="M309" s="30" t="str">
        <f t="shared" si="73"/>
        <v/>
      </c>
      <c r="N309" s="30" t="str">
        <f t="shared" si="68"/>
        <v/>
      </c>
      <c r="O309" s="30">
        <f t="shared" si="63"/>
        <v>0</v>
      </c>
      <c r="P309" s="30">
        <f t="shared" si="65"/>
        <v>-180</v>
      </c>
      <c r="Q309" s="30" t="str">
        <f t="shared" si="64"/>
        <v/>
      </c>
    </row>
    <row r="310" spans="4:17" x14ac:dyDescent="0.25">
      <c r="D310" s="30" t="str">
        <f t="shared" si="60"/>
        <v/>
      </c>
      <c r="E310" s="30" t="str">
        <f t="shared" si="67"/>
        <v/>
      </c>
      <c r="F310" s="30" t="str">
        <f t="shared" si="72"/>
        <v/>
      </c>
      <c r="G310" s="30" t="str">
        <f t="shared" si="69"/>
        <v/>
      </c>
      <c r="H310" s="30" t="str">
        <f t="shared" si="61"/>
        <v/>
      </c>
      <c r="I310" s="30" t="str">
        <f t="shared" si="70"/>
        <v/>
      </c>
      <c r="J310" s="30" t="str">
        <f t="shared" si="62"/>
        <v/>
      </c>
      <c r="K310" s="30" t="str">
        <f t="shared" si="66"/>
        <v/>
      </c>
      <c r="L310" s="30">
        <f t="shared" si="71"/>
        <v>1</v>
      </c>
      <c r="M310" s="30" t="str">
        <f t="shared" si="73"/>
        <v/>
      </c>
      <c r="N310" s="30" t="str">
        <f t="shared" si="68"/>
        <v/>
      </c>
      <c r="O310" s="30">
        <f t="shared" si="63"/>
        <v>0</v>
      </c>
      <c r="P310" s="30">
        <f t="shared" si="65"/>
        <v>-180</v>
      </c>
      <c r="Q310" s="30" t="str">
        <f t="shared" si="64"/>
        <v/>
      </c>
    </row>
    <row r="311" spans="4:17" x14ac:dyDescent="0.25">
      <c r="D311" s="30" t="str">
        <f t="shared" si="60"/>
        <v/>
      </c>
      <c r="E311" s="30" t="str">
        <f t="shared" si="67"/>
        <v/>
      </c>
      <c r="F311" s="30" t="str">
        <f t="shared" si="72"/>
        <v/>
      </c>
      <c r="G311" s="30" t="str">
        <f t="shared" si="69"/>
        <v/>
      </c>
      <c r="H311" s="30" t="str">
        <f t="shared" si="61"/>
        <v/>
      </c>
      <c r="I311" s="30" t="str">
        <f t="shared" si="70"/>
        <v/>
      </c>
      <c r="J311" s="30" t="str">
        <f t="shared" si="62"/>
        <v/>
      </c>
      <c r="K311" s="30" t="str">
        <f t="shared" si="66"/>
        <v/>
      </c>
      <c r="L311" s="30">
        <f t="shared" si="71"/>
        <v>1</v>
      </c>
      <c r="M311" s="30" t="str">
        <f t="shared" si="73"/>
        <v/>
      </c>
      <c r="N311" s="30" t="str">
        <f t="shared" si="68"/>
        <v/>
      </c>
      <c r="O311" s="30">
        <f t="shared" si="63"/>
        <v>0</v>
      </c>
      <c r="P311" s="30">
        <f t="shared" si="65"/>
        <v>-180</v>
      </c>
      <c r="Q311" s="30" t="str">
        <f t="shared" si="64"/>
        <v/>
      </c>
    </row>
    <row r="312" spans="4:17" x14ac:dyDescent="0.25">
      <c r="D312" s="30" t="str">
        <f t="shared" si="60"/>
        <v/>
      </c>
      <c r="E312" s="30" t="str">
        <f t="shared" si="67"/>
        <v/>
      </c>
      <c r="F312" s="30" t="str">
        <f t="shared" si="72"/>
        <v/>
      </c>
      <c r="G312" s="30" t="str">
        <f t="shared" si="69"/>
        <v/>
      </c>
      <c r="H312" s="30" t="str">
        <f t="shared" si="61"/>
        <v/>
      </c>
      <c r="I312" s="30" t="str">
        <f t="shared" si="70"/>
        <v/>
      </c>
      <c r="J312" s="30" t="str">
        <f t="shared" si="62"/>
        <v/>
      </c>
      <c r="K312" s="30" t="str">
        <f t="shared" si="66"/>
        <v/>
      </c>
      <c r="L312" s="30">
        <f t="shared" si="71"/>
        <v>1</v>
      </c>
      <c r="M312" s="30" t="str">
        <f t="shared" si="73"/>
        <v/>
      </c>
      <c r="N312" s="30" t="str">
        <f t="shared" si="68"/>
        <v/>
      </c>
      <c r="O312" s="30">
        <f t="shared" si="63"/>
        <v>0</v>
      </c>
      <c r="P312" s="30">
        <f t="shared" si="65"/>
        <v>-180</v>
      </c>
      <c r="Q312" s="30" t="str">
        <f t="shared" si="64"/>
        <v/>
      </c>
    </row>
    <row r="313" spans="4:17" x14ac:dyDescent="0.25">
      <c r="D313" s="30" t="str">
        <f t="shared" si="60"/>
        <v/>
      </c>
      <c r="E313" s="30" t="str">
        <f t="shared" si="67"/>
        <v/>
      </c>
      <c r="F313" s="30" t="str">
        <f t="shared" si="72"/>
        <v/>
      </c>
      <c r="G313" s="30" t="str">
        <f t="shared" si="69"/>
        <v/>
      </c>
      <c r="H313" s="30" t="str">
        <f t="shared" si="61"/>
        <v/>
      </c>
      <c r="I313" s="30" t="str">
        <f t="shared" si="70"/>
        <v/>
      </c>
      <c r="J313" s="30" t="str">
        <f t="shared" si="62"/>
        <v/>
      </c>
      <c r="K313" s="30" t="str">
        <f t="shared" si="66"/>
        <v/>
      </c>
      <c r="L313" s="30">
        <f t="shared" si="71"/>
        <v>1</v>
      </c>
      <c r="M313" s="30" t="str">
        <f t="shared" si="73"/>
        <v/>
      </c>
      <c r="N313" s="30" t="str">
        <f t="shared" si="68"/>
        <v/>
      </c>
      <c r="O313" s="30">
        <f t="shared" si="63"/>
        <v>0</v>
      </c>
      <c r="P313" s="30">
        <f t="shared" si="65"/>
        <v>-180</v>
      </c>
      <c r="Q313" s="30" t="str">
        <f t="shared" si="64"/>
        <v/>
      </c>
    </row>
    <row r="314" spans="4:17" x14ac:dyDescent="0.25">
      <c r="D314" s="30" t="str">
        <f t="shared" si="60"/>
        <v/>
      </c>
      <c r="E314" s="30" t="str">
        <f t="shared" si="67"/>
        <v/>
      </c>
      <c r="F314" s="30" t="str">
        <f t="shared" si="72"/>
        <v/>
      </c>
      <c r="G314" s="30" t="str">
        <f t="shared" si="69"/>
        <v/>
      </c>
      <c r="H314" s="30" t="str">
        <f t="shared" si="61"/>
        <v/>
      </c>
      <c r="I314" s="30" t="str">
        <f t="shared" si="70"/>
        <v/>
      </c>
      <c r="J314" s="30" t="str">
        <f t="shared" si="62"/>
        <v/>
      </c>
      <c r="K314" s="30" t="str">
        <f t="shared" si="66"/>
        <v/>
      </c>
      <c r="L314" s="30">
        <f t="shared" si="71"/>
        <v>1</v>
      </c>
      <c r="M314" s="30" t="str">
        <f t="shared" si="73"/>
        <v/>
      </c>
      <c r="N314" s="30" t="str">
        <f t="shared" si="68"/>
        <v/>
      </c>
      <c r="O314" s="30">
        <f t="shared" si="63"/>
        <v>0</v>
      </c>
      <c r="P314" s="30">
        <f t="shared" si="65"/>
        <v>-180</v>
      </c>
      <c r="Q314" s="30" t="str">
        <f t="shared" si="64"/>
        <v/>
      </c>
    </row>
    <row r="315" spans="4:17" x14ac:dyDescent="0.25">
      <c r="D315" s="30" t="str">
        <f t="shared" si="60"/>
        <v/>
      </c>
      <c r="E315" s="30" t="str">
        <f t="shared" si="67"/>
        <v/>
      </c>
      <c r="F315" s="30" t="str">
        <f t="shared" si="72"/>
        <v/>
      </c>
      <c r="G315" s="30" t="str">
        <f t="shared" si="69"/>
        <v/>
      </c>
      <c r="H315" s="30" t="str">
        <f t="shared" si="61"/>
        <v/>
      </c>
      <c r="I315" s="30" t="str">
        <f t="shared" si="70"/>
        <v/>
      </c>
      <c r="J315" s="30" t="str">
        <f t="shared" si="62"/>
        <v/>
      </c>
      <c r="K315" s="30" t="str">
        <f t="shared" si="66"/>
        <v/>
      </c>
      <c r="L315" s="30">
        <f t="shared" si="71"/>
        <v>1</v>
      </c>
      <c r="M315" s="30" t="str">
        <f t="shared" si="73"/>
        <v/>
      </c>
      <c r="N315" s="30" t="str">
        <f t="shared" si="68"/>
        <v/>
      </c>
      <c r="O315" s="30">
        <f t="shared" si="63"/>
        <v>0</v>
      </c>
      <c r="P315" s="30">
        <f t="shared" si="65"/>
        <v>-180</v>
      </c>
      <c r="Q315" s="30" t="str">
        <f t="shared" si="64"/>
        <v/>
      </c>
    </row>
    <row r="316" spans="4:17" x14ac:dyDescent="0.25">
      <c r="D316" s="30" t="str">
        <f t="shared" si="60"/>
        <v/>
      </c>
      <c r="E316" s="30" t="str">
        <f t="shared" si="67"/>
        <v/>
      </c>
      <c r="F316" s="30" t="str">
        <f t="shared" si="72"/>
        <v/>
      </c>
      <c r="G316" s="30" t="str">
        <f t="shared" si="69"/>
        <v/>
      </c>
      <c r="H316" s="30" t="str">
        <f t="shared" si="61"/>
        <v/>
      </c>
      <c r="I316" s="30" t="str">
        <f t="shared" si="70"/>
        <v/>
      </c>
      <c r="J316" s="30" t="str">
        <f t="shared" si="62"/>
        <v/>
      </c>
      <c r="K316" s="30" t="str">
        <f t="shared" si="66"/>
        <v/>
      </c>
      <c r="L316" s="30">
        <f t="shared" si="71"/>
        <v>1</v>
      </c>
      <c r="M316" s="30" t="str">
        <f t="shared" si="73"/>
        <v/>
      </c>
      <c r="N316" s="30" t="str">
        <f t="shared" si="68"/>
        <v/>
      </c>
      <c r="O316" s="30">
        <f t="shared" si="63"/>
        <v>0</v>
      </c>
      <c r="P316" s="30">
        <f t="shared" si="65"/>
        <v>-180</v>
      </c>
      <c r="Q316" s="30" t="str">
        <f t="shared" si="64"/>
        <v/>
      </c>
    </row>
    <row r="317" spans="4:17" x14ac:dyDescent="0.25">
      <c r="D317" s="30" t="str">
        <f t="shared" si="60"/>
        <v/>
      </c>
      <c r="E317" s="30" t="str">
        <f t="shared" si="67"/>
        <v/>
      </c>
      <c r="F317" s="30" t="str">
        <f t="shared" si="72"/>
        <v/>
      </c>
      <c r="G317" s="30" t="str">
        <f t="shared" si="69"/>
        <v/>
      </c>
      <c r="H317" s="30" t="str">
        <f t="shared" si="61"/>
        <v/>
      </c>
      <c r="I317" s="30" t="str">
        <f t="shared" si="70"/>
        <v/>
      </c>
      <c r="J317" s="30" t="str">
        <f t="shared" si="62"/>
        <v/>
      </c>
      <c r="K317" s="30" t="str">
        <f t="shared" si="66"/>
        <v/>
      </c>
      <c r="L317" s="30">
        <f t="shared" si="71"/>
        <v>1</v>
      </c>
      <c r="M317" s="30" t="str">
        <f t="shared" si="73"/>
        <v/>
      </c>
      <c r="N317" s="30" t="str">
        <f t="shared" si="68"/>
        <v/>
      </c>
      <c r="O317" s="30">
        <f t="shared" si="63"/>
        <v>0</v>
      </c>
      <c r="P317" s="30">
        <f t="shared" si="65"/>
        <v>-180</v>
      </c>
      <c r="Q317" s="30" t="str">
        <f t="shared" si="64"/>
        <v/>
      </c>
    </row>
    <row r="318" spans="4:17" x14ac:dyDescent="0.25">
      <c r="D318" s="30" t="str">
        <f t="shared" si="60"/>
        <v/>
      </c>
      <c r="E318" s="30" t="str">
        <f t="shared" si="67"/>
        <v/>
      </c>
      <c r="F318" s="30" t="str">
        <f t="shared" si="72"/>
        <v/>
      </c>
      <c r="G318" s="30" t="str">
        <f t="shared" si="69"/>
        <v/>
      </c>
      <c r="H318" s="30" t="str">
        <f t="shared" si="61"/>
        <v/>
      </c>
      <c r="I318" s="30" t="str">
        <f t="shared" si="70"/>
        <v/>
      </c>
      <c r="J318" s="30" t="str">
        <f t="shared" si="62"/>
        <v/>
      </c>
      <c r="K318" s="30" t="str">
        <f t="shared" si="66"/>
        <v/>
      </c>
      <c r="L318" s="30">
        <f t="shared" si="71"/>
        <v>1</v>
      </c>
      <c r="M318" s="30" t="str">
        <f t="shared" si="73"/>
        <v/>
      </c>
      <c r="N318" s="30" t="str">
        <f t="shared" si="68"/>
        <v/>
      </c>
      <c r="O318" s="30">
        <f t="shared" si="63"/>
        <v>0</v>
      </c>
      <c r="P318" s="30">
        <f t="shared" si="65"/>
        <v>-180</v>
      </c>
      <c r="Q318" s="30" t="str">
        <f t="shared" si="64"/>
        <v/>
      </c>
    </row>
    <row r="319" spans="4:17" x14ac:dyDescent="0.25">
      <c r="D319" s="30" t="str">
        <f t="shared" si="60"/>
        <v/>
      </c>
      <c r="E319" s="30" t="str">
        <f t="shared" si="67"/>
        <v/>
      </c>
      <c r="F319" s="30" t="str">
        <f t="shared" si="72"/>
        <v/>
      </c>
      <c r="G319" s="30" t="str">
        <f t="shared" si="69"/>
        <v/>
      </c>
      <c r="H319" s="30" t="str">
        <f t="shared" si="61"/>
        <v/>
      </c>
      <c r="I319" s="30" t="str">
        <f t="shared" si="70"/>
        <v/>
      </c>
      <c r="J319" s="30" t="str">
        <f t="shared" si="62"/>
        <v/>
      </c>
      <c r="K319" s="30" t="str">
        <f t="shared" si="66"/>
        <v/>
      </c>
      <c r="L319" s="30">
        <f t="shared" si="71"/>
        <v>1</v>
      </c>
      <c r="M319" s="30" t="str">
        <f t="shared" si="73"/>
        <v/>
      </c>
      <c r="N319" s="30" t="str">
        <f t="shared" si="68"/>
        <v/>
      </c>
      <c r="O319" s="30">
        <f t="shared" si="63"/>
        <v>0</v>
      </c>
      <c r="P319" s="30">
        <f t="shared" si="65"/>
        <v>-180</v>
      </c>
      <c r="Q319" s="30" t="str">
        <f t="shared" si="64"/>
        <v/>
      </c>
    </row>
    <row r="320" spans="4:17" x14ac:dyDescent="0.25">
      <c r="D320" s="30" t="str">
        <f t="shared" si="60"/>
        <v/>
      </c>
      <c r="E320" s="30" t="str">
        <f t="shared" si="67"/>
        <v/>
      </c>
      <c r="F320" s="30" t="str">
        <f t="shared" si="72"/>
        <v/>
      </c>
      <c r="G320" s="30" t="str">
        <f t="shared" si="69"/>
        <v/>
      </c>
      <c r="H320" s="30" t="str">
        <f t="shared" si="61"/>
        <v/>
      </c>
      <c r="I320" s="30" t="str">
        <f t="shared" si="70"/>
        <v/>
      </c>
      <c r="J320" s="30" t="str">
        <f t="shared" si="62"/>
        <v/>
      </c>
      <c r="K320" s="30" t="str">
        <f t="shared" si="66"/>
        <v/>
      </c>
      <c r="L320" s="30">
        <f t="shared" si="71"/>
        <v>1</v>
      </c>
      <c r="M320" s="30" t="str">
        <f t="shared" si="73"/>
        <v/>
      </c>
      <c r="N320" s="30" t="str">
        <f t="shared" si="68"/>
        <v/>
      </c>
      <c r="O320" s="30">
        <f t="shared" si="63"/>
        <v>0</v>
      </c>
      <c r="P320" s="30">
        <f t="shared" si="65"/>
        <v>-180</v>
      </c>
      <c r="Q320" s="30" t="str">
        <f t="shared" si="64"/>
        <v/>
      </c>
    </row>
    <row r="321" spans="4:17" x14ac:dyDescent="0.25">
      <c r="D321" s="30" t="str">
        <f t="shared" si="60"/>
        <v/>
      </c>
      <c r="E321" s="30" t="str">
        <f t="shared" si="67"/>
        <v/>
      </c>
      <c r="F321" s="30" t="str">
        <f t="shared" si="72"/>
        <v/>
      </c>
      <c r="G321" s="30" t="str">
        <f t="shared" si="69"/>
        <v/>
      </c>
      <c r="H321" s="30" t="str">
        <f t="shared" si="61"/>
        <v/>
      </c>
      <c r="I321" s="30" t="str">
        <f t="shared" si="70"/>
        <v/>
      </c>
      <c r="J321" s="30" t="str">
        <f t="shared" si="62"/>
        <v/>
      </c>
      <c r="K321" s="30" t="str">
        <f t="shared" si="66"/>
        <v/>
      </c>
      <c r="L321" s="30">
        <f t="shared" si="71"/>
        <v>1</v>
      </c>
      <c r="M321" s="30" t="str">
        <f t="shared" si="73"/>
        <v/>
      </c>
      <c r="N321" s="30" t="str">
        <f t="shared" si="68"/>
        <v/>
      </c>
      <c r="O321" s="30">
        <f t="shared" si="63"/>
        <v>0</v>
      </c>
      <c r="P321" s="30">
        <f t="shared" si="65"/>
        <v>-180</v>
      </c>
      <c r="Q321" s="30" t="str">
        <f t="shared" si="64"/>
        <v/>
      </c>
    </row>
    <row r="322" spans="4:17" x14ac:dyDescent="0.25">
      <c r="D322" s="30" t="str">
        <f t="shared" si="60"/>
        <v/>
      </c>
      <c r="E322" s="30" t="str">
        <f t="shared" si="67"/>
        <v/>
      </c>
      <c r="F322" s="30" t="str">
        <f t="shared" si="72"/>
        <v/>
      </c>
      <c r="G322" s="30" t="str">
        <f t="shared" si="69"/>
        <v/>
      </c>
      <c r="H322" s="30" t="str">
        <f t="shared" si="61"/>
        <v/>
      </c>
      <c r="I322" s="30" t="str">
        <f t="shared" si="70"/>
        <v/>
      </c>
      <c r="J322" s="30" t="str">
        <f t="shared" si="62"/>
        <v/>
      </c>
      <c r="K322" s="30" t="str">
        <f t="shared" si="66"/>
        <v/>
      </c>
      <c r="L322" s="30">
        <f t="shared" si="71"/>
        <v>1</v>
      </c>
      <c r="M322" s="30" t="str">
        <f t="shared" si="73"/>
        <v/>
      </c>
      <c r="N322" s="30" t="str">
        <f t="shared" si="68"/>
        <v/>
      </c>
      <c r="O322" s="30">
        <f t="shared" si="63"/>
        <v>0</v>
      </c>
      <c r="P322" s="30">
        <f t="shared" si="65"/>
        <v>-180</v>
      </c>
      <c r="Q322" s="30" t="str">
        <f t="shared" si="64"/>
        <v/>
      </c>
    </row>
    <row r="323" spans="4:17" x14ac:dyDescent="0.25">
      <c r="D323" s="30" t="str">
        <f t="shared" si="60"/>
        <v/>
      </c>
      <c r="E323" s="30" t="str">
        <f t="shared" si="67"/>
        <v/>
      </c>
      <c r="F323" s="30" t="str">
        <f t="shared" si="72"/>
        <v/>
      </c>
      <c r="G323" s="30" t="str">
        <f t="shared" si="69"/>
        <v/>
      </c>
      <c r="H323" s="30" t="str">
        <f t="shared" si="61"/>
        <v/>
      </c>
      <c r="I323" s="30" t="str">
        <f t="shared" si="70"/>
        <v/>
      </c>
      <c r="J323" s="30" t="str">
        <f t="shared" si="62"/>
        <v/>
      </c>
      <c r="K323" s="30" t="str">
        <f t="shared" si="66"/>
        <v/>
      </c>
      <c r="L323" s="30">
        <f t="shared" si="71"/>
        <v>1</v>
      </c>
      <c r="M323" s="30" t="str">
        <f t="shared" si="73"/>
        <v/>
      </c>
      <c r="N323" s="30" t="str">
        <f t="shared" si="68"/>
        <v/>
      </c>
      <c r="O323" s="30">
        <f t="shared" si="63"/>
        <v>0</v>
      </c>
      <c r="P323" s="30">
        <f t="shared" si="65"/>
        <v>-180</v>
      </c>
      <c r="Q323" s="30" t="str">
        <f t="shared" si="64"/>
        <v/>
      </c>
    </row>
    <row r="324" spans="4:17" x14ac:dyDescent="0.25">
      <c r="D324" s="30" t="str">
        <f t="shared" ref="D324:D387" si="74">IF($C324="","",LOOKUP($C324,$AI:$AI,$AO:$AO))</f>
        <v/>
      </c>
      <c r="E324" s="30" t="str">
        <f t="shared" si="67"/>
        <v/>
      </c>
      <c r="F324" s="30" t="str">
        <f t="shared" si="72"/>
        <v/>
      </c>
      <c r="G324" s="30" t="str">
        <f t="shared" si="69"/>
        <v/>
      </c>
      <c r="H324" s="30" t="str">
        <f t="shared" si="61"/>
        <v/>
      </c>
      <c r="I324" s="30" t="str">
        <f t="shared" si="70"/>
        <v/>
      </c>
      <c r="J324" s="30" t="str">
        <f t="shared" si="62"/>
        <v/>
      </c>
      <c r="K324" s="30" t="str">
        <f t="shared" si="66"/>
        <v/>
      </c>
      <c r="L324" s="30">
        <f t="shared" si="71"/>
        <v>1</v>
      </c>
      <c r="M324" s="30" t="str">
        <f t="shared" si="73"/>
        <v/>
      </c>
      <c r="N324" s="30" t="str">
        <f t="shared" si="68"/>
        <v/>
      </c>
      <c r="O324" s="30">
        <f t="shared" si="63"/>
        <v>0</v>
      </c>
      <c r="P324" s="30">
        <f t="shared" si="65"/>
        <v>-180</v>
      </c>
      <c r="Q324" s="30" t="str">
        <f t="shared" si="64"/>
        <v/>
      </c>
    </row>
    <row r="325" spans="4:17" x14ac:dyDescent="0.25">
      <c r="D325" s="30" t="str">
        <f t="shared" si="74"/>
        <v/>
      </c>
      <c r="E325" s="30" t="str">
        <f t="shared" si="67"/>
        <v/>
      </c>
      <c r="F325" s="30" t="str">
        <f t="shared" si="72"/>
        <v/>
      </c>
      <c r="G325" s="30" t="str">
        <f t="shared" si="69"/>
        <v/>
      </c>
      <c r="H325" s="30" t="str">
        <f t="shared" si="61"/>
        <v/>
      </c>
      <c r="I325" s="30" t="str">
        <f t="shared" si="70"/>
        <v/>
      </c>
      <c r="J325" s="30" t="str">
        <f t="shared" si="62"/>
        <v/>
      </c>
      <c r="K325" s="30" t="str">
        <f t="shared" si="66"/>
        <v/>
      </c>
      <c r="L325" s="30">
        <f t="shared" si="71"/>
        <v>1</v>
      </c>
      <c r="M325" s="30" t="str">
        <f t="shared" si="73"/>
        <v/>
      </c>
      <c r="N325" s="30" t="str">
        <f t="shared" si="68"/>
        <v/>
      </c>
      <c r="O325" s="30">
        <f t="shared" si="63"/>
        <v>0</v>
      </c>
      <c r="P325" s="30">
        <f t="shared" si="65"/>
        <v>-180</v>
      </c>
      <c r="Q325" s="30" t="str">
        <f t="shared" si="64"/>
        <v/>
      </c>
    </row>
    <row r="326" spans="4:17" x14ac:dyDescent="0.25">
      <c r="D326" s="30" t="str">
        <f t="shared" si="74"/>
        <v/>
      </c>
      <c r="E326" s="30" t="str">
        <f t="shared" si="67"/>
        <v/>
      </c>
      <c r="F326" s="30" t="str">
        <f t="shared" si="72"/>
        <v/>
      </c>
      <c r="G326" s="30" t="str">
        <f t="shared" si="69"/>
        <v/>
      </c>
      <c r="H326" s="30" t="str">
        <f t="shared" si="61"/>
        <v/>
      </c>
      <c r="I326" s="30" t="str">
        <f t="shared" si="70"/>
        <v/>
      </c>
      <c r="J326" s="30" t="str">
        <f t="shared" si="62"/>
        <v/>
      </c>
      <c r="K326" s="30" t="str">
        <f t="shared" si="66"/>
        <v/>
      </c>
      <c r="L326" s="30">
        <f t="shared" si="71"/>
        <v>1</v>
      </c>
      <c r="M326" s="30" t="str">
        <f t="shared" si="73"/>
        <v/>
      </c>
      <c r="N326" s="30" t="str">
        <f t="shared" si="68"/>
        <v/>
      </c>
      <c r="O326" s="30">
        <f t="shared" si="63"/>
        <v>0</v>
      </c>
      <c r="P326" s="30">
        <f t="shared" si="65"/>
        <v>-180</v>
      </c>
      <c r="Q326" s="30" t="str">
        <f t="shared" si="64"/>
        <v/>
      </c>
    </row>
    <row r="327" spans="4:17" x14ac:dyDescent="0.25">
      <c r="D327" s="30" t="str">
        <f t="shared" si="74"/>
        <v/>
      </c>
      <c r="E327" s="30" t="str">
        <f t="shared" si="67"/>
        <v/>
      </c>
      <c r="F327" s="30" t="str">
        <f t="shared" si="72"/>
        <v/>
      </c>
      <c r="G327" s="30" t="str">
        <f t="shared" si="69"/>
        <v/>
      </c>
      <c r="H327" s="30" t="str">
        <f t="shared" si="61"/>
        <v/>
      </c>
      <c r="I327" s="30" t="str">
        <f t="shared" si="70"/>
        <v/>
      </c>
      <c r="J327" s="30" t="str">
        <f t="shared" si="62"/>
        <v/>
      </c>
      <c r="K327" s="30" t="str">
        <f t="shared" si="66"/>
        <v/>
      </c>
      <c r="L327" s="30">
        <f t="shared" si="71"/>
        <v>1</v>
      </c>
      <c r="M327" s="30" t="str">
        <f t="shared" si="73"/>
        <v/>
      </c>
      <c r="N327" s="30" t="str">
        <f t="shared" si="68"/>
        <v/>
      </c>
      <c r="O327" s="30">
        <f t="shared" si="63"/>
        <v>0</v>
      </c>
      <c r="P327" s="30">
        <f t="shared" si="65"/>
        <v>-180</v>
      </c>
      <c r="Q327" s="30" t="str">
        <f t="shared" si="64"/>
        <v/>
      </c>
    </row>
    <row r="328" spans="4:17" x14ac:dyDescent="0.25">
      <c r="D328" s="30" t="str">
        <f t="shared" si="74"/>
        <v/>
      </c>
      <c r="E328" s="30" t="str">
        <f t="shared" si="67"/>
        <v/>
      </c>
      <c r="F328" s="30" t="str">
        <f t="shared" si="72"/>
        <v/>
      </c>
      <c r="G328" s="30" t="str">
        <f t="shared" si="69"/>
        <v/>
      </c>
      <c r="H328" s="30" t="str">
        <f t="shared" ref="H328:H391" si="75">IF(AND($J328="b",$I327=""),"last",IF(AND(N327="l",C327=0),H327,IF(AND($N327="w",$I327=$E327),"last",IF(AND($N327="w",$I327=$F327),"furthest",IF(AND($N327="l",$I327=$E327),"furthest",IF(AND($N327="l",$I327=$F327),"last",""))))))</f>
        <v/>
      </c>
      <c r="I328" s="30" t="str">
        <f t="shared" si="70"/>
        <v/>
      </c>
      <c r="J328" s="30" t="str">
        <f t="shared" si="62"/>
        <v/>
      </c>
      <c r="K328" s="30" t="str">
        <f t="shared" si="66"/>
        <v/>
      </c>
      <c r="L328" s="30">
        <f t="shared" si="71"/>
        <v>1</v>
      </c>
      <c r="M328" s="30" t="str">
        <f t="shared" si="73"/>
        <v/>
      </c>
      <c r="N328" s="30" t="str">
        <f t="shared" si="68"/>
        <v/>
      </c>
      <c r="O328" s="30">
        <f t="shared" si="63"/>
        <v>0</v>
      </c>
      <c r="P328" s="30">
        <f t="shared" si="65"/>
        <v>-180</v>
      </c>
      <c r="Q328" s="30" t="str">
        <f t="shared" si="64"/>
        <v/>
      </c>
    </row>
    <row r="329" spans="4:17" x14ac:dyDescent="0.25">
      <c r="D329" s="30" t="str">
        <f t="shared" si="74"/>
        <v/>
      </c>
      <c r="E329" s="30" t="str">
        <f t="shared" si="67"/>
        <v/>
      </c>
      <c r="F329" s="30" t="str">
        <f t="shared" si="72"/>
        <v/>
      </c>
      <c r="G329" s="30" t="str">
        <f t="shared" si="69"/>
        <v/>
      </c>
      <c r="H329" s="30" t="str">
        <f t="shared" si="75"/>
        <v/>
      </c>
      <c r="I329" s="30" t="str">
        <f t="shared" si="70"/>
        <v/>
      </c>
      <c r="J329" s="30" t="str">
        <f t="shared" ref="J329:J392" si="76">IF(C328="","",IF(LEN(E329)=26,"b",""))</f>
        <v/>
      </c>
      <c r="K329" s="30" t="str">
        <f t="shared" si="66"/>
        <v/>
      </c>
      <c r="L329" s="30">
        <f t="shared" si="71"/>
        <v>1</v>
      </c>
      <c r="M329" s="30" t="str">
        <f t="shared" ref="M329:M392" si="77">IF(J329="","",VLOOKUP(L329,$S$3:$T$32,2,FALSE))</f>
        <v/>
      </c>
      <c r="N329" s="30" t="str">
        <f t="shared" si="68"/>
        <v/>
      </c>
      <c r="O329" s="30">
        <f t="shared" ref="O329:O392" si="78">IF(N329="",0,IF(N329="w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M329,IF(N329="l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-M329)))</f>
        <v>0</v>
      </c>
      <c r="P329" s="30">
        <f t="shared" si="65"/>
        <v>-180</v>
      </c>
      <c r="Q329" s="30" t="str">
        <f t="shared" ref="Q329:Q392" si="79">IF(N329="","",IF(P329&gt;=$V$4,$U$4,IF(P329&lt;=$V$5,$U$5,"")))</f>
        <v/>
      </c>
    </row>
    <row r="330" spans="4:17" x14ac:dyDescent="0.25">
      <c r="D330" s="30" t="str">
        <f t="shared" si="74"/>
        <v/>
      </c>
      <c r="E330" s="30" t="str">
        <f t="shared" si="67"/>
        <v/>
      </c>
      <c r="F330" s="30" t="str">
        <f t="shared" si="72"/>
        <v/>
      </c>
      <c r="G330" s="30" t="str">
        <f t="shared" si="69"/>
        <v/>
      </c>
      <c r="H330" s="30" t="str">
        <f t="shared" si="75"/>
        <v/>
      </c>
      <c r="I330" s="30" t="str">
        <f t="shared" si="70"/>
        <v/>
      </c>
      <c r="J330" s="30" t="str">
        <f t="shared" si="76"/>
        <v/>
      </c>
      <c r="K330" s="30" t="str">
        <f t="shared" si="66"/>
        <v/>
      </c>
      <c r="L330" s="30">
        <f t="shared" si="71"/>
        <v>1</v>
      </c>
      <c r="M330" s="30" t="str">
        <f t="shared" si="77"/>
        <v/>
      </c>
      <c r="N330" s="30" t="str">
        <f t="shared" si="68"/>
        <v/>
      </c>
      <c r="O330" s="30">
        <f t="shared" si="78"/>
        <v>0</v>
      </c>
      <c r="P330" s="30">
        <f t="shared" ref="P330:P393" si="80">O330+P329</f>
        <v>-180</v>
      </c>
      <c r="Q330" s="30" t="str">
        <f t="shared" si="79"/>
        <v/>
      </c>
    </row>
    <row r="331" spans="4:17" x14ac:dyDescent="0.25">
      <c r="D331" s="30" t="str">
        <f t="shared" si="74"/>
        <v/>
      </c>
      <c r="E331" s="30" t="str">
        <f t="shared" si="67"/>
        <v/>
      </c>
      <c r="F331" s="30" t="str">
        <f t="shared" si="72"/>
        <v/>
      </c>
      <c r="G331" s="30" t="str">
        <f t="shared" si="69"/>
        <v/>
      </c>
      <c r="H331" s="30" t="str">
        <f t="shared" si="75"/>
        <v/>
      </c>
      <c r="I331" s="30" t="str">
        <f t="shared" si="70"/>
        <v/>
      </c>
      <c r="J331" s="30" t="str">
        <f t="shared" si="76"/>
        <v/>
      </c>
      <c r="K331" s="30" t="str">
        <f t="shared" ref="K331:K394" si="81">IF($J331="","",IF(K330=9,1,IF(AND($J331="b",$J330=""),1,K330+1)))</f>
        <v/>
      </c>
      <c r="L331" s="30">
        <f t="shared" si="71"/>
        <v>1</v>
      </c>
      <c r="M331" s="30" t="str">
        <f t="shared" si="77"/>
        <v/>
      </c>
      <c r="N331" s="30" t="str">
        <f t="shared" si="68"/>
        <v/>
      </c>
      <c r="O331" s="30">
        <f t="shared" si="78"/>
        <v>0</v>
      </c>
      <c r="P331" s="30">
        <f t="shared" si="80"/>
        <v>-180</v>
      </c>
      <c r="Q331" s="30" t="str">
        <f t="shared" si="79"/>
        <v/>
      </c>
    </row>
    <row r="332" spans="4:17" x14ac:dyDescent="0.25">
      <c r="D332" s="30" t="str">
        <f t="shared" si="74"/>
        <v/>
      </c>
      <c r="E332" s="30" t="str">
        <f t="shared" si="67"/>
        <v/>
      </c>
      <c r="F332" s="30" t="str">
        <f t="shared" si="72"/>
        <v/>
      </c>
      <c r="G332" s="30" t="str">
        <f t="shared" si="69"/>
        <v/>
      </c>
      <c r="H332" s="30" t="str">
        <f t="shared" si="75"/>
        <v/>
      </c>
      <c r="I332" s="30" t="str">
        <f t="shared" si="70"/>
        <v/>
      </c>
      <c r="J332" s="30" t="str">
        <f t="shared" si="76"/>
        <v/>
      </c>
      <c r="K332" s="30" t="str">
        <f t="shared" si="81"/>
        <v/>
      </c>
      <c r="L332" s="30">
        <f t="shared" si="71"/>
        <v>1</v>
      </c>
      <c r="M332" s="30" t="str">
        <f t="shared" si="77"/>
        <v/>
      </c>
      <c r="N332" s="30" t="str">
        <f t="shared" si="68"/>
        <v/>
      </c>
      <c r="O332" s="30">
        <f t="shared" si="78"/>
        <v>0</v>
      </c>
      <c r="P332" s="30">
        <f t="shared" si="80"/>
        <v>-180</v>
      </c>
      <c r="Q332" s="30" t="str">
        <f t="shared" si="79"/>
        <v/>
      </c>
    </row>
    <row r="333" spans="4:17" x14ac:dyDescent="0.25">
      <c r="D333" s="30" t="str">
        <f t="shared" si="74"/>
        <v/>
      </c>
      <c r="E333" s="30" t="str">
        <f t="shared" si="67"/>
        <v/>
      </c>
      <c r="F333" s="30" t="str">
        <f t="shared" si="72"/>
        <v/>
      </c>
      <c r="G333" s="30" t="str">
        <f t="shared" si="69"/>
        <v/>
      </c>
      <c r="H333" s="30" t="str">
        <f t="shared" si="75"/>
        <v/>
      </c>
      <c r="I333" s="30" t="str">
        <f t="shared" si="70"/>
        <v/>
      </c>
      <c r="J333" s="30" t="str">
        <f t="shared" si="76"/>
        <v/>
      </c>
      <c r="K333" s="30" t="str">
        <f t="shared" si="81"/>
        <v/>
      </c>
      <c r="L333" s="30">
        <f t="shared" si="71"/>
        <v>1</v>
      </c>
      <c r="M333" s="30" t="str">
        <f t="shared" si="77"/>
        <v/>
      </c>
      <c r="N333" s="30" t="str">
        <f t="shared" si="68"/>
        <v/>
      </c>
      <c r="O333" s="30">
        <f t="shared" si="78"/>
        <v>0</v>
      </c>
      <c r="P333" s="30">
        <f t="shared" si="80"/>
        <v>-180</v>
      </c>
      <c r="Q333" s="30" t="str">
        <f t="shared" si="79"/>
        <v/>
      </c>
    </row>
    <row r="334" spans="4:17" x14ac:dyDescent="0.25">
      <c r="D334" s="30" t="str">
        <f t="shared" si="74"/>
        <v/>
      </c>
      <c r="E334" s="30" t="str">
        <f t="shared" si="67"/>
        <v/>
      </c>
      <c r="F334" s="30" t="str">
        <f t="shared" si="72"/>
        <v/>
      </c>
      <c r="G334" s="30" t="str">
        <f t="shared" si="69"/>
        <v/>
      </c>
      <c r="H334" s="30" t="str">
        <f t="shared" si="75"/>
        <v/>
      </c>
      <c r="I334" s="30" t="str">
        <f t="shared" si="70"/>
        <v/>
      </c>
      <c r="J334" s="30" t="str">
        <f t="shared" si="76"/>
        <v/>
      </c>
      <c r="K334" s="30" t="str">
        <f t="shared" si="81"/>
        <v/>
      </c>
      <c r="L334" s="30">
        <f t="shared" si="71"/>
        <v>1</v>
      </c>
      <c r="M334" s="30" t="str">
        <f t="shared" si="77"/>
        <v/>
      </c>
      <c r="N334" s="30" t="str">
        <f t="shared" si="68"/>
        <v/>
      </c>
      <c r="O334" s="30">
        <f t="shared" si="78"/>
        <v>0</v>
      </c>
      <c r="P334" s="30">
        <f t="shared" si="80"/>
        <v>-180</v>
      </c>
      <c r="Q334" s="30" t="str">
        <f t="shared" si="79"/>
        <v/>
      </c>
    </row>
    <row r="335" spans="4:17" x14ac:dyDescent="0.25">
      <c r="D335" s="30" t="str">
        <f t="shared" si="74"/>
        <v/>
      </c>
      <c r="E335" s="30" t="str">
        <f t="shared" ref="E335:E398" si="82">IF(C334="","",(IF(D334=D333,E334,IF(D334=0,E334,IF(AND(D334=D332,D333=0),E334,IF(D334=D331,CONCATENATE(REPLACE($E334,SEARCH($D334,$E334,1),3,""),"-",$D334),IF(AND(LEN(E334)=26,OR(MID(E334,1,2)=D334,MID(E334,4,2)=D334,MID(E334,7,2)=D334,MID(E334,10,2)=D334,MID(E334,13,2)=D334,MID(E334,16,2)=D334,MID(E334,19,2)=D334,MID(E334,22,2)=D334)),CONCATENATE(REPLACE($E334,SEARCH($D334,$E334,1),3,""),"-",$D334),IF(RIGHT(E334,2)=D334,E334,IF(LEN(E334)=26,CONCATENATE(MID(E334,4,23),"-",D334),IF(AND(LEN(E334)=23,OR(MID(E334,1,2)=D334,MID(E334,4,2)=D334,MID(E334,7,2)=D334,MID(E334,10,2)=D334,MID(E334,13,2)=D334,MID(E334,16,2)=D334,MID(E334,19,2)=D334,MID(E334,22,2)=D334)),CONCATENATE(REPLACE($E334,SEARCH($D334,$E334,1),3,""),"-",$D334),IF(LEN(E334)=23,CONCATENATE(E334,"-",D334),IF(AND(LEN(E334)=20,OR(MID(E334,1,2)=D334,MID(E334,4,2)=D334,MID(E334,7,2)=D334,MID(E334,10,2)=D334,MID(E334,13,2)=D334,MID(E334,16,2)=D334,MID(E334,19,2)=D334)),CONCATENATE(REPLACE($E334,SEARCH($D334,$E334,1),3,""),"-",$D334),IF(LEN(E334)=20,CONCATENATE(E334,"-",D334),IF(AND(LEN(E334)=17,OR(MID(E334,1,2)=D334,MID(E334,4,2)=D334,MID(E334,7,2)=D334,MID(E334,10,2)=D334,MID(E334,13,2)=D334,MID(E334,16,2)=D334)),CONCATENATE(REPLACE($E334,SEARCH($D334,$E334,1),3,""),"-",$D334),IF(LEN(E334)=17,CONCATENATE(E334,"-",D334),IF(AND(LEN(E334)=14,OR(MID(E334,1,2)=D334,MID(E334,4,2)=D334,MID(E334,7,2)=D334,MID(E334,10,2)=D334,MID(E334,13,2)=D334)),CONCATENATE(REPLACE($E334,SEARCH($D334,$E334,1),3,""),"-",$D334),IF(LEN(E334)=14,CONCATENATE(E334,"-",D334),IF(AND(LEN(E334)=11,OR(MID(E334,1,2)=D334,MID(E334,4,2)=D334,MID(E334,7,2)=D334,MID(E334,10,2)=D334)),CONCATENATE(REPLACE($E334,SEARCH($D334,$E334,1),3,""),"-",$D334),IF(LEN(E334)=11,CONCATENATE(E334,"-",D334),IF(AND(LEN(E334)=8,OR(MID(E334,1,2)=D334,MID(E334,4,2)=D334,MID(E334,7,2)=D334)),CONCATENATE(REPLACE($E334,SEARCH($D334,$E334,1),3,""),"-",$D334),IF(D334=D332,E334,IF(AND(LEN(E334)=5,MID(E334,1,2)=D334),CONCATENATE(REPLACE(E334,SEARCH(D334,E334,1),3,""),"-",D334),CONCATENATE(E334,"-",D334)))))))))))))))))))))))</f>
        <v/>
      </c>
      <c r="F335" s="30" t="str">
        <f t="shared" si="72"/>
        <v/>
      </c>
      <c r="G335" s="30" t="str">
        <f t="shared" si="69"/>
        <v/>
      </c>
      <c r="H335" s="30" t="str">
        <f t="shared" si="75"/>
        <v/>
      </c>
      <c r="I335" s="30" t="str">
        <f t="shared" si="70"/>
        <v/>
      </c>
      <c r="J335" s="30" t="str">
        <f t="shared" si="76"/>
        <v/>
      </c>
      <c r="K335" s="30" t="str">
        <f t="shared" si="81"/>
        <v/>
      </c>
      <c r="L335" s="30">
        <f t="shared" si="71"/>
        <v>1</v>
      </c>
      <c r="M335" s="30" t="str">
        <f t="shared" si="77"/>
        <v/>
      </c>
      <c r="N335" s="30" t="str">
        <f t="shared" si="68"/>
        <v/>
      </c>
      <c r="O335" s="30">
        <f t="shared" si="78"/>
        <v>0</v>
      </c>
      <c r="P335" s="30">
        <f t="shared" si="80"/>
        <v>-180</v>
      </c>
      <c r="Q335" s="30" t="str">
        <f t="shared" si="79"/>
        <v/>
      </c>
    </row>
    <row r="336" spans="4:17" x14ac:dyDescent="0.25">
      <c r="D336" s="30" t="str">
        <f t="shared" si="74"/>
        <v/>
      </c>
      <c r="E336" s="30" t="str">
        <f t="shared" si="82"/>
        <v/>
      </c>
      <c r="F336" s="30" t="str">
        <f t="shared" si="72"/>
        <v/>
      </c>
      <c r="G336" s="30" t="str">
        <f t="shared" si="69"/>
        <v/>
      </c>
      <c r="H336" s="30" t="str">
        <f t="shared" si="75"/>
        <v/>
      </c>
      <c r="I336" s="30" t="str">
        <f t="shared" si="70"/>
        <v/>
      </c>
      <c r="J336" s="30" t="str">
        <f t="shared" si="76"/>
        <v/>
      </c>
      <c r="K336" s="30" t="str">
        <f t="shared" si="81"/>
        <v/>
      </c>
      <c r="L336" s="30">
        <f t="shared" si="71"/>
        <v>1</v>
      </c>
      <c r="M336" s="30" t="str">
        <f t="shared" si="77"/>
        <v/>
      </c>
      <c r="N336" s="30" t="str">
        <f t="shared" si="68"/>
        <v/>
      </c>
      <c r="O336" s="30">
        <f t="shared" si="78"/>
        <v>0</v>
      </c>
      <c r="P336" s="30">
        <f t="shared" si="80"/>
        <v>-180</v>
      </c>
      <c r="Q336" s="30" t="str">
        <f t="shared" si="79"/>
        <v/>
      </c>
    </row>
    <row r="337" spans="4:17" x14ac:dyDescent="0.25">
      <c r="D337" s="30" t="str">
        <f t="shared" si="74"/>
        <v/>
      </c>
      <c r="E337" s="30" t="str">
        <f t="shared" si="82"/>
        <v/>
      </c>
      <c r="F337" s="30" t="str">
        <f t="shared" si="72"/>
        <v/>
      </c>
      <c r="G337" s="30" t="str">
        <f t="shared" si="69"/>
        <v/>
      </c>
      <c r="H337" s="30" t="str">
        <f t="shared" si="75"/>
        <v/>
      </c>
      <c r="I337" s="30" t="str">
        <f t="shared" si="70"/>
        <v/>
      </c>
      <c r="J337" s="30" t="str">
        <f t="shared" si="76"/>
        <v/>
      </c>
      <c r="K337" s="30" t="str">
        <f t="shared" si="81"/>
        <v/>
      </c>
      <c r="L337" s="30">
        <f t="shared" si="71"/>
        <v>1</v>
      </c>
      <c r="M337" s="30" t="str">
        <f t="shared" si="77"/>
        <v/>
      </c>
      <c r="N337" s="30" t="str">
        <f t="shared" si="68"/>
        <v/>
      </c>
      <c r="O337" s="30">
        <f t="shared" si="78"/>
        <v>0</v>
      </c>
      <c r="P337" s="30">
        <f t="shared" si="80"/>
        <v>-180</v>
      </c>
      <c r="Q337" s="30" t="str">
        <f t="shared" si="79"/>
        <v/>
      </c>
    </row>
    <row r="338" spans="4:17" x14ac:dyDescent="0.25">
      <c r="D338" s="30" t="str">
        <f t="shared" si="74"/>
        <v/>
      </c>
      <c r="E338" s="30" t="str">
        <f t="shared" si="82"/>
        <v/>
      </c>
      <c r="F338" s="30" t="str">
        <f t="shared" si="72"/>
        <v/>
      </c>
      <c r="G338" s="30" t="str">
        <f t="shared" si="69"/>
        <v/>
      </c>
      <c r="H338" s="30" t="str">
        <f t="shared" si="75"/>
        <v/>
      </c>
      <c r="I338" s="30" t="str">
        <f t="shared" si="70"/>
        <v/>
      </c>
      <c r="J338" s="30" t="str">
        <f t="shared" si="76"/>
        <v/>
      </c>
      <c r="K338" s="30" t="str">
        <f t="shared" si="81"/>
        <v/>
      </c>
      <c r="L338" s="30">
        <f t="shared" si="71"/>
        <v>1</v>
      </c>
      <c r="M338" s="30" t="str">
        <f t="shared" si="77"/>
        <v/>
      </c>
      <c r="N338" s="30" t="str">
        <f t="shared" ref="N338:N401" si="83">IF(C338="","",IF(J338="","",IF(AND(J338="b",OR(MID(I338,1,2)=D338,MID(I338,4,2)=D338,MID(I338,7,2)=D338,MID(I338,10,2)=D338,MID(I338,13,2)=D338,MID(I338,16,2)=D338,MID(I338,19,2)=D338,MID(I338,22,2)=D338,MID(I338,25,2)=D338)),"w","l")))</f>
        <v/>
      </c>
      <c r="O338" s="30">
        <f t="shared" si="78"/>
        <v>0</v>
      </c>
      <c r="P338" s="30">
        <f t="shared" si="80"/>
        <v>-180</v>
      </c>
      <c r="Q338" s="30" t="str">
        <f t="shared" si="79"/>
        <v/>
      </c>
    </row>
    <row r="339" spans="4:17" x14ac:dyDescent="0.25">
      <c r="D339" s="30" t="str">
        <f t="shared" si="74"/>
        <v/>
      </c>
      <c r="E339" s="30" t="str">
        <f t="shared" si="82"/>
        <v/>
      </c>
      <c r="F339" s="30" t="str">
        <f t="shared" si="72"/>
        <v/>
      </c>
      <c r="G339" s="30" t="str">
        <f t="shared" si="69"/>
        <v/>
      </c>
      <c r="H339" s="30" t="str">
        <f t="shared" si="75"/>
        <v/>
      </c>
      <c r="I339" s="30" t="str">
        <f t="shared" si="70"/>
        <v/>
      </c>
      <c r="J339" s="30" t="str">
        <f t="shared" si="76"/>
        <v/>
      </c>
      <c r="K339" s="30" t="str">
        <f t="shared" si="81"/>
        <v/>
      </c>
      <c r="L339" s="30">
        <f t="shared" si="71"/>
        <v>1</v>
      </c>
      <c r="M339" s="30" t="str">
        <f t="shared" si="77"/>
        <v/>
      </c>
      <c r="N339" s="30" t="str">
        <f t="shared" si="83"/>
        <v/>
      </c>
      <c r="O339" s="30">
        <f t="shared" si="78"/>
        <v>0</v>
      </c>
      <c r="P339" s="30">
        <f t="shared" si="80"/>
        <v>-180</v>
      </c>
      <c r="Q339" s="30" t="str">
        <f t="shared" si="79"/>
        <v/>
      </c>
    </row>
    <row r="340" spans="4:17" x14ac:dyDescent="0.25">
      <c r="D340" s="30" t="str">
        <f t="shared" si="74"/>
        <v/>
      </c>
      <c r="E340" s="30" t="str">
        <f t="shared" si="82"/>
        <v/>
      </c>
      <c r="F340" s="30" t="str">
        <f t="shared" si="72"/>
        <v/>
      </c>
      <c r="G340" s="30" t="str">
        <f t="shared" si="69"/>
        <v/>
      </c>
      <c r="H340" s="30" t="str">
        <f t="shared" si="75"/>
        <v/>
      </c>
      <c r="I340" s="30" t="str">
        <f t="shared" si="70"/>
        <v/>
      </c>
      <c r="J340" s="30" t="str">
        <f t="shared" si="76"/>
        <v/>
      </c>
      <c r="K340" s="30" t="str">
        <f t="shared" si="81"/>
        <v/>
      </c>
      <c r="L340" s="30">
        <f t="shared" si="71"/>
        <v>1</v>
      </c>
      <c r="M340" s="30" t="str">
        <f t="shared" si="77"/>
        <v/>
      </c>
      <c r="N340" s="30" t="str">
        <f t="shared" si="83"/>
        <v/>
      </c>
      <c r="O340" s="30">
        <f t="shared" si="78"/>
        <v>0</v>
      </c>
      <c r="P340" s="30">
        <f t="shared" si="80"/>
        <v>-180</v>
      </c>
      <c r="Q340" s="30" t="str">
        <f t="shared" si="79"/>
        <v/>
      </c>
    </row>
    <row r="341" spans="4:17" x14ac:dyDescent="0.25">
      <c r="D341" s="30" t="str">
        <f t="shared" si="74"/>
        <v/>
      </c>
      <c r="E341" s="30" t="str">
        <f t="shared" si="82"/>
        <v/>
      </c>
      <c r="F341" s="30" t="str">
        <f t="shared" si="72"/>
        <v/>
      </c>
      <c r="G341" s="30" t="str">
        <f t="shared" si="69"/>
        <v/>
      </c>
      <c r="H341" s="30" t="str">
        <f t="shared" si="75"/>
        <v/>
      </c>
      <c r="I341" s="30" t="str">
        <f t="shared" si="70"/>
        <v/>
      </c>
      <c r="J341" s="30" t="str">
        <f t="shared" si="76"/>
        <v/>
      </c>
      <c r="K341" s="30" t="str">
        <f t="shared" si="81"/>
        <v/>
      </c>
      <c r="L341" s="30">
        <f t="shared" si="71"/>
        <v>1</v>
      </c>
      <c r="M341" s="30" t="str">
        <f t="shared" si="77"/>
        <v/>
      </c>
      <c r="N341" s="30" t="str">
        <f t="shared" si="83"/>
        <v/>
      </c>
      <c r="O341" s="30">
        <f t="shared" si="78"/>
        <v>0</v>
      </c>
      <c r="P341" s="30">
        <f t="shared" si="80"/>
        <v>-180</v>
      </c>
      <c r="Q341" s="30" t="str">
        <f t="shared" si="79"/>
        <v/>
      </c>
    </row>
    <row r="342" spans="4:17" x14ac:dyDescent="0.25">
      <c r="D342" s="30" t="str">
        <f t="shared" si="74"/>
        <v/>
      </c>
      <c r="E342" s="30" t="str">
        <f t="shared" si="82"/>
        <v/>
      </c>
      <c r="F342" s="30" t="str">
        <f t="shared" si="72"/>
        <v/>
      </c>
      <c r="G342" s="30" t="str">
        <f t="shared" ref="G342:G405" si="84">IF(AND(LEN($E341)=26,OR(MID(F341,1,2)=$D341,MID(F341,4,2)=$D341,MID(F341,7,2)=$D341,MID(F341,10,2)=$D341,MID(F341,13,2)=$D341,MID(F341,16,2)=$D341,MID(F341,19,2)=$D341,MID(F341,22,2)=$D341)),REPLACE(F341,SEARCH(D341,F341,1),3,""),IF(AND(LEN(E341)=26,MID(F341,25,2)=D341),MID(F341,1,LEN(F341)-3),""))</f>
        <v/>
      </c>
      <c r="H342" s="30" t="str">
        <f t="shared" si="75"/>
        <v/>
      </c>
      <c r="I342" s="30" t="str">
        <f t="shared" si="70"/>
        <v/>
      </c>
      <c r="J342" s="30" t="str">
        <f t="shared" si="76"/>
        <v/>
      </c>
      <c r="K342" s="30" t="str">
        <f t="shared" si="81"/>
        <v/>
      </c>
      <c r="L342" s="30">
        <f t="shared" si="71"/>
        <v>1</v>
      </c>
      <c r="M342" s="30" t="str">
        <f t="shared" si="77"/>
        <v/>
      </c>
      <c r="N342" s="30" t="str">
        <f t="shared" si="83"/>
        <v/>
      </c>
      <c r="O342" s="30">
        <f t="shared" si="78"/>
        <v>0</v>
      </c>
      <c r="P342" s="30">
        <f t="shared" si="80"/>
        <v>-180</v>
      </c>
      <c r="Q342" s="30" t="str">
        <f t="shared" si="79"/>
        <v/>
      </c>
    </row>
    <row r="343" spans="4:17" x14ac:dyDescent="0.25">
      <c r="D343" s="30" t="str">
        <f t="shared" si="74"/>
        <v/>
      </c>
      <c r="E343" s="30" t="str">
        <f t="shared" si="82"/>
        <v/>
      </c>
      <c r="F343" s="30" t="str">
        <f t="shared" si="72"/>
        <v/>
      </c>
      <c r="G343" s="30" t="str">
        <f t="shared" si="84"/>
        <v/>
      </c>
      <c r="H343" s="30" t="str">
        <f t="shared" si="75"/>
        <v/>
      </c>
      <c r="I343" s="30" t="str">
        <f t="shared" si="70"/>
        <v/>
      </c>
      <c r="J343" s="30" t="str">
        <f t="shared" si="76"/>
        <v/>
      </c>
      <c r="K343" s="30" t="str">
        <f t="shared" si="81"/>
        <v/>
      </c>
      <c r="L343" s="30">
        <f t="shared" si="71"/>
        <v>1</v>
      </c>
      <c r="M343" s="30" t="str">
        <f t="shared" si="77"/>
        <v/>
      </c>
      <c r="N343" s="30" t="str">
        <f t="shared" si="83"/>
        <v/>
      </c>
      <c r="O343" s="30">
        <f t="shared" si="78"/>
        <v>0</v>
      </c>
      <c r="P343" s="30">
        <f t="shared" si="80"/>
        <v>-180</v>
      </c>
      <c r="Q343" s="30" t="str">
        <f t="shared" si="79"/>
        <v/>
      </c>
    </row>
    <row r="344" spans="4:17" x14ac:dyDescent="0.25">
      <c r="D344" s="30" t="str">
        <f t="shared" si="74"/>
        <v/>
      </c>
      <c r="E344" s="30" t="str">
        <f t="shared" si="82"/>
        <v/>
      </c>
      <c r="F344" s="30" t="str">
        <f t="shared" si="72"/>
        <v/>
      </c>
      <c r="G344" s="30" t="str">
        <f t="shared" si="84"/>
        <v/>
      </c>
      <c r="H344" s="30" t="str">
        <f t="shared" si="75"/>
        <v/>
      </c>
      <c r="I344" s="30" t="str">
        <f t="shared" ref="I344:I407" si="85">IF(AND(J344="b",I343=""),E344,IF(AND(N343="l",C343=0),I343,IF(AND(N343="w",I343=E343),E344,IF(AND(N343="w",I343=F343),F344,IF(AND(N343="l",I343=E343),F344,IF(AND(N343="l",I343=F343),E344,""))))))</f>
        <v/>
      </c>
      <c r="J344" s="30" t="str">
        <f t="shared" si="76"/>
        <v/>
      </c>
      <c r="K344" s="30" t="str">
        <f t="shared" si="81"/>
        <v/>
      </c>
      <c r="L344" s="30">
        <f t="shared" ref="L344:L407" si="86">IF($J344="",1,IF(AND(K343=9,$P343&gt;$P334,L343&gt;1),L343-1,IF(AND(K343=9,$P343&lt;$P334),L343+1,L343)))</f>
        <v>1</v>
      </c>
      <c r="M344" s="30" t="str">
        <f t="shared" si="77"/>
        <v/>
      </c>
      <c r="N344" s="30" t="str">
        <f t="shared" si="83"/>
        <v/>
      </c>
      <c r="O344" s="30">
        <f t="shared" si="78"/>
        <v>0</v>
      </c>
      <c r="P344" s="30">
        <f t="shared" si="80"/>
        <v>-180</v>
      </c>
      <c r="Q344" s="30" t="str">
        <f t="shared" si="79"/>
        <v/>
      </c>
    </row>
    <row r="345" spans="4:17" x14ac:dyDescent="0.25">
      <c r="D345" s="30" t="str">
        <f t="shared" si="74"/>
        <v/>
      </c>
      <c r="E345" s="30" t="str">
        <f t="shared" si="82"/>
        <v/>
      </c>
      <c r="F345" s="30" t="str">
        <f t="shared" si="72"/>
        <v/>
      </c>
      <c r="G345" s="30" t="str">
        <f t="shared" si="84"/>
        <v/>
      </c>
      <c r="H345" s="30" t="str">
        <f t="shared" si="75"/>
        <v/>
      </c>
      <c r="I345" s="30" t="str">
        <f t="shared" si="85"/>
        <v/>
      </c>
      <c r="J345" s="30" t="str">
        <f t="shared" si="76"/>
        <v/>
      </c>
      <c r="K345" s="30" t="str">
        <f t="shared" si="81"/>
        <v/>
      </c>
      <c r="L345" s="30">
        <f t="shared" si="86"/>
        <v>1</v>
      </c>
      <c r="M345" s="30" t="str">
        <f t="shared" si="77"/>
        <v/>
      </c>
      <c r="N345" s="30" t="str">
        <f t="shared" si="83"/>
        <v/>
      </c>
      <c r="O345" s="30">
        <f t="shared" si="78"/>
        <v>0</v>
      </c>
      <c r="P345" s="30">
        <f t="shared" si="80"/>
        <v>-180</v>
      </c>
      <c r="Q345" s="30" t="str">
        <f t="shared" si="79"/>
        <v/>
      </c>
    </row>
    <row r="346" spans="4:17" x14ac:dyDescent="0.25">
      <c r="D346" s="30" t="str">
        <f t="shared" si="74"/>
        <v/>
      </c>
      <c r="E346" s="30" t="str">
        <f t="shared" si="82"/>
        <v/>
      </c>
      <c r="F346" s="30" t="str">
        <f t="shared" si="72"/>
        <v/>
      </c>
      <c r="G346" s="30" t="str">
        <f t="shared" si="84"/>
        <v/>
      </c>
      <c r="H346" s="30" t="str">
        <f t="shared" si="75"/>
        <v/>
      </c>
      <c r="I346" s="30" t="str">
        <f t="shared" si="85"/>
        <v/>
      </c>
      <c r="J346" s="30" t="str">
        <f t="shared" si="76"/>
        <v/>
      </c>
      <c r="K346" s="30" t="str">
        <f t="shared" si="81"/>
        <v/>
      </c>
      <c r="L346" s="30">
        <f t="shared" si="86"/>
        <v>1</v>
      </c>
      <c r="M346" s="30" t="str">
        <f t="shared" si="77"/>
        <v/>
      </c>
      <c r="N346" s="30" t="str">
        <f t="shared" si="83"/>
        <v/>
      </c>
      <c r="O346" s="30">
        <f t="shared" si="78"/>
        <v>0</v>
      </c>
      <c r="P346" s="30">
        <f t="shared" si="80"/>
        <v>-180</v>
      </c>
      <c r="Q346" s="30" t="str">
        <f t="shared" si="79"/>
        <v/>
      </c>
    </row>
    <row r="347" spans="4:17" x14ac:dyDescent="0.25">
      <c r="D347" s="30" t="str">
        <f t="shared" si="74"/>
        <v/>
      </c>
      <c r="E347" s="30" t="str">
        <f t="shared" si="82"/>
        <v/>
      </c>
      <c r="F347" s="30" t="str">
        <f t="shared" si="72"/>
        <v/>
      </c>
      <c r="G347" s="30" t="str">
        <f t="shared" si="84"/>
        <v/>
      </c>
      <c r="H347" s="30" t="str">
        <f t="shared" si="75"/>
        <v/>
      </c>
      <c r="I347" s="30" t="str">
        <f t="shared" si="85"/>
        <v/>
      </c>
      <c r="J347" s="30" t="str">
        <f t="shared" si="76"/>
        <v/>
      </c>
      <c r="K347" s="30" t="str">
        <f t="shared" si="81"/>
        <v/>
      </c>
      <c r="L347" s="30">
        <f t="shared" si="86"/>
        <v>1</v>
      </c>
      <c r="M347" s="30" t="str">
        <f t="shared" si="77"/>
        <v/>
      </c>
      <c r="N347" s="30" t="str">
        <f t="shared" si="83"/>
        <v/>
      </c>
      <c r="O347" s="30">
        <f t="shared" si="78"/>
        <v>0</v>
      </c>
      <c r="P347" s="30">
        <f t="shared" si="80"/>
        <v>-180</v>
      </c>
      <c r="Q347" s="30" t="str">
        <f t="shared" si="79"/>
        <v/>
      </c>
    </row>
    <row r="348" spans="4:17" x14ac:dyDescent="0.25">
      <c r="D348" s="30" t="str">
        <f t="shared" si="74"/>
        <v/>
      </c>
      <c r="E348" s="30" t="str">
        <f t="shared" si="82"/>
        <v/>
      </c>
      <c r="F348" s="30" t="str">
        <f t="shared" si="72"/>
        <v/>
      </c>
      <c r="G348" s="30" t="str">
        <f t="shared" si="84"/>
        <v/>
      </c>
      <c r="H348" s="30" t="str">
        <f t="shared" si="75"/>
        <v/>
      </c>
      <c r="I348" s="30" t="str">
        <f t="shared" si="85"/>
        <v/>
      </c>
      <c r="J348" s="30" t="str">
        <f t="shared" si="76"/>
        <v/>
      </c>
      <c r="K348" s="30" t="str">
        <f t="shared" si="81"/>
        <v/>
      </c>
      <c r="L348" s="30">
        <f t="shared" si="86"/>
        <v>1</v>
      </c>
      <c r="M348" s="30" t="str">
        <f t="shared" si="77"/>
        <v/>
      </c>
      <c r="N348" s="30" t="str">
        <f t="shared" si="83"/>
        <v/>
      </c>
      <c r="O348" s="30">
        <f t="shared" si="78"/>
        <v>0</v>
      </c>
      <c r="P348" s="30">
        <f t="shared" si="80"/>
        <v>-180</v>
      </c>
      <c r="Q348" s="30" t="str">
        <f t="shared" si="79"/>
        <v/>
      </c>
    </row>
    <row r="349" spans="4:17" x14ac:dyDescent="0.25">
      <c r="D349" s="30" t="str">
        <f t="shared" si="74"/>
        <v/>
      </c>
      <c r="E349" s="30" t="str">
        <f t="shared" si="82"/>
        <v/>
      </c>
      <c r="F349" s="30" t="str">
        <f t="shared" si="72"/>
        <v/>
      </c>
      <c r="G349" s="30" t="str">
        <f t="shared" si="84"/>
        <v/>
      </c>
      <c r="H349" s="30" t="str">
        <f t="shared" si="75"/>
        <v/>
      </c>
      <c r="I349" s="30" t="str">
        <f t="shared" si="85"/>
        <v/>
      </c>
      <c r="J349" s="30" t="str">
        <f t="shared" si="76"/>
        <v/>
      </c>
      <c r="K349" s="30" t="str">
        <f t="shared" si="81"/>
        <v/>
      </c>
      <c r="L349" s="30">
        <f t="shared" si="86"/>
        <v>1</v>
      </c>
      <c r="M349" s="30" t="str">
        <f t="shared" si="77"/>
        <v/>
      </c>
      <c r="N349" s="30" t="str">
        <f t="shared" si="83"/>
        <v/>
      </c>
      <c r="O349" s="30">
        <f t="shared" si="78"/>
        <v>0</v>
      </c>
      <c r="P349" s="30">
        <f t="shared" si="80"/>
        <v>-180</v>
      </c>
      <c r="Q349" s="30" t="str">
        <f t="shared" si="79"/>
        <v/>
      </c>
    </row>
    <row r="350" spans="4:17" x14ac:dyDescent="0.25">
      <c r="D350" s="30" t="str">
        <f t="shared" si="74"/>
        <v/>
      </c>
      <c r="E350" s="30" t="str">
        <f t="shared" si="82"/>
        <v/>
      </c>
      <c r="F350" s="30" t="str">
        <f t="shared" ref="F350:F413" si="87">IF(C349="","",IF(C349=0,F349,IF(AND(LEN(E349)=26,OR(MID(E349,1,2)=D349,MID(E349,4,2)=D349,MID(E349,7,2)=D349,MID(E349,10,2)=D349,MID(E349,13,2)=D349,MID(E349,16,2)=D349,MID(E349,19,2)=D349,MID(E349,22,2)=D349,MID(E349,25,2)=D349)),F349,IF(LEN(E349)=26,CONCATENATE(G350,"-",MID(E349,1,2)),IF(RIGHT(F349,2)=D349,MID(F349,1,LEN(F349)-3),IF(OR(MID(E349,1,2)=D349,MID(E349,4,2)=D349,MID(E349,7,2)=D349,MID(E349,10,2)=D349,MID(E349,13,2)=D349,MID(E349,16,2)=D349,MID(E349,19,2)=D349,MID(E349,22,2)=D349,MID(E349,25,2)=D349),F349,REPLACE(F349,SEARCH(D349,F349,1),3,"")))))))</f>
        <v/>
      </c>
      <c r="G350" s="30" t="str">
        <f t="shared" si="84"/>
        <v/>
      </c>
      <c r="H350" s="30" t="str">
        <f t="shared" si="75"/>
        <v/>
      </c>
      <c r="I350" s="30" t="str">
        <f t="shared" si="85"/>
        <v/>
      </c>
      <c r="J350" s="30" t="str">
        <f t="shared" si="76"/>
        <v/>
      </c>
      <c r="K350" s="30" t="str">
        <f t="shared" si="81"/>
        <v/>
      </c>
      <c r="L350" s="30">
        <f t="shared" si="86"/>
        <v>1</v>
      </c>
      <c r="M350" s="30" t="str">
        <f t="shared" si="77"/>
        <v/>
      </c>
      <c r="N350" s="30" t="str">
        <f t="shared" si="83"/>
        <v/>
      </c>
      <c r="O350" s="30">
        <f t="shared" si="78"/>
        <v>0</v>
      </c>
      <c r="P350" s="30">
        <f t="shared" si="80"/>
        <v>-180</v>
      </c>
      <c r="Q350" s="30" t="str">
        <f t="shared" si="79"/>
        <v/>
      </c>
    </row>
    <row r="351" spans="4:17" x14ac:dyDescent="0.25">
      <c r="D351" s="30" t="str">
        <f t="shared" si="74"/>
        <v/>
      </c>
      <c r="E351" s="30" t="str">
        <f t="shared" si="82"/>
        <v/>
      </c>
      <c r="F351" s="30" t="str">
        <f t="shared" si="87"/>
        <v/>
      </c>
      <c r="G351" s="30" t="str">
        <f t="shared" si="84"/>
        <v/>
      </c>
      <c r="H351" s="30" t="str">
        <f t="shared" si="75"/>
        <v/>
      </c>
      <c r="I351" s="30" t="str">
        <f t="shared" si="85"/>
        <v/>
      </c>
      <c r="J351" s="30" t="str">
        <f t="shared" si="76"/>
        <v/>
      </c>
      <c r="K351" s="30" t="str">
        <f t="shared" si="81"/>
        <v/>
      </c>
      <c r="L351" s="30">
        <f t="shared" si="86"/>
        <v>1</v>
      </c>
      <c r="M351" s="30" t="str">
        <f t="shared" si="77"/>
        <v/>
      </c>
      <c r="N351" s="30" t="str">
        <f t="shared" si="83"/>
        <v/>
      </c>
      <c r="O351" s="30">
        <f t="shared" si="78"/>
        <v>0</v>
      </c>
      <c r="P351" s="30">
        <f t="shared" si="80"/>
        <v>-180</v>
      </c>
      <c r="Q351" s="30" t="str">
        <f t="shared" si="79"/>
        <v/>
      </c>
    </row>
    <row r="352" spans="4:17" x14ac:dyDescent="0.25">
      <c r="D352" s="30" t="str">
        <f t="shared" si="74"/>
        <v/>
      </c>
      <c r="E352" s="30" t="str">
        <f t="shared" si="82"/>
        <v/>
      </c>
      <c r="F352" s="30" t="str">
        <f t="shared" si="87"/>
        <v/>
      </c>
      <c r="G352" s="30" t="str">
        <f t="shared" si="84"/>
        <v/>
      </c>
      <c r="H352" s="30" t="str">
        <f t="shared" si="75"/>
        <v/>
      </c>
      <c r="I352" s="30" t="str">
        <f t="shared" si="85"/>
        <v/>
      </c>
      <c r="J352" s="30" t="str">
        <f t="shared" si="76"/>
        <v/>
      </c>
      <c r="K352" s="30" t="str">
        <f t="shared" si="81"/>
        <v/>
      </c>
      <c r="L352" s="30">
        <f t="shared" si="86"/>
        <v>1</v>
      </c>
      <c r="M352" s="30" t="str">
        <f t="shared" si="77"/>
        <v/>
      </c>
      <c r="N352" s="30" t="str">
        <f t="shared" si="83"/>
        <v/>
      </c>
      <c r="O352" s="30">
        <f t="shared" si="78"/>
        <v>0</v>
      </c>
      <c r="P352" s="30">
        <f t="shared" si="80"/>
        <v>-180</v>
      </c>
      <c r="Q352" s="30" t="str">
        <f t="shared" si="79"/>
        <v/>
      </c>
    </row>
    <row r="353" spans="4:17" x14ac:dyDescent="0.25">
      <c r="D353" s="30" t="str">
        <f t="shared" si="74"/>
        <v/>
      </c>
      <c r="E353" s="30" t="str">
        <f t="shared" si="82"/>
        <v/>
      </c>
      <c r="F353" s="30" t="str">
        <f t="shared" si="87"/>
        <v/>
      </c>
      <c r="G353" s="30" t="str">
        <f t="shared" si="84"/>
        <v/>
      </c>
      <c r="H353" s="30" t="str">
        <f t="shared" si="75"/>
        <v/>
      </c>
      <c r="I353" s="30" t="str">
        <f t="shared" si="85"/>
        <v/>
      </c>
      <c r="J353" s="30" t="str">
        <f t="shared" si="76"/>
        <v/>
      </c>
      <c r="K353" s="30" t="str">
        <f t="shared" si="81"/>
        <v/>
      </c>
      <c r="L353" s="30">
        <f t="shared" si="86"/>
        <v>1</v>
      </c>
      <c r="M353" s="30" t="str">
        <f t="shared" si="77"/>
        <v/>
      </c>
      <c r="N353" s="30" t="str">
        <f t="shared" si="83"/>
        <v/>
      </c>
      <c r="O353" s="30">
        <f t="shared" si="78"/>
        <v>0</v>
      </c>
      <c r="P353" s="30">
        <f t="shared" si="80"/>
        <v>-180</v>
      </c>
      <c r="Q353" s="30" t="str">
        <f t="shared" si="79"/>
        <v/>
      </c>
    </row>
    <row r="354" spans="4:17" x14ac:dyDescent="0.25">
      <c r="D354" s="30" t="str">
        <f t="shared" si="74"/>
        <v/>
      </c>
      <c r="E354" s="30" t="str">
        <f t="shared" si="82"/>
        <v/>
      </c>
      <c r="F354" s="30" t="str">
        <f t="shared" si="87"/>
        <v/>
      </c>
      <c r="G354" s="30" t="str">
        <f t="shared" si="84"/>
        <v/>
      </c>
      <c r="H354" s="30" t="str">
        <f t="shared" si="75"/>
        <v/>
      </c>
      <c r="I354" s="30" t="str">
        <f t="shared" si="85"/>
        <v/>
      </c>
      <c r="J354" s="30" t="str">
        <f t="shared" si="76"/>
        <v/>
      </c>
      <c r="K354" s="30" t="str">
        <f t="shared" si="81"/>
        <v/>
      </c>
      <c r="L354" s="30">
        <f t="shared" si="86"/>
        <v>1</v>
      </c>
      <c r="M354" s="30" t="str">
        <f t="shared" si="77"/>
        <v/>
      </c>
      <c r="N354" s="30" t="str">
        <f t="shared" si="83"/>
        <v/>
      </c>
      <c r="O354" s="30">
        <f t="shared" si="78"/>
        <v>0</v>
      </c>
      <c r="P354" s="30">
        <f t="shared" si="80"/>
        <v>-180</v>
      </c>
      <c r="Q354" s="30" t="str">
        <f t="shared" si="79"/>
        <v/>
      </c>
    </row>
    <row r="355" spans="4:17" x14ac:dyDescent="0.25">
      <c r="D355" s="30" t="str">
        <f t="shared" si="74"/>
        <v/>
      </c>
      <c r="E355" s="30" t="str">
        <f t="shared" si="82"/>
        <v/>
      </c>
      <c r="F355" s="30" t="str">
        <f t="shared" si="87"/>
        <v/>
      </c>
      <c r="G355" s="30" t="str">
        <f t="shared" si="84"/>
        <v/>
      </c>
      <c r="H355" s="30" t="str">
        <f t="shared" si="75"/>
        <v/>
      </c>
      <c r="I355" s="30" t="str">
        <f t="shared" si="85"/>
        <v/>
      </c>
      <c r="J355" s="30" t="str">
        <f t="shared" si="76"/>
        <v/>
      </c>
      <c r="K355" s="30" t="str">
        <f t="shared" si="81"/>
        <v/>
      </c>
      <c r="L355" s="30">
        <f t="shared" si="86"/>
        <v>1</v>
      </c>
      <c r="M355" s="30" t="str">
        <f t="shared" si="77"/>
        <v/>
      </c>
      <c r="N355" s="30" t="str">
        <f t="shared" si="83"/>
        <v/>
      </c>
      <c r="O355" s="30">
        <f t="shared" si="78"/>
        <v>0</v>
      </c>
      <c r="P355" s="30">
        <f t="shared" si="80"/>
        <v>-180</v>
      </c>
      <c r="Q355" s="30" t="str">
        <f t="shared" si="79"/>
        <v/>
      </c>
    </row>
    <row r="356" spans="4:17" x14ac:dyDescent="0.25">
      <c r="D356" s="30" t="str">
        <f t="shared" si="74"/>
        <v/>
      </c>
      <c r="E356" s="30" t="str">
        <f t="shared" si="82"/>
        <v/>
      </c>
      <c r="F356" s="30" t="str">
        <f t="shared" si="87"/>
        <v/>
      </c>
      <c r="G356" s="30" t="str">
        <f t="shared" si="84"/>
        <v/>
      </c>
      <c r="H356" s="30" t="str">
        <f t="shared" si="75"/>
        <v/>
      </c>
      <c r="I356" s="30" t="str">
        <f t="shared" si="85"/>
        <v/>
      </c>
      <c r="J356" s="30" t="str">
        <f t="shared" si="76"/>
        <v/>
      </c>
      <c r="K356" s="30" t="str">
        <f t="shared" si="81"/>
        <v/>
      </c>
      <c r="L356" s="30">
        <f t="shared" si="86"/>
        <v>1</v>
      </c>
      <c r="M356" s="30" t="str">
        <f t="shared" si="77"/>
        <v/>
      </c>
      <c r="N356" s="30" t="str">
        <f t="shared" si="83"/>
        <v/>
      </c>
      <c r="O356" s="30">
        <f t="shared" si="78"/>
        <v>0</v>
      </c>
      <c r="P356" s="30">
        <f t="shared" si="80"/>
        <v>-180</v>
      </c>
      <c r="Q356" s="30" t="str">
        <f t="shared" si="79"/>
        <v/>
      </c>
    </row>
    <row r="357" spans="4:17" x14ac:dyDescent="0.25">
      <c r="D357" s="30" t="str">
        <f t="shared" si="74"/>
        <v/>
      </c>
      <c r="E357" s="30" t="str">
        <f t="shared" si="82"/>
        <v/>
      </c>
      <c r="F357" s="30" t="str">
        <f t="shared" si="87"/>
        <v/>
      </c>
      <c r="G357" s="30" t="str">
        <f t="shared" si="84"/>
        <v/>
      </c>
      <c r="H357" s="30" t="str">
        <f t="shared" si="75"/>
        <v/>
      </c>
      <c r="I357" s="30" t="str">
        <f t="shared" si="85"/>
        <v/>
      </c>
      <c r="J357" s="30" t="str">
        <f t="shared" si="76"/>
        <v/>
      </c>
      <c r="K357" s="30" t="str">
        <f t="shared" si="81"/>
        <v/>
      </c>
      <c r="L357" s="30">
        <f t="shared" si="86"/>
        <v>1</v>
      </c>
      <c r="M357" s="30" t="str">
        <f t="shared" si="77"/>
        <v/>
      </c>
      <c r="N357" s="30" t="str">
        <f t="shared" si="83"/>
        <v/>
      </c>
      <c r="O357" s="30">
        <f t="shared" si="78"/>
        <v>0</v>
      </c>
      <c r="P357" s="30">
        <f t="shared" si="80"/>
        <v>-180</v>
      </c>
      <c r="Q357" s="30" t="str">
        <f t="shared" si="79"/>
        <v/>
      </c>
    </row>
    <row r="358" spans="4:17" x14ac:dyDescent="0.25">
      <c r="D358" s="30" t="str">
        <f t="shared" si="74"/>
        <v/>
      </c>
      <c r="E358" s="30" t="str">
        <f t="shared" si="82"/>
        <v/>
      </c>
      <c r="F358" s="30" t="str">
        <f t="shared" si="87"/>
        <v/>
      </c>
      <c r="G358" s="30" t="str">
        <f t="shared" si="84"/>
        <v/>
      </c>
      <c r="H358" s="30" t="str">
        <f t="shared" si="75"/>
        <v/>
      </c>
      <c r="I358" s="30" t="str">
        <f t="shared" si="85"/>
        <v/>
      </c>
      <c r="J358" s="30" t="str">
        <f t="shared" si="76"/>
        <v/>
      </c>
      <c r="K358" s="30" t="str">
        <f t="shared" si="81"/>
        <v/>
      </c>
      <c r="L358" s="30">
        <f t="shared" si="86"/>
        <v>1</v>
      </c>
      <c r="M358" s="30" t="str">
        <f t="shared" si="77"/>
        <v/>
      </c>
      <c r="N358" s="30" t="str">
        <f t="shared" si="83"/>
        <v/>
      </c>
      <c r="O358" s="30">
        <f t="shared" si="78"/>
        <v>0</v>
      </c>
      <c r="P358" s="30">
        <f t="shared" si="80"/>
        <v>-180</v>
      </c>
      <c r="Q358" s="30" t="str">
        <f t="shared" si="79"/>
        <v/>
      </c>
    </row>
    <row r="359" spans="4:17" x14ac:dyDescent="0.25">
      <c r="D359" s="30" t="str">
        <f t="shared" si="74"/>
        <v/>
      </c>
      <c r="E359" s="30" t="str">
        <f t="shared" si="82"/>
        <v/>
      </c>
      <c r="F359" s="30" t="str">
        <f t="shared" si="87"/>
        <v/>
      </c>
      <c r="G359" s="30" t="str">
        <f t="shared" si="84"/>
        <v/>
      </c>
      <c r="H359" s="30" t="str">
        <f t="shared" si="75"/>
        <v/>
      </c>
      <c r="I359" s="30" t="str">
        <f t="shared" si="85"/>
        <v/>
      </c>
      <c r="J359" s="30" t="str">
        <f t="shared" si="76"/>
        <v/>
      </c>
      <c r="K359" s="30" t="str">
        <f t="shared" si="81"/>
        <v/>
      </c>
      <c r="L359" s="30">
        <f t="shared" si="86"/>
        <v>1</v>
      </c>
      <c r="M359" s="30" t="str">
        <f t="shared" si="77"/>
        <v/>
      </c>
      <c r="N359" s="30" t="str">
        <f t="shared" si="83"/>
        <v/>
      </c>
      <c r="O359" s="30">
        <f t="shared" si="78"/>
        <v>0</v>
      </c>
      <c r="P359" s="30">
        <f t="shared" si="80"/>
        <v>-180</v>
      </c>
      <c r="Q359" s="30" t="str">
        <f t="shared" si="79"/>
        <v/>
      </c>
    </row>
    <row r="360" spans="4:17" x14ac:dyDescent="0.25">
      <c r="D360" s="30" t="str">
        <f t="shared" si="74"/>
        <v/>
      </c>
      <c r="E360" s="30" t="str">
        <f t="shared" si="82"/>
        <v/>
      </c>
      <c r="F360" s="30" t="str">
        <f t="shared" si="87"/>
        <v/>
      </c>
      <c r="G360" s="30" t="str">
        <f t="shared" si="84"/>
        <v/>
      </c>
      <c r="H360" s="30" t="str">
        <f t="shared" si="75"/>
        <v/>
      </c>
      <c r="I360" s="30" t="str">
        <f t="shared" si="85"/>
        <v/>
      </c>
      <c r="J360" s="30" t="str">
        <f t="shared" si="76"/>
        <v/>
      </c>
      <c r="K360" s="30" t="str">
        <f t="shared" si="81"/>
        <v/>
      </c>
      <c r="L360" s="30">
        <f t="shared" si="86"/>
        <v>1</v>
      </c>
      <c r="M360" s="30" t="str">
        <f t="shared" si="77"/>
        <v/>
      </c>
      <c r="N360" s="30" t="str">
        <f t="shared" si="83"/>
        <v/>
      </c>
      <c r="O360" s="30">
        <f t="shared" si="78"/>
        <v>0</v>
      </c>
      <c r="P360" s="30">
        <f t="shared" si="80"/>
        <v>-180</v>
      </c>
      <c r="Q360" s="30" t="str">
        <f t="shared" si="79"/>
        <v/>
      </c>
    </row>
    <row r="361" spans="4:17" x14ac:dyDescent="0.25">
      <c r="D361" s="30" t="str">
        <f t="shared" si="74"/>
        <v/>
      </c>
      <c r="E361" s="30" t="str">
        <f t="shared" si="82"/>
        <v/>
      </c>
      <c r="F361" s="30" t="str">
        <f t="shared" si="87"/>
        <v/>
      </c>
      <c r="G361" s="30" t="str">
        <f t="shared" si="84"/>
        <v/>
      </c>
      <c r="H361" s="30" t="str">
        <f t="shared" si="75"/>
        <v/>
      </c>
      <c r="I361" s="30" t="str">
        <f t="shared" si="85"/>
        <v/>
      </c>
      <c r="J361" s="30" t="str">
        <f t="shared" si="76"/>
        <v/>
      </c>
      <c r="K361" s="30" t="str">
        <f t="shared" si="81"/>
        <v/>
      </c>
      <c r="L361" s="30">
        <f t="shared" si="86"/>
        <v>1</v>
      </c>
      <c r="M361" s="30" t="str">
        <f t="shared" si="77"/>
        <v/>
      </c>
      <c r="N361" s="30" t="str">
        <f t="shared" si="83"/>
        <v/>
      </c>
      <c r="O361" s="30">
        <f t="shared" si="78"/>
        <v>0</v>
      </c>
      <c r="P361" s="30">
        <f t="shared" si="80"/>
        <v>-180</v>
      </c>
      <c r="Q361" s="30" t="str">
        <f t="shared" si="79"/>
        <v/>
      </c>
    </row>
    <row r="362" spans="4:17" x14ac:dyDescent="0.25">
      <c r="D362" s="30" t="str">
        <f t="shared" si="74"/>
        <v/>
      </c>
      <c r="E362" s="30" t="str">
        <f t="shared" si="82"/>
        <v/>
      </c>
      <c r="F362" s="30" t="str">
        <f t="shared" si="87"/>
        <v/>
      </c>
      <c r="G362" s="30" t="str">
        <f t="shared" si="84"/>
        <v/>
      </c>
      <c r="H362" s="30" t="str">
        <f t="shared" si="75"/>
        <v/>
      </c>
      <c r="I362" s="30" t="str">
        <f t="shared" si="85"/>
        <v/>
      </c>
      <c r="J362" s="30" t="str">
        <f t="shared" si="76"/>
        <v/>
      </c>
      <c r="K362" s="30" t="str">
        <f t="shared" si="81"/>
        <v/>
      </c>
      <c r="L362" s="30">
        <f t="shared" si="86"/>
        <v>1</v>
      </c>
      <c r="M362" s="30" t="str">
        <f t="shared" si="77"/>
        <v/>
      </c>
      <c r="N362" s="30" t="str">
        <f t="shared" si="83"/>
        <v/>
      </c>
      <c r="O362" s="30">
        <f t="shared" si="78"/>
        <v>0</v>
      </c>
      <c r="P362" s="30">
        <f t="shared" si="80"/>
        <v>-180</v>
      </c>
      <c r="Q362" s="30" t="str">
        <f t="shared" si="79"/>
        <v/>
      </c>
    </row>
    <row r="363" spans="4:17" x14ac:dyDescent="0.25">
      <c r="D363" s="30" t="str">
        <f t="shared" si="74"/>
        <v/>
      </c>
      <c r="E363" s="30" t="str">
        <f t="shared" si="82"/>
        <v/>
      </c>
      <c r="F363" s="30" t="str">
        <f t="shared" si="87"/>
        <v/>
      </c>
      <c r="G363" s="30" t="str">
        <f t="shared" si="84"/>
        <v/>
      </c>
      <c r="H363" s="30" t="str">
        <f t="shared" si="75"/>
        <v/>
      </c>
      <c r="I363" s="30" t="str">
        <f t="shared" si="85"/>
        <v/>
      </c>
      <c r="J363" s="30" t="str">
        <f t="shared" si="76"/>
        <v/>
      </c>
      <c r="K363" s="30" t="str">
        <f t="shared" si="81"/>
        <v/>
      </c>
      <c r="L363" s="30">
        <f t="shared" si="86"/>
        <v>1</v>
      </c>
      <c r="M363" s="30" t="str">
        <f t="shared" si="77"/>
        <v/>
      </c>
      <c r="N363" s="30" t="str">
        <f t="shared" si="83"/>
        <v/>
      </c>
      <c r="O363" s="30">
        <f t="shared" si="78"/>
        <v>0</v>
      </c>
      <c r="P363" s="30">
        <f t="shared" si="80"/>
        <v>-180</v>
      </c>
      <c r="Q363" s="30" t="str">
        <f t="shared" si="79"/>
        <v/>
      </c>
    </row>
    <row r="364" spans="4:17" x14ac:dyDescent="0.25">
      <c r="D364" s="30" t="str">
        <f t="shared" si="74"/>
        <v/>
      </c>
      <c r="E364" s="30" t="str">
        <f t="shared" si="82"/>
        <v/>
      </c>
      <c r="F364" s="30" t="str">
        <f t="shared" si="87"/>
        <v/>
      </c>
      <c r="G364" s="30" t="str">
        <f t="shared" si="84"/>
        <v/>
      </c>
      <c r="H364" s="30" t="str">
        <f t="shared" si="75"/>
        <v/>
      </c>
      <c r="I364" s="30" t="str">
        <f t="shared" si="85"/>
        <v/>
      </c>
      <c r="J364" s="30" t="str">
        <f t="shared" si="76"/>
        <v/>
      </c>
      <c r="K364" s="30" t="str">
        <f t="shared" si="81"/>
        <v/>
      </c>
      <c r="L364" s="30">
        <f t="shared" si="86"/>
        <v>1</v>
      </c>
      <c r="M364" s="30" t="str">
        <f t="shared" si="77"/>
        <v/>
      </c>
      <c r="N364" s="30" t="str">
        <f t="shared" si="83"/>
        <v/>
      </c>
      <c r="O364" s="30">
        <f t="shared" si="78"/>
        <v>0</v>
      </c>
      <c r="P364" s="30">
        <f t="shared" si="80"/>
        <v>-180</v>
      </c>
      <c r="Q364" s="30" t="str">
        <f t="shared" si="79"/>
        <v/>
      </c>
    </row>
    <row r="365" spans="4:17" x14ac:dyDescent="0.25">
      <c r="D365" s="30" t="str">
        <f t="shared" si="74"/>
        <v/>
      </c>
      <c r="E365" s="30" t="str">
        <f t="shared" si="82"/>
        <v/>
      </c>
      <c r="F365" s="30" t="str">
        <f t="shared" si="87"/>
        <v/>
      </c>
      <c r="G365" s="30" t="str">
        <f t="shared" si="84"/>
        <v/>
      </c>
      <c r="H365" s="30" t="str">
        <f t="shared" si="75"/>
        <v/>
      </c>
      <c r="I365" s="30" t="str">
        <f t="shared" si="85"/>
        <v/>
      </c>
      <c r="J365" s="30" t="str">
        <f t="shared" si="76"/>
        <v/>
      </c>
      <c r="K365" s="30" t="str">
        <f t="shared" si="81"/>
        <v/>
      </c>
      <c r="L365" s="30">
        <f t="shared" si="86"/>
        <v>1</v>
      </c>
      <c r="M365" s="30" t="str">
        <f t="shared" si="77"/>
        <v/>
      </c>
      <c r="N365" s="30" t="str">
        <f t="shared" si="83"/>
        <v/>
      </c>
      <c r="O365" s="30">
        <f t="shared" si="78"/>
        <v>0</v>
      </c>
      <c r="P365" s="30">
        <f t="shared" si="80"/>
        <v>-180</v>
      </c>
      <c r="Q365" s="30" t="str">
        <f t="shared" si="79"/>
        <v/>
      </c>
    </row>
    <row r="366" spans="4:17" x14ac:dyDescent="0.25">
      <c r="D366" s="30" t="str">
        <f t="shared" si="74"/>
        <v/>
      </c>
      <c r="E366" s="30" t="str">
        <f t="shared" si="82"/>
        <v/>
      </c>
      <c r="F366" s="30" t="str">
        <f t="shared" si="87"/>
        <v/>
      </c>
      <c r="G366" s="30" t="str">
        <f t="shared" si="84"/>
        <v/>
      </c>
      <c r="H366" s="30" t="str">
        <f t="shared" si="75"/>
        <v/>
      </c>
      <c r="I366" s="30" t="str">
        <f t="shared" si="85"/>
        <v/>
      </c>
      <c r="J366" s="30" t="str">
        <f t="shared" si="76"/>
        <v/>
      </c>
      <c r="K366" s="30" t="str">
        <f t="shared" si="81"/>
        <v/>
      </c>
      <c r="L366" s="30">
        <f t="shared" si="86"/>
        <v>1</v>
      </c>
      <c r="M366" s="30" t="str">
        <f t="shared" si="77"/>
        <v/>
      </c>
      <c r="N366" s="30" t="str">
        <f t="shared" si="83"/>
        <v/>
      </c>
      <c r="O366" s="30">
        <f t="shared" si="78"/>
        <v>0</v>
      </c>
      <c r="P366" s="30">
        <f t="shared" si="80"/>
        <v>-180</v>
      </c>
      <c r="Q366" s="30" t="str">
        <f t="shared" si="79"/>
        <v/>
      </c>
    </row>
    <row r="367" spans="4:17" x14ac:dyDescent="0.25">
      <c r="D367" s="30" t="str">
        <f t="shared" si="74"/>
        <v/>
      </c>
      <c r="E367" s="30" t="str">
        <f t="shared" si="82"/>
        <v/>
      </c>
      <c r="F367" s="30" t="str">
        <f t="shared" si="87"/>
        <v/>
      </c>
      <c r="G367" s="30" t="str">
        <f t="shared" si="84"/>
        <v/>
      </c>
      <c r="H367" s="30" t="str">
        <f t="shared" si="75"/>
        <v/>
      </c>
      <c r="I367" s="30" t="str">
        <f t="shared" si="85"/>
        <v/>
      </c>
      <c r="J367" s="30" t="str">
        <f t="shared" si="76"/>
        <v/>
      </c>
      <c r="K367" s="30" t="str">
        <f t="shared" si="81"/>
        <v/>
      </c>
      <c r="L367" s="30">
        <f t="shared" si="86"/>
        <v>1</v>
      </c>
      <c r="M367" s="30" t="str">
        <f t="shared" si="77"/>
        <v/>
      </c>
      <c r="N367" s="30" t="str">
        <f t="shared" si="83"/>
        <v/>
      </c>
      <c r="O367" s="30">
        <f t="shared" si="78"/>
        <v>0</v>
      </c>
      <c r="P367" s="30">
        <f t="shared" si="80"/>
        <v>-180</v>
      </c>
      <c r="Q367" s="30" t="str">
        <f t="shared" si="79"/>
        <v/>
      </c>
    </row>
    <row r="368" spans="4:17" x14ac:dyDescent="0.25">
      <c r="D368" s="30" t="str">
        <f t="shared" si="74"/>
        <v/>
      </c>
      <c r="E368" s="30" t="str">
        <f t="shared" si="82"/>
        <v/>
      </c>
      <c r="F368" s="30" t="str">
        <f t="shared" si="87"/>
        <v/>
      </c>
      <c r="G368" s="30" t="str">
        <f t="shared" si="84"/>
        <v/>
      </c>
      <c r="H368" s="30" t="str">
        <f t="shared" si="75"/>
        <v/>
      </c>
      <c r="I368" s="30" t="str">
        <f t="shared" si="85"/>
        <v/>
      </c>
      <c r="J368" s="30" t="str">
        <f t="shared" si="76"/>
        <v/>
      </c>
      <c r="K368" s="30" t="str">
        <f t="shared" si="81"/>
        <v/>
      </c>
      <c r="L368" s="30">
        <f t="shared" si="86"/>
        <v>1</v>
      </c>
      <c r="M368" s="30" t="str">
        <f t="shared" si="77"/>
        <v/>
      </c>
      <c r="N368" s="30" t="str">
        <f t="shared" si="83"/>
        <v/>
      </c>
      <c r="O368" s="30">
        <f t="shared" si="78"/>
        <v>0</v>
      </c>
      <c r="P368" s="30">
        <f t="shared" si="80"/>
        <v>-180</v>
      </c>
      <c r="Q368" s="30" t="str">
        <f t="shared" si="79"/>
        <v/>
      </c>
    </row>
    <row r="369" spans="4:17" x14ac:dyDescent="0.25">
      <c r="D369" s="30" t="str">
        <f t="shared" si="74"/>
        <v/>
      </c>
      <c r="E369" s="30" t="str">
        <f t="shared" si="82"/>
        <v/>
      </c>
      <c r="F369" s="30" t="str">
        <f t="shared" si="87"/>
        <v/>
      </c>
      <c r="G369" s="30" t="str">
        <f t="shared" si="84"/>
        <v/>
      </c>
      <c r="H369" s="30" t="str">
        <f t="shared" si="75"/>
        <v/>
      </c>
      <c r="I369" s="30" t="str">
        <f t="shared" si="85"/>
        <v/>
      </c>
      <c r="J369" s="30" t="str">
        <f t="shared" si="76"/>
        <v/>
      </c>
      <c r="K369" s="30" t="str">
        <f t="shared" si="81"/>
        <v/>
      </c>
      <c r="L369" s="30">
        <f t="shared" si="86"/>
        <v>1</v>
      </c>
      <c r="M369" s="30" t="str">
        <f t="shared" si="77"/>
        <v/>
      </c>
      <c r="N369" s="30" t="str">
        <f t="shared" si="83"/>
        <v/>
      </c>
      <c r="O369" s="30">
        <f t="shared" si="78"/>
        <v>0</v>
      </c>
      <c r="P369" s="30">
        <f t="shared" si="80"/>
        <v>-180</v>
      </c>
      <c r="Q369" s="30" t="str">
        <f t="shared" si="79"/>
        <v/>
      </c>
    </row>
    <row r="370" spans="4:17" x14ac:dyDescent="0.25">
      <c r="D370" s="30" t="str">
        <f t="shared" si="74"/>
        <v/>
      </c>
      <c r="E370" s="30" t="str">
        <f t="shared" si="82"/>
        <v/>
      </c>
      <c r="F370" s="30" t="str">
        <f t="shared" si="87"/>
        <v/>
      </c>
      <c r="G370" s="30" t="str">
        <f t="shared" si="84"/>
        <v/>
      </c>
      <c r="H370" s="30" t="str">
        <f t="shared" si="75"/>
        <v/>
      </c>
      <c r="I370" s="30" t="str">
        <f t="shared" si="85"/>
        <v/>
      </c>
      <c r="J370" s="30" t="str">
        <f t="shared" si="76"/>
        <v/>
      </c>
      <c r="K370" s="30" t="str">
        <f t="shared" si="81"/>
        <v/>
      </c>
      <c r="L370" s="30">
        <f t="shared" si="86"/>
        <v>1</v>
      </c>
      <c r="M370" s="30" t="str">
        <f t="shared" si="77"/>
        <v/>
      </c>
      <c r="N370" s="30" t="str">
        <f t="shared" si="83"/>
        <v/>
      </c>
      <c r="O370" s="30">
        <f t="shared" si="78"/>
        <v>0</v>
      </c>
      <c r="P370" s="30">
        <f t="shared" si="80"/>
        <v>-180</v>
      </c>
      <c r="Q370" s="30" t="str">
        <f t="shared" si="79"/>
        <v/>
      </c>
    </row>
    <row r="371" spans="4:17" x14ac:dyDescent="0.25">
      <c r="D371" s="30" t="str">
        <f t="shared" si="74"/>
        <v/>
      </c>
      <c r="E371" s="30" t="str">
        <f t="shared" si="82"/>
        <v/>
      </c>
      <c r="F371" s="30" t="str">
        <f t="shared" si="87"/>
        <v/>
      </c>
      <c r="G371" s="30" t="str">
        <f t="shared" si="84"/>
        <v/>
      </c>
      <c r="H371" s="30" t="str">
        <f t="shared" si="75"/>
        <v/>
      </c>
      <c r="I371" s="30" t="str">
        <f t="shared" si="85"/>
        <v/>
      </c>
      <c r="J371" s="30" t="str">
        <f t="shared" si="76"/>
        <v/>
      </c>
      <c r="K371" s="30" t="str">
        <f t="shared" si="81"/>
        <v/>
      </c>
      <c r="L371" s="30">
        <f t="shared" si="86"/>
        <v>1</v>
      </c>
      <c r="M371" s="30" t="str">
        <f t="shared" si="77"/>
        <v/>
      </c>
      <c r="N371" s="30" t="str">
        <f t="shared" si="83"/>
        <v/>
      </c>
      <c r="O371" s="30">
        <f t="shared" si="78"/>
        <v>0</v>
      </c>
      <c r="P371" s="30">
        <f t="shared" si="80"/>
        <v>-180</v>
      </c>
      <c r="Q371" s="30" t="str">
        <f t="shared" si="79"/>
        <v/>
      </c>
    </row>
    <row r="372" spans="4:17" x14ac:dyDescent="0.25">
      <c r="D372" s="30" t="str">
        <f t="shared" si="74"/>
        <v/>
      </c>
      <c r="E372" s="30" t="str">
        <f t="shared" si="82"/>
        <v/>
      </c>
      <c r="F372" s="30" t="str">
        <f t="shared" si="87"/>
        <v/>
      </c>
      <c r="G372" s="30" t="str">
        <f t="shared" si="84"/>
        <v/>
      </c>
      <c r="H372" s="30" t="str">
        <f t="shared" si="75"/>
        <v/>
      </c>
      <c r="I372" s="30" t="str">
        <f t="shared" si="85"/>
        <v/>
      </c>
      <c r="J372" s="30" t="str">
        <f t="shared" si="76"/>
        <v/>
      </c>
      <c r="K372" s="30" t="str">
        <f t="shared" si="81"/>
        <v/>
      </c>
      <c r="L372" s="30">
        <f t="shared" si="86"/>
        <v>1</v>
      </c>
      <c r="M372" s="30" t="str">
        <f t="shared" si="77"/>
        <v/>
      </c>
      <c r="N372" s="30" t="str">
        <f t="shared" si="83"/>
        <v/>
      </c>
      <c r="O372" s="30">
        <f t="shared" si="78"/>
        <v>0</v>
      </c>
      <c r="P372" s="30">
        <f t="shared" si="80"/>
        <v>-180</v>
      </c>
      <c r="Q372" s="30" t="str">
        <f t="shared" si="79"/>
        <v/>
      </c>
    </row>
    <row r="373" spans="4:17" x14ac:dyDescent="0.25">
      <c r="D373" s="30" t="str">
        <f t="shared" si="74"/>
        <v/>
      </c>
      <c r="E373" s="30" t="str">
        <f t="shared" si="82"/>
        <v/>
      </c>
      <c r="F373" s="30" t="str">
        <f t="shared" si="87"/>
        <v/>
      </c>
      <c r="G373" s="30" t="str">
        <f t="shared" si="84"/>
        <v/>
      </c>
      <c r="H373" s="30" t="str">
        <f t="shared" si="75"/>
        <v/>
      </c>
      <c r="I373" s="30" t="str">
        <f t="shared" si="85"/>
        <v/>
      </c>
      <c r="J373" s="30" t="str">
        <f t="shared" si="76"/>
        <v/>
      </c>
      <c r="K373" s="30" t="str">
        <f t="shared" si="81"/>
        <v/>
      </c>
      <c r="L373" s="30">
        <f t="shared" si="86"/>
        <v>1</v>
      </c>
      <c r="M373" s="30" t="str">
        <f t="shared" si="77"/>
        <v/>
      </c>
      <c r="N373" s="30" t="str">
        <f t="shared" si="83"/>
        <v/>
      </c>
      <c r="O373" s="30">
        <f t="shared" si="78"/>
        <v>0</v>
      </c>
      <c r="P373" s="30">
        <f t="shared" si="80"/>
        <v>-180</v>
      </c>
      <c r="Q373" s="30" t="str">
        <f t="shared" si="79"/>
        <v/>
      </c>
    </row>
    <row r="374" spans="4:17" x14ac:dyDescent="0.25">
      <c r="D374" s="30" t="str">
        <f t="shared" si="74"/>
        <v/>
      </c>
      <c r="E374" s="30" t="str">
        <f t="shared" si="82"/>
        <v/>
      </c>
      <c r="F374" s="30" t="str">
        <f t="shared" si="87"/>
        <v/>
      </c>
      <c r="G374" s="30" t="str">
        <f t="shared" si="84"/>
        <v/>
      </c>
      <c r="H374" s="30" t="str">
        <f t="shared" si="75"/>
        <v/>
      </c>
      <c r="I374" s="30" t="str">
        <f t="shared" si="85"/>
        <v/>
      </c>
      <c r="J374" s="30" t="str">
        <f t="shared" si="76"/>
        <v/>
      </c>
      <c r="K374" s="30" t="str">
        <f t="shared" si="81"/>
        <v/>
      </c>
      <c r="L374" s="30">
        <f t="shared" si="86"/>
        <v>1</v>
      </c>
      <c r="M374" s="30" t="str">
        <f t="shared" si="77"/>
        <v/>
      </c>
      <c r="N374" s="30" t="str">
        <f t="shared" si="83"/>
        <v/>
      </c>
      <c r="O374" s="30">
        <f t="shared" si="78"/>
        <v>0</v>
      </c>
      <c r="P374" s="30">
        <f t="shared" si="80"/>
        <v>-180</v>
      </c>
      <c r="Q374" s="30" t="str">
        <f t="shared" si="79"/>
        <v/>
      </c>
    </row>
    <row r="375" spans="4:17" x14ac:dyDescent="0.25">
      <c r="D375" s="30" t="str">
        <f t="shared" si="74"/>
        <v/>
      </c>
      <c r="E375" s="30" t="str">
        <f t="shared" si="82"/>
        <v/>
      </c>
      <c r="F375" s="30" t="str">
        <f t="shared" si="87"/>
        <v/>
      </c>
      <c r="G375" s="30" t="str">
        <f t="shared" si="84"/>
        <v/>
      </c>
      <c r="H375" s="30" t="str">
        <f t="shared" si="75"/>
        <v/>
      </c>
      <c r="I375" s="30" t="str">
        <f t="shared" si="85"/>
        <v/>
      </c>
      <c r="J375" s="30" t="str">
        <f t="shared" si="76"/>
        <v/>
      </c>
      <c r="K375" s="30" t="str">
        <f t="shared" si="81"/>
        <v/>
      </c>
      <c r="L375" s="30">
        <f t="shared" si="86"/>
        <v>1</v>
      </c>
      <c r="M375" s="30" t="str">
        <f t="shared" si="77"/>
        <v/>
      </c>
      <c r="N375" s="30" t="str">
        <f t="shared" si="83"/>
        <v/>
      </c>
      <c r="O375" s="30">
        <f t="shared" si="78"/>
        <v>0</v>
      </c>
      <c r="P375" s="30">
        <f t="shared" si="80"/>
        <v>-180</v>
      </c>
      <c r="Q375" s="30" t="str">
        <f t="shared" si="79"/>
        <v/>
      </c>
    </row>
    <row r="376" spans="4:17" x14ac:dyDescent="0.25">
      <c r="D376" s="30" t="str">
        <f t="shared" si="74"/>
        <v/>
      </c>
      <c r="E376" s="30" t="str">
        <f t="shared" si="82"/>
        <v/>
      </c>
      <c r="F376" s="30" t="str">
        <f t="shared" si="87"/>
        <v/>
      </c>
      <c r="G376" s="30" t="str">
        <f t="shared" si="84"/>
        <v/>
      </c>
      <c r="H376" s="30" t="str">
        <f t="shared" si="75"/>
        <v/>
      </c>
      <c r="I376" s="30" t="str">
        <f t="shared" si="85"/>
        <v/>
      </c>
      <c r="J376" s="30" t="str">
        <f t="shared" si="76"/>
        <v/>
      </c>
      <c r="K376" s="30" t="str">
        <f t="shared" si="81"/>
        <v/>
      </c>
      <c r="L376" s="30">
        <f t="shared" si="86"/>
        <v>1</v>
      </c>
      <c r="M376" s="30" t="str">
        <f t="shared" si="77"/>
        <v/>
      </c>
      <c r="N376" s="30" t="str">
        <f t="shared" si="83"/>
        <v/>
      </c>
      <c r="O376" s="30">
        <f t="shared" si="78"/>
        <v>0</v>
      </c>
      <c r="P376" s="30">
        <f t="shared" si="80"/>
        <v>-180</v>
      </c>
      <c r="Q376" s="30" t="str">
        <f t="shared" si="79"/>
        <v/>
      </c>
    </row>
    <row r="377" spans="4:17" x14ac:dyDescent="0.25">
      <c r="D377" s="30" t="str">
        <f t="shared" si="74"/>
        <v/>
      </c>
      <c r="E377" s="30" t="str">
        <f t="shared" si="82"/>
        <v/>
      </c>
      <c r="F377" s="30" t="str">
        <f t="shared" si="87"/>
        <v/>
      </c>
      <c r="G377" s="30" t="str">
        <f t="shared" si="84"/>
        <v/>
      </c>
      <c r="H377" s="30" t="str">
        <f t="shared" si="75"/>
        <v/>
      </c>
      <c r="I377" s="30" t="str">
        <f t="shared" si="85"/>
        <v/>
      </c>
      <c r="J377" s="30" t="str">
        <f t="shared" si="76"/>
        <v/>
      </c>
      <c r="K377" s="30" t="str">
        <f t="shared" si="81"/>
        <v/>
      </c>
      <c r="L377" s="30">
        <f t="shared" si="86"/>
        <v>1</v>
      </c>
      <c r="M377" s="30" t="str">
        <f t="shared" si="77"/>
        <v/>
      </c>
      <c r="N377" s="30" t="str">
        <f t="shared" si="83"/>
        <v/>
      </c>
      <c r="O377" s="30">
        <f t="shared" si="78"/>
        <v>0</v>
      </c>
      <c r="P377" s="30">
        <f t="shared" si="80"/>
        <v>-180</v>
      </c>
      <c r="Q377" s="30" t="str">
        <f t="shared" si="79"/>
        <v/>
      </c>
    </row>
    <row r="378" spans="4:17" x14ac:dyDescent="0.25">
      <c r="D378" s="30" t="str">
        <f t="shared" si="74"/>
        <v/>
      </c>
      <c r="E378" s="30" t="str">
        <f t="shared" si="82"/>
        <v/>
      </c>
      <c r="F378" s="30" t="str">
        <f t="shared" si="87"/>
        <v/>
      </c>
      <c r="G378" s="30" t="str">
        <f t="shared" si="84"/>
        <v/>
      </c>
      <c r="H378" s="30" t="str">
        <f t="shared" si="75"/>
        <v/>
      </c>
      <c r="I378" s="30" t="str">
        <f t="shared" si="85"/>
        <v/>
      </c>
      <c r="J378" s="30" t="str">
        <f t="shared" si="76"/>
        <v/>
      </c>
      <c r="K378" s="30" t="str">
        <f t="shared" si="81"/>
        <v/>
      </c>
      <c r="L378" s="30">
        <f t="shared" si="86"/>
        <v>1</v>
      </c>
      <c r="M378" s="30" t="str">
        <f t="shared" si="77"/>
        <v/>
      </c>
      <c r="N378" s="30" t="str">
        <f t="shared" si="83"/>
        <v/>
      </c>
      <c r="O378" s="30">
        <f t="shared" si="78"/>
        <v>0</v>
      </c>
      <c r="P378" s="30">
        <f t="shared" si="80"/>
        <v>-180</v>
      </c>
      <c r="Q378" s="30" t="str">
        <f t="shared" si="79"/>
        <v/>
      </c>
    </row>
    <row r="379" spans="4:17" x14ac:dyDescent="0.25">
      <c r="D379" s="30" t="str">
        <f t="shared" si="74"/>
        <v/>
      </c>
      <c r="E379" s="30" t="str">
        <f t="shared" si="82"/>
        <v/>
      </c>
      <c r="F379" s="30" t="str">
        <f t="shared" si="87"/>
        <v/>
      </c>
      <c r="G379" s="30" t="str">
        <f t="shared" si="84"/>
        <v/>
      </c>
      <c r="H379" s="30" t="str">
        <f t="shared" si="75"/>
        <v/>
      </c>
      <c r="I379" s="30" t="str">
        <f t="shared" si="85"/>
        <v/>
      </c>
      <c r="J379" s="30" t="str">
        <f t="shared" si="76"/>
        <v/>
      </c>
      <c r="K379" s="30" t="str">
        <f t="shared" si="81"/>
        <v/>
      </c>
      <c r="L379" s="30">
        <f t="shared" si="86"/>
        <v>1</v>
      </c>
      <c r="M379" s="30" t="str">
        <f t="shared" si="77"/>
        <v/>
      </c>
      <c r="N379" s="30" t="str">
        <f t="shared" si="83"/>
        <v/>
      </c>
      <c r="O379" s="30">
        <f t="shared" si="78"/>
        <v>0</v>
      </c>
      <c r="P379" s="30">
        <f t="shared" si="80"/>
        <v>-180</v>
      </c>
      <c r="Q379" s="30" t="str">
        <f t="shared" si="79"/>
        <v/>
      </c>
    </row>
    <row r="380" spans="4:17" x14ac:dyDescent="0.25">
      <c r="D380" s="30" t="str">
        <f t="shared" si="74"/>
        <v/>
      </c>
      <c r="E380" s="30" t="str">
        <f t="shared" si="82"/>
        <v/>
      </c>
      <c r="F380" s="30" t="str">
        <f t="shared" si="87"/>
        <v/>
      </c>
      <c r="G380" s="30" t="str">
        <f t="shared" si="84"/>
        <v/>
      </c>
      <c r="H380" s="30" t="str">
        <f t="shared" si="75"/>
        <v/>
      </c>
      <c r="I380" s="30" t="str">
        <f t="shared" si="85"/>
        <v/>
      </c>
      <c r="J380" s="30" t="str">
        <f t="shared" si="76"/>
        <v/>
      </c>
      <c r="K380" s="30" t="str">
        <f t="shared" si="81"/>
        <v/>
      </c>
      <c r="L380" s="30">
        <f t="shared" si="86"/>
        <v>1</v>
      </c>
      <c r="M380" s="30" t="str">
        <f t="shared" si="77"/>
        <v/>
      </c>
      <c r="N380" s="30" t="str">
        <f t="shared" si="83"/>
        <v/>
      </c>
      <c r="O380" s="30">
        <f t="shared" si="78"/>
        <v>0</v>
      </c>
      <c r="P380" s="30">
        <f t="shared" si="80"/>
        <v>-180</v>
      </c>
      <c r="Q380" s="30" t="str">
        <f t="shared" si="79"/>
        <v/>
      </c>
    </row>
    <row r="381" spans="4:17" x14ac:dyDescent="0.25">
      <c r="D381" s="30" t="str">
        <f t="shared" si="74"/>
        <v/>
      </c>
      <c r="E381" s="30" t="str">
        <f t="shared" si="82"/>
        <v/>
      </c>
      <c r="F381" s="30" t="str">
        <f t="shared" si="87"/>
        <v/>
      </c>
      <c r="G381" s="30" t="str">
        <f t="shared" si="84"/>
        <v/>
      </c>
      <c r="H381" s="30" t="str">
        <f t="shared" si="75"/>
        <v/>
      </c>
      <c r="I381" s="30" t="str">
        <f t="shared" si="85"/>
        <v/>
      </c>
      <c r="J381" s="30" t="str">
        <f t="shared" si="76"/>
        <v/>
      </c>
      <c r="K381" s="30" t="str">
        <f t="shared" si="81"/>
        <v/>
      </c>
      <c r="L381" s="30">
        <f t="shared" si="86"/>
        <v>1</v>
      </c>
      <c r="M381" s="30" t="str">
        <f t="shared" si="77"/>
        <v/>
      </c>
      <c r="N381" s="30" t="str">
        <f t="shared" si="83"/>
        <v/>
      </c>
      <c r="O381" s="30">
        <f t="shared" si="78"/>
        <v>0</v>
      </c>
      <c r="P381" s="30">
        <f t="shared" si="80"/>
        <v>-180</v>
      </c>
      <c r="Q381" s="30" t="str">
        <f t="shared" si="79"/>
        <v/>
      </c>
    </row>
    <row r="382" spans="4:17" x14ac:dyDescent="0.25">
      <c r="D382" s="30" t="str">
        <f t="shared" si="74"/>
        <v/>
      </c>
      <c r="E382" s="30" t="str">
        <f t="shared" si="82"/>
        <v/>
      </c>
      <c r="F382" s="30" t="str">
        <f t="shared" si="87"/>
        <v/>
      </c>
      <c r="G382" s="30" t="str">
        <f t="shared" si="84"/>
        <v/>
      </c>
      <c r="H382" s="30" t="str">
        <f t="shared" si="75"/>
        <v/>
      </c>
      <c r="I382" s="30" t="str">
        <f t="shared" si="85"/>
        <v/>
      </c>
      <c r="J382" s="30" t="str">
        <f t="shared" si="76"/>
        <v/>
      </c>
      <c r="K382" s="30" t="str">
        <f t="shared" si="81"/>
        <v/>
      </c>
      <c r="L382" s="30">
        <f t="shared" si="86"/>
        <v>1</v>
      </c>
      <c r="M382" s="30" t="str">
        <f t="shared" si="77"/>
        <v/>
      </c>
      <c r="N382" s="30" t="str">
        <f t="shared" si="83"/>
        <v/>
      </c>
      <c r="O382" s="30">
        <f t="shared" si="78"/>
        <v>0</v>
      </c>
      <c r="P382" s="30">
        <f t="shared" si="80"/>
        <v>-180</v>
      </c>
      <c r="Q382" s="30" t="str">
        <f t="shared" si="79"/>
        <v/>
      </c>
    </row>
    <row r="383" spans="4:17" x14ac:dyDescent="0.25">
      <c r="D383" s="30" t="str">
        <f t="shared" si="74"/>
        <v/>
      </c>
      <c r="E383" s="30" t="str">
        <f t="shared" si="82"/>
        <v/>
      </c>
      <c r="F383" s="30" t="str">
        <f t="shared" si="87"/>
        <v/>
      </c>
      <c r="G383" s="30" t="str">
        <f t="shared" si="84"/>
        <v/>
      </c>
      <c r="H383" s="30" t="str">
        <f t="shared" si="75"/>
        <v/>
      </c>
      <c r="I383" s="30" t="str">
        <f t="shared" si="85"/>
        <v/>
      </c>
      <c r="J383" s="30" t="str">
        <f t="shared" si="76"/>
        <v/>
      </c>
      <c r="K383" s="30" t="str">
        <f t="shared" si="81"/>
        <v/>
      </c>
      <c r="L383" s="30">
        <f t="shared" si="86"/>
        <v>1</v>
      </c>
      <c r="M383" s="30" t="str">
        <f t="shared" si="77"/>
        <v/>
      </c>
      <c r="N383" s="30" t="str">
        <f t="shared" si="83"/>
        <v/>
      </c>
      <c r="O383" s="30">
        <f t="shared" si="78"/>
        <v>0</v>
      </c>
      <c r="P383" s="30">
        <f t="shared" si="80"/>
        <v>-180</v>
      </c>
      <c r="Q383" s="30" t="str">
        <f t="shared" si="79"/>
        <v/>
      </c>
    </row>
    <row r="384" spans="4:17" x14ac:dyDescent="0.25">
      <c r="D384" s="30" t="str">
        <f t="shared" si="74"/>
        <v/>
      </c>
      <c r="E384" s="30" t="str">
        <f t="shared" si="82"/>
        <v/>
      </c>
      <c r="F384" s="30" t="str">
        <f t="shared" si="87"/>
        <v/>
      </c>
      <c r="G384" s="30" t="str">
        <f t="shared" si="84"/>
        <v/>
      </c>
      <c r="H384" s="30" t="str">
        <f t="shared" si="75"/>
        <v/>
      </c>
      <c r="I384" s="30" t="str">
        <f t="shared" si="85"/>
        <v/>
      </c>
      <c r="J384" s="30" t="str">
        <f t="shared" si="76"/>
        <v/>
      </c>
      <c r="K384" s="30" t="str">
        <f t="shared" si="81"/>
        <v/>
      </c>
      <c r="L384" s="30">
        <f t="shared" si="86"/>
        <v>1</v>
      </c>
      <c r="M384" s="30" t="str">
        <f t="shared" si="77"/>
        <v/>
      </c>
      <c r="N384" s="30" t="str">
        <f t="shared" si="83"/>
        <v/>
      </c>
      <c r="O384" s="30">
        <f t="shared" si="78"/>
        <v>0</v>
      </c>
      <c r="P384" s="30">
        <f t="shared" si="80"/>
        <v>-180</v>
      </c>
      <c r="Q384" s="30" t="str">
        <f t="shared" si="79"/>
        <v/>
      </c>
    </row>
    <row r="385" spans="4:17" x14ac:dyDescent="0.25">
      <c r="D385" s="30" t="str">
        <f t="shared" si="74"/>
        <v/>
      </c>
      <c r="E385" s="30" t="str">
        <f t="shared" si="82"/>
        <v/>
      </c>
      <c r="F385" s="30" t="str">
        <f t="shared" si="87"/>
        <v/>
      </c>
      <c r="G385" s="30" t="str">
        <f t="shared" si="84"/>
        <v/>
      </c>
      <c r="H385" s="30" t="str">
        <f t="shared" si="75"/>
        <v/>
      </c>
      <c r="I385" s="30" t="str">
        <f t="shared" si="85"/>
        <v/>
      </c>
      <c r="J385" s="30" t="str">
        <f t="shared" si="76"/>
        <v/>
      </c>
      <c r="K385" s="30" t="str">
        <f t="shared" si="81"/>
        <v/>
      </c>
      <c r="L385" s="30">
        <f t="shared" si="86"/>
        <v>1</v>
      </c>
      <c r="M385" s="30" t="str">
        <f t="shared" si="77"/>
        <v/>
      </c>
      <c r="N385" s="30" t="str">
        <f t="shared" si="83"/>
        <v/>
      </c>
      <c r="O385" s="30">
        <f t="shared" si="78"/>
        <v>0</v>
      </c>
      <c r="P385" s="30">
        <f t="shared" si="80"/>
        <v>-180</v>
      </c>
      <c r="Q385" s="30" t="str">
        <f t="shared" si="79"/>
        <v/>
      </c>
    </row>
    <row r="386" spans="4:17" x14ac:dyDescent="0.25">
      <c r="D386" s="30" t="str">
        <f t="shared" si="74"/>
        <v/>
      </c>
      <c r="E386" s="30" t="str">
        <f t="shared" si="82"/>
        <v/>
      </c>
      <c r="F386" s="30" t="str">
        <f t="shared" si="87"/>
        <v/>
      </c>
      <c r="G386" s="30" t="str">
        <f t="shared" si="84"/>
        <v/>
      </c>
      <c r="H386" s="30" t="str">
        <f t="shared" si="75"/>
        <v/>
      </c>
      <c r="I386" s="30" t="str">
        <f t="shared" si="85"/>
        <v/>
      </c>
      <c r="J386" s="30" t="str">
        <f t="shared" si="76"/>
        <v/>
      </c>
      <c r="K386" s="30" t="str">
        <f t="shared" si="81"/>
        <v/>
      </c>
      <c r="L386" s="30">
        <f t="shared" si="86"/>
        <v>1</v>
      </c>
      <c r="M386" s="30" t="str">
        <f t="shared" si="77"/>
        <v/>
      </c>
      <c r="N386" s="30" t="str">
        <f t="shared" si="83"/>
        <v/>
      </c>
      <c r="O386" s="30">
        <f t="shared" si="78"/>
        <v>0</v>
      </c>
      <c r="P386" s="30">
        <f t="shared" si="80"/>
        <v>-180</v>
      </c>
      <c r="Q386" s="30" t="str">
        <f t="shared" si="79"/>
        <v/>
      </c>
    </row>
    <row r="387" spans="4:17" x14ac:dyDescent="0.25">
      <c r="D387" s="30" t="str">
        <f t="shared" si="74"/>
        <v/>
      </c>
      <c r="E387" s="30" t="str">
        <f t="shared" si="82"/>
        <v/>
      </c>
      <c r="F387" s="30" t="str">
        <f t="shared" si="87"/>
        <v/>
      </c>
      <c r="G387" s="30" t="str">
        <f t="shared" si="84"/>
        <v/>
      </c>
      <c r="H387" s="30" t="str">
        <f t="shared" si="75"/>
        <v/>
      </c>
      <c r="I387" s="30" t="str">
        <f t="shared" si="85"/>
        <v/>
      </c>
      <c r="J387" s="30" t="str">
        <f t="shared" si="76"/>
        <v/>
      </c>
      <c r="K387" s="30" t="str">
        <f t="shared" si="81"/>
        <v/>
      </c>
      <c r="L387" s="30">
        <f t="shared" si="86"/>
        <v>1</v>
      </c>
      <c r="M387" s="30" t="str">
        <f t="shared" si="77"/>
        <v/>
      </c>
      <c r="N387" s="30" t="str">
        <f t="shared" si="83"/>
        <v/>
      </c>
      <c r="O387" s="30">
        <f t="shared" si="78"/>
        <v>0</v>
      </c>
      <c r="P387" s="30">
        <f t="shared" si="80"/>
        <v>-180</v>
      </c>
      <c r="Q387" s="30" t="str">
        <f t="shared" si="79"/>
        <v/>
      </c>
    </row>
    <row r="388" spans="4:17" x14ac:dyDescent="0.25">
      <c r="D388" s="30" t="str">
        <f t="shared" ref="D388:D451" si="88">IF($C388="","",LOOKUP($C388,$AI:$AI,$AO:$AO))</f>
        <v/>
      </c>
      <c r="E388" s="30" t="str">
        <f t="shared" si="82"/>
        <v/>
      </c>
      <c r="F388" s="30" t="str">
        <f t="shared" si="87"/>
        <v/>
      </c>
      <c r="G388" s="30" t="str">
        <f t="shared" si="84"/>
        <v/>
      </c>
      <c r="H388" s="30" t="str">
        <f t="shared" si="75"/>
        <v/>
      </c>
      <c r="I388" s="30" t="str">
        <f t="shared" si="85"/>
        <v/>
      </c>
      <c r="J388" s="30" t="str">
        <f t="shared" si="76"/>
        <v/>
      </c>
      <c r="K388" s="30" t="str">
        <f t="shared" si="81"/>
        <v/>
      </c>
      <c r="L388" s="30">
        <f t="shared" si="86"/>
        <v>1</v>
      </c>
      <c r="M388" s="30" t="str">
        <f t="shared" si="77"/>
        <v/>
      </c>
      <c r="N388" s="30" t="str">
        <f t="shared" si="83"/>
        <v/>
      </c>
      <c r="O388" s="30">
        <f t="shared" si="78"/>
        <v>0</v>
      </c>
      <c r="P388" s="30">
        <f t="shared" si="80"/>
        <v>-180</v>
      </c>
      <c r="Q388" s="30" t="str">
        <f t="shared" si="79"/>
        <v/>
      </c>
    </row>
    <row r="389" spans="4:17" x14ac:dyDescent="0.25">
      <c r="D389" s="30" t="str">
        <f t="shared" si="88"/>
        <v/>
      </c>
      <c r="E389" s="30" t="str">
        <f t="shared" si="82"/>
        <v/>
      </c>
      <c r="F389" s="30" t="str">
        <f t="shared" si="87"/>
        <v/>
      </c>
      <c r="G389" s="30" t="str">
        <f t="shared" si="84"/>
        <v/>
      </c>
      <c r="H389" s="30" t="str">
        <f t="shared" si="75"/>
        <v/>
      </c>
      <c r="I389" s="30" t="str">
        <f t="shared" si="85"/>
        <v/>
      </c>
      <c r="J389" s="30" t="str">
        <f t="shared" si="76"/>
        <v/>
      </c>
      <c r="K389" s="30" t="str">
        <f t="shared" si="81"/>
        <v/>
      </c>
      <c r="L389" s="30">
        <f t="shared" si="86"/>
        <v>1</v>
      </c>
      <c r="M389" s="30" t="str">
        <f t="shared" si="77"/>
        <v/>
      </c>
      <c r="N389" s="30" t="str">
        <f t="shared" si="83"/>
        <v/>
      </c>
      <c r="O389" s="30">
        <f t="shared" si="78"/>
        <v>0</v>
      </c>
      <c r="P389" s="30">
        <f t="shared" si="80"/>
        <v>-180</v>
      </c>
      <c r="Q389" s="30" t="str">
        <f t="shared" si="79"/>
        <v/>
      </c>
    </row>
    <row r="390" spans="4:17" x14ac:dyDescent="0.25">
      <c r="D390" s="30" t="str">
        <f t="shared" si="88"/>
        <v/>
      </c>
      <c r="E390" s="30" t="str">
        <f t="shared" si="82"/>
        <v/>
      </c>
      <c r="F390" s="30" t="str">
        <f t="shared" si="87"/>
        <v/>
      </c>
      <c r="G390" s="30" t="str">
        <f t="shared" si="84"/>
        <v/>
      </c>
      <c r="H390" s="30" t="str">
        <f t="shared" si="75"/>
        <v/>
      </c>
      <c r="I390" s="30" t="str">
        <f t="shared" si="85"/>
        <v/>
      </c>
      <c r="J390" s="30" t="str">
        <f t="shared" si="76"/>
        <v/>
      </c>
      <c r="K390" s="30" t="str">
        <f t="shared" si="81"/>
        <v/>
      </c>
      <c r="L390" s="30">
        <f t="shared" si="86"/>
        <v>1</v>
      </c>
      <c r="M390" s="30" t="str">
        <f t="shared" si="77"/>
        <v/>
      </c>
      <c r="N390" s="30" t="str">
        <f t="shared" si="83"/>
        <v/>
      </c>
      <c r="O390" s="30">
        <f t="shared" si="78"/>
        <v>0</v>
      </c>
      <c r="P390" s="30">
        <f t="shared" si="80"/>
        <v>-180</v>
      </c>
      <c r="Q390" s="30" t="str">
        <f t="shared" si="79"/>
        <v/>
      </c>
    </row>
    <row r="391" spans="4:17" x14ac:dyDescent="0.25">
      <c r="D391" s="30" t="str">
        <f t="shared" si="88"/>
        <v/>
      </c>
      <c r="E391" s="30" t="str">
        <f t="shared" si="82"/>
        <v/>
      </c>
      <c r="F391" s="30" t="str">
        <f t="shared" si="87"/>
        <v/>
      </c>
      <c r="G391" s="30" t="str">
        <f t="shared" si="84"/>
        <v/>
      </c>
      <c r="H391" s="30" t="str">
        <f t="shared" si="75"/>
        <v/>
      </c>
      <c r="I391" s="30" t="str">
        <f t="shared" si="85"/>
        <v/>
      </c>
      <c r="J391" s="30" t="str">
        <f t="shared" si="76"/>
        <v/>
      </c>
      <c r="K391" s="30" t="str">
        <f t="shared" si="81"/>
        <v/>
      </c>
      <c r="L391" s="30">
        <f t="shared" si="86"/>
        <v>1</v>
      </c>
      <c r="M391" s="30" t="str">
        <f t="shared" si="77"/>
        <v/>
      </c>
      <c r="N391" s="30" t="str">
        <f t="shared" si="83"/>
        <v/>
      </c>
      <c r="O391" s="30">
        <f t="shared" si="78"/>
        <v>0</v>
      </c>
      <c r="P391" s="30">
        <f t="shared" si="80"/>
        <v>-180</v>
      </c>
      <c r="Q391" s="30" t="str">
        <f t="shared" si="79"/>
        <v/>
      </c>
    </row>
    <row r="392" spans="4:17" x14ac:dyDescent="0.25">
      <c r="D392" s="30" t="str">
        <f t="shared" si="88"/>
        <v/>
      </c>
      <c r="E392" s="30" t="str">
        <f t="shared" si="82"/>
        <v/>
      </c>
      <c r="F392" s="30" t="str">
        <f t="shared" si="87"/>
        <v/>
      </c>
      <c r="G392" s="30" t="str">
        <f t="shared" si="84"/>
        <v/>
      </c>
      <c r="H392" s="30" t="str">
        <f t="shared" ref="H392:H427" si="89">IF(AND($J392="b",$I391=""),"last",IF(AND(N391="l",C391=0),H391,IF(AND($N391="w",$I391=$E391),"last",IF(AND($N391="w",$I391=$F391),"furthest",IF(AND($N391="l",$I391=$E391),"furthest",IF(AND($N391="l",$I391=$F391),"last",""))))))</f>
        <v/>
      </c>
      <c r="I392" s="30" t="str">
        <f t="shared" si="85"/>
        <v/>
      </c>
      <c r="J392" s="30" t="str">
        <f t="shared" si="76"/>
        <v/>
      </c>
      <c r="K392" s="30" t="str">
        <f t="shared" si="81"/>
        <v/>
      </c>
      <c r="L392" s="30">
        <f t="shared" si="86"/>
        <v>1</v>
      </c>
      <c r="M392" s="30" t="str">
        <f t="shared" si="77"/>
        <v/>
      </c>
      <c r="N392" s="30" t="str">
        <f t="shared" si="83"/>
        <v/>
      </c>
      <c r="O392" s="30">
        <f t="shared" si="78"/>
        <v>0</v>
      </c>
      <c r="P392" s="30">
        <f t="shared" si="80"/>
        <v>-180</v>
      </c>
      <c r="Q392" s="30" t="str">
        <f t="shared" si="79"/>
        <v/>
      </c>
    </row>
    <row r="393" spans="4:17" x14ac:dyDescent="0.25">
      <c r="D393" s="30" t="str">
        <f t="shared" si="88"/>
        <v/>
      </c>
      <c r="E393" s="30" t="str">
        <f t="shared" si="82"/>
        <v/>
      </c>
      <c r="F393" s="30" t="str">
        <f t="shared" si="87"/>
        <v/>
      </c>
      <c r="G393" s="30" t="str">
        <f t="shared" si="84"/>
        <v/>
      </c>
      <c r="H393" s="30" t="str">
        <f t="shared" si="89"/>
        <v/>
      </c>
      <c r="I393" s="30" t="str">
        <f t="shared" si="85"/>
        <v/>
      </c>
      <c r="J393" s="30" t="str">
        <f t="shared" ref="J393:J456" si="90">IF(C392="","",IF(LEN(E393)=26,"b",""))</f>
        <v/>
      </c>
      <c r="K393" s="30" t="str">
        <f t="shared" si="81"/>
        <v/>
      </c>
      <c r="L393" s="30">
        <f t="shared" si="86"/>
        <v>1</v>
      </c>
      <c r="M393" s="30" t="str">
        <f t="shared" ref="M393:M456" si="91">IF(J393="","",VLOOKUP(L393,$S$3:$T$32,2,FALSE))</f>
        <v/>
      </c>
      <c r="N393" s="30" t="str">
        <f t="shared" si="83"/>
        <v/>
      </c>
      <c r="O393" s="30">
        <f t="shared" ref="O393:O456" si="92">IF(N393="",0,IF(N393="w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M393,IF(N393="l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-M393)))</f>
        <v>0</v>
      </c>
      <c r="P393" s="30">
        <f t="shared" si="80"/>
        <v>-180</v>
      </c>
      <c r="Q393" s="30" t="str">
        <f t="shared" ref="Q393:Q456" si="93">IF(N393="","",IF(P393&gt;=$V$4,$U$4,IF(P393&lt;=$V$5,$U$5,"")))</f>
        <v/>
      </c>
    </row>
    <row r="394" spans="4:17" x14ac:dyDescent="0.25">
      <c r="D394" s="30" t="str">
        <f t="shared" si="88"/>
        <v/>
      </c>
      <c r="E394" s="30" t="str">
        <f t="shared" si="82"/>
        <v/>
      </c>
      <c r="F394" s="30" t="str">
        <f t="shared" si="87"/>
        <v/>
      </c>
      <c r="G394" s="30" t="str">
        <f t="shared" si="84"/>
        <v/>
      </c>
      <c r="H394" s="30" t="str">
        <f t="shared" si="89"/>
        <v/>
      </c>
      <c r="I394" s="30" t="str">
        <f t="shared" si="85"/>
        <v/>
      </c>
      <c r="J394" s="30" t="str">
        <f t="shared" si="90"/>
        <v/>
      </c>
      <c r="K394" s="30" t="str">
        <f t="shared" si="81"/>
        <v/>
      </c>
      <c r="L394" s="30">
        <f t="shared" si="86"/>
        <v>1</v>
      </c>
      <c r="M394" s="30" t="str">
        <f t="shared" si="91"/>
        <v/>
      </c>
      <c r="N394" s="30" t="str">
        <f t="shared" si="83"/>
        <v/>
      </c>
      <c r="O394" s="30">
        <f t="shared" si="92"/>
        <v>0</v>
      </c>
      <c r="P394" s="30">
        <f t="shared" ref="P394:P457" si="94">O394+P393</f>
        <v>-180</v>
      </c>
      <c r="Q394" s="30" t="str">
        <f t="shared" si="93"/>
        <v/>
      </c>
    </row>
    <row r="395" spans="4:17" x14ac:dyDescent="0.25">
      <c r="D395" s="30" t="str">
        <f t="shared" si="88"/>
        <v/>
      </c>
      <c r="E395" s="30" t="str">
        <f t="shared" si="82"/>
        <v/>
      </c>
      <c r="F395" s="30" t="str">
        <f t="shared" si="87"/>
        <v/>
      </c>
      <c r="G395" s="30" t="str">
        <f t="shared" si="84"/>
        <v/>
      </c>
      <c r="H395" s="30" t="str">
        <f t="shared" si="89"/>
        <v/>
      </c>
      <c r="I395" s="30" t="str">
        <f t="shared" si="85"/>
        <v/>
      </c>
      <c r="J395" s="30" t="str">
        <f t="shared" si="90"/>
        <v/>
      </c>
      <c r="K395" s="30" t="str">
        <f t="shared" ref="K395:K458" si="95">IF($J395="","",IF(K394=9,1,IF(AND($J395="b",$J394=""),1,K394+1)))</f>
        <v/>
      </c>
      <c r="L395" s="30">
        <f t="shared" si="86"/>
        <v>1</v>
      </c>
      <c r="M395" s="30" t="str">
        <f t="shared" si="91"/>
        <v/>
      </c>
      <c r="N395" s="30" t="str">
        <f t="shared" si="83"/>
        <v/>
      </c>
      <c r="O395" s="30">
        <f t="shared" si="92"/>
        <v>0</v>
      </c>
      <c r="P395" s="30">
        <f t="shared" si="94"/>
        <v>-180</v>
      </c>
      <c r="Q395" s="30" t="str">
        <f t="shared" si="93"/>
        <v/>
      </c>
    </row>
    <row r="396" spans="4:17" x14ac:dyDescent="0.25">
      <c r="D396" s="30" t="str">
        <f t="shared" si="88"/>
        <v/>
      </c>
      <c r="E396" s="30" t="str">
        <f t="shared" si="82"/>
        <v/>
      </c>
      <c r="F396" s="30" t="str">
        <f t="shared" si="87"/>
        <v/>
      </c>
      <c r="G396" s="30" t="str">
        <f t="shared" si="84"/>
        <v/>
      </c>
      <c r="H396" s="30" t="str">
        <f t="shared" si="89"/>
        <v/>
      </c>
      <c r="I396" s="30" t="str">
        <f t="shared" si="85"/>
        <v/>
      </c>
      <c r="J396" s="30" t="str">
        <f t="shared" si="90"/>
        <v/>
      </c>
      <c r="K396" s="30" t="str">
        <f t="shared" si="95"/>
        <v/>
      </c>
      <c r="L396" s="30">
        <f t="shared" si="86"/>
        <v>1</v>
      </c>
      <c r="M396" s="30" t="str">
        <f t="shared" si="91"/>
        <v/>
      </c>
      <c r="N396" s="30" t="str">
        <f t="shared" si="83"/>
        <v/>
      </c>
      <c r="O396" s="30">
        <f t="shared" si="92"/>
        <v>0</v>
      </c>
      <c r="P396" s="30">
        <f t="shared" si="94"/>
        <v>-180</v>
      </c>
      <c r="Q396" s="30" t="str">
        <f t="shared" si="93"/>
        <v/>
      </c>
    </row>
    <row r="397" spans="4:17" x14ac:dyDescent="0.25">
      <c r="D397" s="30" t="str">
        <f t="shared" si="88"/>
        <v/>
      </c>
      <c r="E397" s="30" t="str">
        <f t="shared" si="82"/>
        <v/>
      </c>
      <c r="F397" s="30" t="str">
        <f t="shared" si="87"/>
        <v/>
      </c>
      <c r="G397" s="30" t="str">
        <f t="shared" si="84"/>
        <v/>
      </c>
      <c r="H397" s="30" t="str">
        <f t="shared" si="89"/>
        <v/>
      </c>
      <c r="I397" s="30" t="str">
        <f t="shared" si="85"/>
        <v/>
      </c>
      <c r="J397" s="30" t="str">
        <f t="shared" si="90"/>
        <v/>
      </c>
      <c r="K397" s="30" t="str">
        <f t="shared" si="95"/>
        <v/>
      </c>
      <c r="L397" s="30">
        <f t="shared" si="86"/>
        <v>1</v>
      </c>
      <c r="M397" s="30" t="str">
        <f t="shared" si="91"/>
        <v/>
      </c>
      <c r="N397" s="30" t="str">
        <f t="shared" si="83"/>
        <v/>
      </c>
      <c r="O397" s="30">
        <f t="shared" si="92"/>
        <v>0</v>
      </c>
      <c r="P397" s="30">
        <f t="shared" si="94"/>
        <v>-180</v>
      </c>
      <c r="Q397" s="30" t="str">
        <f t="shared" si="93"/>
        <v/>
      </c>
    </row>
    <row r="398" spans="4:17" x14ac:dyDescent="0.25">
      <c r="D398" s="30" t="str">
        <f t="shared" si="88"/>
        <v/>
      </c>
      <c r="E398" s="30" t="str">
        <f t="shared" si="82"/>
        <v/>
      </c>
      <c r="F398" s="30" t="str">
        <f t="shared" si="87"/>
        <v/>
      </c>
      <c r="G398" s="30" t="str">
        <f t="shared" si="84"/>
        <v/>
      </c>
      <c r="H398" s="30" t="str">
        <f t="shared" si="89"/>
        <v/>
      </c>
      <c r="I398" s="30" t="str">
        <f t="shared" si="85"/>
        <v/>
      </c>
      <c r="J398" s="30" t="str">
        <f t="shared" si="90"/>
        <v/>
      </c>
      <c r="K398" s="30" t="str">
        <f t="shared" si="95"/>
        <v/>
      </c>
      <c r="L398" s="30">
        <f t="shared" si="86"/>
        <v>1</v>
      </c>
      <c r="M398" s="30" t="str">
        <f t="shared" si="91"/>
        <v/>
      </c>
      <c r="N398" s="30" t="str">
        <f t="shared" si="83"/>
        <v/>
      </c>
      <c r="O398" s="30">
        <f t="shared" si="92"/>
        <v>0</v>
      </c>
      <c r="P398" s="30">
        <f t="shared" si="94"/>
        <v>-180</v>
      </c>
      <c r="Q398" s="30" t="str">
        <f t="shared" si="93"/>
        <v/>
      </c>
    </row>
    <row r="399" spans="4:17" x14ac:dyDescent="0.25">
      <c r="D399" s="30" t="str">
        <f t="shared" si="88"/>
        <v/>
      </c>
      <c r="E399" s="30" t="str">
        <f t="shared" ref="E399:E462" si="96">IF(C398="","",(IF(D398=D397,E398,IF(D398=0,E398,IF(AND(D398=D396,D397=0),E398,IF(D398=D395,CONCATENATE(REPLACE($E398,SEARCH($D398,$E398,1),3,""),"-",$D398),IF(AND(LEN(E398)=26,OR(MID(E398,1,2)=D398,MID(E398,4,2)=D398,MID(E398,7,2)=D398,MID(E398,10,2)=D398,MID(E398,13,2)=D398,MID(E398,16,2)=D398,MID(E398,19,2)=D398,MID(E398,22,2)=D398)),CONCATENATE(REPLACE($E398,SEARCH($D398,$E398,1),3,""),"-",$D398),IF(RIGHT(E398,2)=D398,E398,IF(LEN(E398)=26,CONCATENATE(MID(E398,4,23),"-",D398),IF(AND(LEN(E398)=23,OR(MID(E398,1,2)=D398,MID(E398,4,2)=D398,MID(E398,7,2)=D398,MID(E398,10,2)=D398,MID(E398,13,2)=D398,MID(E398,16,2)=D398,MID(E398,19,2)=D398,MID(E398,22,2)=D398)),CONCATENATE(REPLACE($E398,SEARCH($D398,$E398,1),3,""),"-",$D398),IF(LEN(E398)=23,CONCATENATE(E398,"-",D398),IF(AND(LEN(E398)=20,OR(MID(E398,1,2)=D398,MID(E398,4,2)=D398,MID(E398,7,2)=D398,MID(E398,10,2)=D398,MID(E398,13,2)=D398,MID(E398,16,2)=D398,MID(E398,19,2)=D398)),CONCATENATE(REPLACE($E398,SEARCH($D398,$E398,1),3,""),"-",$D398),IF(LEN(E398)=20,CONCATENATE(E398,"-",D398),IF(AND(LEN(E398)=17,OR(MID(E398,1,2)=D398,MID(E398,4,2)=D398,MID(E398,7,2)=D398,MID(E398,10,2)=D398,MID(E398,13,2)=D398,MID(E398,16,2)=D398)),CONCATENATE(REPLACE($E398,SEARCH($D398,$E398,1),3,""),"-",$D398),IF(LEN(E398)=17,CONCATENATE(E398,"-",D398),IF(AND(LEN(E398)=14,OR(MID(E398,1,2)=D398,MID(E398,4,2)=D398,MID(E398,7,2)=D398,MID(E398,10,2)=D398,MID(E398,13,2)=D398)),CONCATENATE(REPLACE($E398,SEARCH($D398,$E398,1),3,""),"-",$D398),IF(LEN(E398)=14,CONCATENATE(E398,"-",D398),IF(AND(LEN(E398)=11,OR(MID(E398,1,2)=D398,MID(E398,4,2)=D398,MID(E398,7,2)=D398,MID(E398,10,2)=D398)),CONCATENATE(REPLACE($E398,SEARCH($D398,$E398,1),3,""),"-",$D398),IF(LEN(E398)=11,CONCATENATE(E398,"-",D398),IF(AND(LEN(E398)=8,OR(MID(E398,1,2)=D398,MID(E398,4,2)=D398,MID(E398,7,2)=D398)),CONCATENATE(REPLACE($E398,SEARCH($D398,$E398,1),3,""),"-",$D398),IF(D398=D396,E398,IF(AND(LEN(E398)=5,MID(E398,1,2)=D398),CONCATENATE(REPLACE(E398,SEARCH(D398,E398,1),3,""),"-",D398),CONCATENATE(E398,"-",D398)))))))))))))))))))))))</f>
        <v/>
      </c>
      <c r="F399" s="30" t="str">
        <f t="shared" si="87"/>
        <v/>
      </c>
      <c r="G399" s="30" t="str">
        <f t="shared" si="84"/>
        <v/>
      </c>
      <c r="H399" s="30" t="str">
        <f t="shared" si="89"/>
        <v/>
      </c>
      <c r="I399" s="30" t="str">
        <f t="shared" si="85"/>
        <v/>
      </c>
      <c r="J399" s="30" t="str">
        <f t="shared" si="90"/>
        <v/>
      </c>
      <c r="K399" s="30" t="str">
        <f t="shared" si="95"/>
        <v/>
      </c>
      <c r="L399" s="30">
        <f t="shared" si="86"/>
        <v>1</v>
      </c>
      <c r="M399" s="30" t="str">
        <f t="shared" si="91"/>
        <v/>
      </c>
      <c r="N399" s="30" t="str">
        <f t="shared" si="83"/>
        <v/>
      </c>
      <c r="O399" s="30">
        <f t="shared" si="92"/>
        <v>0</v>
      </c>
      <c r="P399" s="30">
        <f t="shared" si="94"/>
        <v>-180</v>
      </c>
      <c r="Q399" s="30" t="str">
        <f t="shared" si="93"/>
        <v/>
      </c>
    </row>
    <row r="400" spans="4:17" x14ac:dyDescent="0.25">
      <c r="D400" s="30" t="str">
        <f t="shared" si="88"/>
        <v/>
      </c>
      <c r="E400" s="30" t="str">
        <f t="shared" si="96"/>
        <v/>
      </c>
      <c r="F400" s="30" t="str">
        <f t="shared" si="87"/>
        <v/>
      </c>
      <c r="G400" s="30" t="str">
        <f t="shared" si="84"/>
        <v/>
      </c>
      <c r="H400" s="30" t="str">
        <f t="shared" si="89"/>
        <v/>
      </c>
      <c r="I400" s="30" t="str">
        <f t="shared" si="85"/>
        <v/>
      </c>
      <c r="J400" s="30" t="str">
        <f t="shared" si="90"/>
        <v/>
      </c>
      <c r="K400" s="30" t="str">
        <f t="shared" si="95"/>
        <v/>
      </c>
      <c r="L400" s="30">
        <f t="shared" si="86"/>
        <v>1</v>
      </c>
      <c r="M400" s="30" t="str">
        <f t="shared" si="91"/>
        <v/>
      </c>
      <c r="N400" s="30" t="str">
        <f t="shared" si="83"/>
        <v/>
      </c>
      <c r="O400" s="30">
        <f t="shared" si="92"/>
        <v>0</v>
      </c>
      <c r="P400" s="30">
        <f t="shared" si="94"/>
        <v>-180</v>
      </c>
      <c r="Q400" s="30" t="str">
        <f t="shared" si="93"/>
        <v/>
      </c>
    </row>
    <row r="401" spans="4:17" x14ac:dyDescent="0.25">
      <c r="D401" s="30" t="str">
        <f t="shared" si="88"/>
        <v/>
      </c>
      <c r="E401" s="30" t="str">
        <f t="shared" si="96"/>
        <v/>
      </c>
      <c r="F401" s="30" t="str">
        <f t="shared" si="87"/>
        <v/>
      </c>
      <c r="G401" s="30" t="str">
        <f t="shared" si="84"/>
        <v/>
      </c>
      <c r="H401" s="30" t="str">
        <f t="shared" si="89"/>
        <v/>
      </c>
      <c r="I401" s="30" t="str">
        <f t="shared" si="85"/>
        <v/>
      </c>
      <c r="J401" s="30" t="str">
        <f t="shared" si="90"/>
        <v/>
      </c>
      <c r="K401" s="30" t="str">
        <f t="shared" si="95"/>
        <v/>
      </c>
      <c r="L401" s="30">
        <f t="shared" si="86"/>
        <v>1</v>
      </c>
      <c r="M401" s="30" t="str">
        <f t="shared" si="91"/>
        <v/>
      </c>
      <c r="N401" s="30" t="str">
        <f t="shared" si="83"/>
        <v/>
      </c>
      <c r="O401" s="30">
        <f t="shared" si="92"/>
        <v>0</v>
      </c>
      <c r="P401" s="30">
        <f t="shared" si="94"/>
        <v>-180</v>
      </c>
      <c r="Q401" s="30" t="str">
        <f t="shared" si="93"/>
        <v/>
      </c>
    </row>
    <row r="402" spans="4:17" x14ac:dyDescent="0.25">
      <c r="D402" s="30" t="str">
        <f t="shared" si="88"/>
        <v/>
      </c>
      <c r="E402" s="30" t="str">
        <f t="shared" si="96"/>
        <v/>
      </c>
      <c r="F402" s="30" t="str">
        <f t="shared" si="87"/>
        <v/>
      </c>
      <c r="G402" s="30" t="str">
        <f t="shared" si="84"/>
        <v/>
      </c>
      <c r="H402" s="30" t="str">
        <f t="shared" si="89"/>
        <v/>
      </c>
      <c r="I402" s="30" t="str">
        <f t="shared" si="85"/>
        <v/>
      </c>
      <c r="J402" s="30" t="str">
        <f t="shared" si="90"/>
        <v/>
      </c>
      <c r="K402" s="30" t="str">
        <f t="shared" si="95"/>
        <v/>
      </c>
      <c r="L402" s="30">
        <f t="shared" si="86"/>
        <v>1</v>
      </c>
      <c r="M402" s="30" t="str">
        <f t="shared" si="91"/>
        <v/>
      </c>
      <c r="N402" s="30" t="str">
        <f t="shared" ref="N402:N465" si="97">IF(C402="","",IF(J402="","",IF(AND(J402="b",OR(MID(I402,1,2)=D402,MID(I402,4,2)=D402,MID(I402,7,2)=D402,MID(I402,10,2)=D402,MID(I402,13,2)=D402,MID(I402,16,2)=D402,MID(I402,19,2)=D402,MID(I402,22,2)=D402,MID(I402,25,2)=D402)),"w","l")))</f>
        <v/>
      </c>
      <c r="O402" s="30">
        <f t="shared" si="92"/>
        <v>0</v>
      </c>
      <c r="P402" s="30">
        <f t="shared" si="94"/>
        <v>-180</v>
      </c>
      <c r="Q402" s="30" t="str">
        <f t="shared" si="93"/>
        <v/>
      </c>
    </row>
    <row r="403" spans="4:17" x14ac:dyDescent="0.25">
      <c r="D403" s="30" t="str">
        <f t="shared" si="88"/>
        <v/>
      </c>
      <c r="E403" s="30" t="str">
        <f t="shared" si="96"/>
        <v/>
      </c>
      <c r="F403" s="30" t="str">
        <f t="shared" si="87"/>
        <v/>
      </c>
      <c r="G403" s="30" t="str">
        <f t="shared" si="84"/>
        <v/>
      </c>
      <c r="H403" s="30" t="str">
        <f t="shared" si="89"/>
        <v/>
      </c>
      <c r="I403" s="30" t="str">
        <f t="shared" si="85"/>
        <v/>
      </c>
      <c r="J403" s="30" t="str">
        <f t="shared" si="90"/>
        <v/>
      </c>
      <c r="K403" s="30" t="str">
        <f t="shared" si="95"/>
        <v/>
      </c>
      <c r="L403" s="30">
        <f t="shared" si="86"/>
        <v>1</v>
      </c>
      <c r="M403" s="30" t="str">
        <f t="shared" si="91"/>
        <v/>
      </c>
      <c r="N403" s="30" t="str">
        <f t="shared" si="97"/>
        <v/>
      </c>
      <c r="O403" s="30">
        <f t="shared" si="92"/>
        <v>0</v>
      </c>
      <c r="P403" s="30">
        <f t="shared" si="94"/>
        <v>-180</v>
      </c>
      <c r="Q403" s="30" t="str">
        <f t="shared" si="93"/>
        <v/>
      </c>
    </row>
    <row r="404" spans="4:17" x14ac:dyDescent="0.25">
      <c r="D404" s="30" t="str">
        <f t="shared" si="88"/>
        <v/>
      </c>
      <c r="E404" s="30" t="str">
        <f t="shared" si="96"/>
        <v/>
      </c>
      <c r="F404" s="30" t="str">
        <f t="shared" si="87"/>
        <v/>
      </c>
      <c r="G404" s="30" t="str">
        <f t="shared" si="84"/>
        <v/>
      </c>
      <c r="H404" s="30" t="str">
        <f t="shared" si="89"/>
        <v/>
      </c>
      <c r="I404" s="30" t="str">
        <f t="shared" si="85"/>
        <v/>
      </c>
      <c r="J404" s="30" t="str">
        <f t="shared" si="90"/>
        <v/>
      </c>
      <c r="K404" s="30" t="str">
        <f t="shared" si="95"/>
        <v/>
      </c>
      <c r="L404" s="30">
        <f t="shared" si="86"/>
        <v>1</v>
      </c>
      <c r="M404" s="30" t="str">
        <f t="shared" si="91"/>
        <v/>
      </c>
      <c r="N404" s="30" t="str">
        <f t="shared" si="97"/>
        <v/>
      </c>
      <c r="O404" s="30">
        <f t="shared" si="92"/>
        <v>0</v>
      </c>
      <c r="P404" s="30">
        <f t="shared" si="94"/>
        <v>-180</v>
      </c>
      <c r="Q404" s="30" t="str">
        <f t="shared" si="93"/>
        <v/>
      </c>
    </row>
    <row r="405" spans="4:17" x14ac:dyDescent="0.25">
      <c r="D405" s="30" t="str">
        <f t="shared" si="88"/>
        <v/>
      </c>
      <c r="E405" s="30" t="str">
        <f t="shared" si="96"/>
        <v/>
      </c>
      <c r="F405" s="30" t="str">
        <f t="shared" si="87"/>
        <v/>
      </c>
      <c r="G405" s="30" t="str">
        <f t="shared" si="84"/>
        <v/>
      </c>
      <c r="H405" s="30" t="str">
        <f t="shared" si="89"/>
        <v/>
      </c>
      <c r="I405" s="30" t="str">
        <f t="shared" si="85"/>
        <v/>
      </c>
      <c r="J405" s="30" t="str">
        <f t="shared" si="90"/>
        <v/>
      </c>
      <c r="K405" s="30" t="str">
        <f t="shared" si="95"/>
        <v/>
      </c>
      <c r="L405" s="30">
        <f t="shared" si="86"/>
        <v>1</v>
      </c>
      <c r="M405" s="30" t="str">
        <f t="shared" si="91"/>
        <v/>
      </c>
      <c r="N405" s="30" t="str">
        <f t="shared" si="97"/>
        <v/>
      </c>
      <c r="O405" s="30">
        <f t="shared" si="92"/>
        <v>0</v>
      </c>
      <c r="P405" s="30">
        <f t="shared" si="94"/>
        <v>-180</v>
      </c>
      <c r="Q405" s="30" t="str">
        <f t="shared" si="93"/>
        <v/>
      </c>
    </row>
    <row r="406" spans="4:17" x14ac:dyDescent="0.25">
      <c r="D406" s="30" t="str">
        <f t="shared" si="88"/>
        <v/>
      </c>
      <c r="E406" s="30" t="str">
        <f t="shared" si="96"/>
        <v/>
      </c>
      <c r="F406" s="30" t="str">
        <f t="shared" si="87"/>
        <v/>
      </c>
      <c r="G406" s="30" t="str">
        <f t="shared" ref="G406:G469" si="98">IF(AND(LEN($E405)=26,OR(MID(F405,1,2)=$D405,MID(F405,4,2)=$D405,MID(F405,7,2)=$D405,MID(F405,10,2)=$D405,MID(F405,13,2)=$D405,MID(F405,16,2)=$D405,MID(F405,19,2)=$D405,MID(F405,22,2)=$D405)),REPLACE(F405,SEARCH(D405,F405,1),3,""),IF(AND(LEN(E405)=26,MID(F405,25,2)=D405),MID(F405,1,LEN(F405)-3),""))</f>
        <v/>
      </c>
      <c r="H406" s="30" t="str">
        <f t="shared" si="89"/>
        <v/>
      </c>
      <c r="I406" s="30" t="str">
        <f t="shared" si="85"/>
        <v/>
      </c>
      <c r="J406" s="30" t="str">
        <f t="shared" si="90"/>
        <v/>
      </c>
      <c r="K406" s="30" t="str">
        <f t="shared" si="95"/>
        <v/>
      </c>
      <c r="L406" s="30">
        <f t="shared" si="86"/>
        <v>1</v>
      </c>
      <c r="M406" s="30" t="str">
        <f t="shared" si="91"/>
        <v/>
      </c>
      <c r="N406" s="30" t="str">
        <f t="shared" si="97"/>
        <v/>
      </c>
      <c r="O406" s="30">
        <f t="shared" si="92"/>
        <v>0</v>
      </c>
      <c r="P406" s="30">
        <f t="shared" si="94"/>
        <v>-180</v>
      </c>
      <c r="Q406" s="30" t="str">
        <f t="shared" si="93"/>
        <v/>
      </c>
    </row>
    <row r="407" spans="4:17" x14ac:dyDescent="0.25">
      <c r="D407" s="30" t="str">
        <f t="shared" si="88"/>
        <v/>
      </c>
      <c r="E407" s="30" t="str">
        <f t="shared" si="96"/>
        <v/>
      </c>
      <c r="F407" s="30" t="str">
        <f t="shared" si="87"/>
        <v/>
      </c>
      <c r="G407" s="30" t="str">
        <f t="shared" si="98"/>
        <v/>
      </c>
      <c r="H407" s="30" t="str">
        <f t="shared" si="89"/>
        <v/>
      </c>
      <c r="I407" s="30" t="str">
        <f t="shared" si="85"/>
        <v/>
      </c>
      <c r="J407" s="30" t="str">
        <f t="shared" si="90"/>
        <v/>
      </c>
      <c r="K407" s="30" t="str">
        <f t="shared" si="95"/>
        <v/>
      </c>
      <c r="L407" s="30">
        <f t="shared" si="86"/>
        <v>1</v>
      </c>
      <c r="M407" s="30" t="str">
        <f t="shared" si="91"/>
        <v/>
      </c>
      <c r="N407" s="30" t="str">
        <f t="shared" si="97"/>
        <v/>
      </c>
      <c r="O407" s="30">
        <f t="shared" si="92"/>
        <v>0</v>
      </c>
      <c r="P407" s="30">
        <f t="shared" si="94"/>
        <v>-180</v>
      </c>
      <c r="Q407" s="30" t="str">
        <f t="shared" si="93"/>
        <v/>
      </c>
    </row>
    <row r="408" spans="4:17" x14ac:dyDescent="0.25">
      <c r="D408" s="30" t="str">
        <f t="shared" si="88"/>
        <v/>
      </c>
      <c r="E408" s="30" t="str">
        <f t="shared" si="96"/>
        <v/>
      </c>
      <c r="F408" s="30" t="str">
        <f t="shared" si="87"/>
        <v/>
      </c>
      <c r="G408" s="30" t="str">
        <f t="shared" si="98"/>
        <v/>
      </c>
      <c r="H408" s="30" t="str">
        <f t="shared" si="89"/>
        <v/>
      </c>
      <c r="I408" s="30" t="str">
        <f t="shared" ref="I408:I471" si="99">IF(AND(J408="b",I407=""),E408,IF(AND(N407="l",C407=0),I407,IF(AND(N407="w",I407=E407),E408,IF(AND(N407="w",I407=F407),F408,IF(AND(N407="l",I407=E407),F408,IF(AND(N407="l",I407=F407),E408,""))))))</f>
        <v/>
      </c>
      <c r="J408" s="30" t="str">
        <f t="shared" si="90"/>
        <v/>
      </c>
      <c r="K408" s="30" t="str">
        <f t="shared" si="95"/>
        <v/>
      </c>
      <c r="L408" s="30">
        <f t="shared" ref="L408:L471" si="100">IF($J408="",1,IF(AND(K407=9,$P407&gt;$P398,L407&gt;1),L407-1,IF(AND(K407=9,$P407&lt;$P398),L407+1,L407)))</f>
        <v>1</v>
      </c>
      <c r="M408" s="30" t="str">
        <f t="shared" si="91"/>
        <v/>
      </c>
      <c r="N408" s="30" t="str">
        <f t="shared" si="97"/>
        <v/>
      </c>
      <c r="O408" s="30">
        <f t="shared" si="92"/>
        <v>0</v>
      </c>
      <c r="P408" s="30">
        <f t="shared" si="94"/>
        <v>-180</v>
      </c>
      <c r="Q408" s="30" t="str">
        <f t="shared" si="93"/>
        <v/>
      </c>
    </row>
    <row r="409" spans="4:17" x14ac:dyDescent="0.25">
      <c r="D409" s="30" t="str">
        <f t="shared" si="88"/>
        <v/>
      </c>
      <c r="E409" s="30" t="str">
        <f t="shared" si="96"/>
        <v/>
      </c>
      <c r="F409" s="30" t="str">
        <f t="shared" si="87"/>
        <v/>
      </c>
      <c r="G409" s="30" t="str">
        <f t="shared" si="98"/>
        <v/>
      </c>
      <c r="H409" s="30" t="str">
        <f t="shared" si="89"/>
        <v/>
      </c>
      <c r="I409" s="30" t="str">
        <f t="shared" si="99"/>
        <v/>
      </c>
      <c r="J409" s="30" t="str">
        <f t="shared" si="90"/>
        <v/>
      </c>
      <c r="K409" s="30" t="str">
        <f t="shared" si="95"/>
        <v/>
      </c>
      <c r="L409" s="30">
        <f t="shared" si="100"/>
        <v>1</v>
      </c>
      <c r="M409" s="30" t="str">
        <f t="shared" si="91"/>
        <v/>
      </c>
      <c r="N409" s="30" t="str">
        <f t="shared" si="97"/>
        <v/>
      </c>
      <c r="O409" s="30">
        <f t="shared" si="92"/>
        <v>0</v>
      </c>
      <c r="P409" s="30">
        <f t="shared" si="94"/>
        <v>-180</v>
      </c>
      <c r="Q409" s="30" t="str">
        <f t="shared" si="93"/>
        <v/>
      </c>
    </row>
    <row r="410" spans="4:17" x14ac:dyDescent="0.25">
      <c r="D410" s="30" t="str">
        <f t="shared" si="88"/>
        <v/>
      </c>
      <c r="E410" s="30" t="str">
        <f t="shared" si="96"/>
        <v/>
      </c>
      <c r="F410" s="30" t="str">
        <f t="shared" si="87"/>
        <v/>
      </c>
      <c r="G410" s="30" t="str">
        <f t="shared" si="98"/>
        <v/>
      </c>
      <c r="H410" s="30" t="str">
        <f t="shared" si="89"/>
        <v/>
      </c>
      <c r="I410" s="30" t="str">
        <f t="shared" si="99"/>
        <v/>
      </c>
      <c r="J410" s="30" t="str">
        <f t="shared" si="90"/>
        <v/>
      </c>
      <c r="K410" s="30" t="str">
        <f t="shared" si="95"/>
        <v/>
      </c>
      <c r="L410" s="30">
        <f t="shared" si="100"/>
        <v>1</v>
      </c>
      <c r="M410" s="30" t="str">
        <f t="shared" si="91"/>
        <v/>
      </c>
      <c r="N410" s="30" t="str">
        <f t="shared" si="97"/>
        <v/>
      </c>
      <c r="O410" s="30">
        <f t="shared" si="92"/>
        <v>0</v>
      </c>
      <c r="P410" s="30">
        <f t="shared" si="94"/>
        <v>-180</v>
      </c>
      <c r="Q410" s="30" t="str">
        <f t="shared" si="93"/>
        <v/>
      </c>
    </row>
    <row r="411" spans="4:17" x14ac:dyDescent="0.25">
      <c r="D411" s="30" t="str">
        <f t="shared" si="88"/>
        <v/>
      </c>
      <c r="E411" s="30" t="str">
        <f t="shared" si="96"/>
        <v/>
      </c>
      <c r="F411" s="30" t="str">
        <f t="shared" si="87"/>
        <v/>
      </c>
      <c r="G411" s="30" t="str">
        <f t="shared" si="98"/>
        <v/>
      </c>
      <c r="H411" s="30" t="str">
        <f t="shared" si="89"/>
        <v/>
      </c>
      <c r="I411" s="30" t="str">
        <f t="shared" si="99"/>
        <v/>
      </c>
      <c r="J411" s="30" t="str">
        <f t="shared" si="90"/>
        <v/>
      </c>
      <c r="K411" s="30" t="str">
        <f t="shared" si="95"/>
        <v/>
      </c>
      <c r="L411" s="30">
        <f t="shared" si="100"/>
        <v>1</v>
      </c>
      <c r="M411" s="30" t="str">
        <f t="shared" si="91"/>
        <v/>
      </c>
      <c r="N411" s="30" t="str">
        <f t="shared" si="97"/>
        <v/>
      </c>
      <c r="O411" s="30">
        <f t="shared" si="92"/>
        <v>0</v>
      </c>
      <c r="P411" s="30">
        <f t="shared" si="94"/>
        <v>-180</v>
      </c>
      <c r="Q411" s="30" t="str">
        <f t="shared" si="93"/>
        <v/>
      </c>
    </row>
    <row r="412" spans="4:17" x14ac:dyDescent="0.25">
      <c r="D412" s="30" t="str">
        <f t="shared" si="88"/>
        <v/>
      </c>
      <c r="E412" s="30" t="str">
        <f t="shared" si="96"/>
        <v/>
      </c>
      <c r="F412" s="30" t="str">
        <f t="shared" si="87"/>
        <v/>
      </c>
      <c r="G412" s="30" t="str">
        <f t="shared" si="98"/>
        <v/>
      </c>
      <c r="H412" s="30" t="str">
        <f t="shared" si="89"/>
        <v/>
      </c>
      <c r="I412" s="30" t="str">
        <f t="shared" si="99"/>
        <v/>
      </c>
      <c r="J412" s="30" t="str">
        <f t="shared" si="90"/>
        <v/>
      </c>
      <c r="K412" s="30" t="str">
        <f t="shared" si="95"/>
        <v/>
      </c>
      <c r="L412" s="30">
        <f t="shared" si="100"/>
        <v>1</v>
      </c>
      <c r="M412" s="30" t="str">
        <f t="shared" si="91"/>
        <v/>
      </c>
      <c r="N412" s="30" t="str">
        <f t="shared" si="97"/>
        <v/>
      </c>
      <c r="O412" s="30">
        <f t="shared" si="92"/>
        <v>0</v>
      </c>
      <c r="P412" s="30">
        <f t="shared" si="94"/>
        <v>-180</v>
      </c>
      <c r="Q412" s="30" t="str">
        <f t="shared" si="93"/>
        <v/>
      </c>
    </row>
    <row r="413" spans="4:17" x14ac:dyDescent="0.25">
      <c r="D413" s="30" t="str">
        <f t="shared" si="88"/>
        <v/>
      </c>
      <c r="E413" s="30" t="str">
        <f t="shared" si="96"/>
        <v/>
      </c>
      <c r="F413" s="30" t="str">
        <f t="shared" si="87"/>
        <v/>
      </c>
      <c r="G413" s="30" t="str">
        <f t="shared" si="98"/>
        <v/>
      </c>
      <c r="H413" s="30" t="str">
        <f t="shared" si="89"/>
        <v/>
      </c>
      <c r="I413" s="30" t="str">
        <f t="shared" si="99"/>
        <v/>
      </c>
      <c r="J413" s="30" t="str">
        <f t="shared" si="90"/>
        <v/>
      </c>
      <c r="K413" s="30" t="str">
        <f t="shared" si="95"/>
        <v/>
      </c>
      <c r="L413" s="30">
        <f t="shared" si="100"/>
        <v>1</v>
      </c>
      <c r="M413" s="30" t="str">
        <f t="shared" si="91"/>
        <v/>
      </c>
      <c r="N413" s="30" t="str">
        <f t="shared" si="97"/>
        <v/>
      </c>
      <c r="O413" s="30">
        <f t="shared" si="92"/>
        <v>0</v>
      </c>
      <c r="P413" s="30">
        <f t="shared" si="94"/>
        <v>-180</v>
      </c>
      <c r="Q413" s="30" t="str">
        <f t="shared" si="93"/>
        <v/>
      </c>
    </row>
    <row r="414" spans="4:17" x14ac:dyDescent="0.25">
      <c r="D414" s="30" t="str">
        <f t="shared" si="88"/>
        <v/>
      </c>
      <c r="E414" s="30" t="str">
        <f t="shared" si="96"/>
        <v/>
      </c>
      <c r="F414" s="30" t="str">
        <f t="shared" ref="F414:F477" si="101">IF(C413="","",IF(C413=0,F413,IF(AND(LEN(E413)=26,OR(MID(E413,1,2)=D413,MID(E413,4,2)=D413,MID(E413,7,2)=D413,MID(E413,10,2)=D413,MID(E413,13,2)=D413,MID(E413,16,2)=D413,MID(E413,19,2)=D413,MID(E413,22,2)=D413,MID(E413,25,2)=D413)),F413,IF(LEN(E413)=26,CONCATENATE(G414,"-",MID(E413,1,2)),IF(RIGHT(F413,2)=D413,MID(F413,1,LEN(F413)-3),IF(OR(MID(E413,1,2)=D413,MID(E413,4,2)=D413,MID(E413,7,2)=D413,MID(E413,10,2)=D413,MID(E413,13,2)=D413,MID(E413,16,2)=D413,MID(E413,19,2)=D413,MID(E413,22,2)=D413,MID(E413,25,2)=D413),F413,REPLACE(F413,SEARCH(D413,F413,1),3,"")))))))</f>
        <v/>
      </c>
      <c r="G414" s="30" t="str">
        <f t="shared" si="98"/>
        <v/>
      </c>
      <c r="H414" s="30" t="str">
        <f t="shared" si="89"/>
        <v/>
      </c>
      <c r="I414" s="30" t="str">
        <f t="shared" si="99"/>
        <v/>
      </c>
      <c r="J414" s="30" t="str">
        <f t="shared" si="90"/>
        <v/>
      </c>
      <c r="K414" s="30" t="str">
        <f t="shared" si="95"/>
        <v/>
      </c>
      <c r="L414" s="30">
        <f t="shared" si="100"/>
        <v>1</v>
      </c>
      <c r="M414" s="30" t="str">
        <f t="shared" si="91"/>
        <v/>
      </c>
      <c r="N414" s="30" t="str">
        <f t="shared" si="97"/>
        <v/>
      </c>
      <c r="O414" s="30">
        <f t="shared" si="92"/>
        <v>0</v>
      </c>
      <c r="P414" s="30">
        <f t="shared" si="94"/>
        <v>-180</v>
      </c>
      <c r="Q414" s="30" t="str">
        <f t="shared" si="93"/>
        <v/>
      </c>
    </row>
    <row r="415" spans="4:17" x14ac:dyDescent="0.25">
      <c r="D415" s="30" t="str">
        <f t="shared" si="88"/>
        <v/>
      </c>
      <c r="E415" s="30" t="str">
        <f t="shared" si="96"/>
        <v/>
      </c>
      <c r="F415" s="30" t="str">
        <f t="shared" si="101"/>
        <v/>
      </c>
      <c r="G415" s="30" t="str">
        <f t="shared" si="98"/>
        <v/>
      </c>
      <c r="H415" s="30" t="str">
        <f t="shared" si="89"/>
        <v/>
      </c>
      <c r="I415" s="30" t="str">
        <f t="shared" si="99"/>
        <v/>
      </c>
      <c r="J415" s="30" t="str">
        <f t="shared" si="90"/>
        <v/>
      </c>
      <c r="K415" s="30" t="str">
        <f t="shared" si="95"/>
        <v/>
      </c>
      <c r="L415" s="30">
        <f t="shared" si="100"/>
        <v>1</v>
      </c>
      <c r="M415" s="30" t="str">
        <f t="shared" si="91"/>
        <v/>
      </c>
      <c r="N415" s="30" t="str">
        <f t="shared" si="97"/>
        <v/>
      </c>
      <c r="O415" s="30">
        <f t="shared" si="92"/>
        <v>0</v>
      </c>
      <c r="P415" s="30">
        <f t="shared" si="94"/>
        <v>-180</v>
      </c>
      <c r="Q415" s="30" t="str">
        <f t="shared" si="93"/>
        <v/>
      </c>
    </row>
    <row r="416" spans="4:17" x14ac:dyDescent="0.25">
      <c r="D416" s="30" t="str">
        <f t="shared" si="88"/>
        <v/>
      </c>
      <c r="E416" s="30" t="str">
        <f t="shared" si="96"/>
        <v/>
      </c>
      <c r="F416" s="30" t="str">
        <f t="shared" si="101"/>
        <v/>
      </c>
      <c r="G416" s="30" t="str">
        <f t="shared" si="98"/>
        <v/>
      </c>
      <c r="H416" s="30" t="str">
        <f t="shared" si="89"/>
        <v/>
      </c>
      <c r="I416" s="30" t="str">
        <f t="shared" si="99"/>
        <v/>
      </c>
      <c r="J416" s="30" t="str">
        <f t="shared" si="90"/>
        <v/>
      </c>
      <c r="K416" s="30" t="str">
        <f t="shared" si="95"/>
        <v/>
      </c>
      <c r="L416" s="30">
        <f t="shared" si="100"/>
        <v>1</v>
      </c>
      <c r="M416" s="30" t="str">
        <f t="shared" si="91"/>
        <v/>
      </c>
      <c r="N416" s="30" t="str">
        <f t="shared" si="97"/>
        <v/>
      </c>
      <c r="O416" s="30">
        <f t="shared" si="92"/>
        <v>0</v>
      </c>
      <c r="P416" s="30">
        <f t="shared" si="94"/>
        <v>-180</v>
      </c>
      <c r="Q416" s="30" t="str">
        <f t="shared" si="93"/>
        <v/>
      </c>
    </row>
    <row r="417" spans="4:17" x14ac:dyDescent="0.25">
      <c r="D417" s="30" t="str">
        <f t="shared" si="88"/>
        <v/>
      </c>
      <c r="E417" s="30" t="str">
        <f t="shared" si="96"/>
        <v/>
      </c>
      <c r="F417" s="30" t="str">
        <f t="shared" si="101"/>
        <v/>
      </c>
      <c r="G417" s="30" t="str">
        <f t="shared" si="98"/>
        <v/>
      </c>
      <c r="H417" s="30" t="str">
        <f t="shared" si="89"/>
        <v/>
      </c>
      <c r="I417" s="30" t="str">
        <f t="shared" si="99"/>
        <v/>
      </c>
      <c r="J417" s="30" t="str">
        <f t="shared" si="90"/>
        <v/>
      </c>
      <c r="K417" s="30" t="str">
        <f t="shared" si="95"/>
        <v/>
      </c>
      <c r="L417" s="30">
        <f t="shared" si="100"/>
        <v>1</v>
      </c>
      <c r="M417" s="30" t="str">
        <f t="shared" si="91"/>
        <v/>
      </c>
      <c r="N417" s="30" t="str">
        <f t="shared" si="97"/>
        <v/>
      </c>
      <c r="O417" s="30">
        <f t="shared" si="92"/>
        <v>0</v>
      </c>
      <c r="P417" s="30">
        <f t="shared" si="94"/>
        <v>-180</v>
      </c>
      <c r="Q417" s="30" t="str">
        <f t="shared" si="93"/>
        <v/>
      </c>
    </row>
    <row r="418" spans="4:17" x14ac:dyDescent="0.25">
      <c r="D418" s="30" t="str">
        <f t="shared" si="88"/>
        <v/>
      </c>
      <c r="E418" s="30" t="str">
        <f t="shared" si="96"/>
        <v/>
      </c>
      <c r="F418" s="30" t="str">
        <f t="shared" si="101"/>
        <v/>
      </c>
      <c r="G418" s="30" t="str">
        <f t="shared" si="98"/>
        <v/>
      </c>
      <c r="H418" s="30" t="str">
        <f t="shared" si="89"/>
        <v/>
      </c>
      <c r="I418" s="30" t="str">
        <f t="shared" si="99"/>
        <v/>
      </c>
      <c r="J418" s="30" t="str">
        <f t="shared" si="90"/>
        <v/>
      </c>
      <c r="K418" s="30" t="str">
        <f t="shared" si="95"/>
        <v/>
      </c>
      <c r="L418" s="30">
        <f t="shared" si="100"/>
        <v>1</v>
      </c>
      <c r="M418" s="30" t="str">
        <f t="shared" si="91"/>
        <v/>
      </c>
      <c r="N418" s="30" t="str">
        <f t="shared" si="97"/>
        <v/>
      </c>
      <c r="O418" s="30">
        <f t="shared" si="92"/>
        <v>0</v>
      </c>
      <c r="P418" s="30">
        <f t="shared" si="94"/>
        <v>-180</v>
      </c>
      <c r="Q418" s="30" t="str">
        <f t="shared" si="93"/>
        <v/>
      </c>
    </row>
    <row r="419" spans="4:17" x14ac:dyDescent="0.25">
      <c r="D419" s="30" t="str">
        <f t="shared" si="88"/>
        <v/>
      </c>
      <c r="E419" s="30" t="str">
        <f t="shared" si="96"/>
        <v/>
      </c>
      <c r="F419" s="30" t="str">
        <f t="shared" si="101"/>
        <v/>
      </c>
      <c r="G419" s="30" t="str">
        <f t="shared" si="98"/>
        <v/>
      </c>
      <c r="H419" s="30" t="str">
        <f t="shared" si="89"/>
        <v/>
      </c>
      <c r="I419" s="30" t="str">
        <f t="shared" si="99"/>
        <v/>
      </c>
      <c r="J419" s="30" t="str">
        <f t="shared" si="90"/>
        <v/>
      </c>
      <c r="K419" s="30" t="str">
        <f t="shared" si="95"/>
        <v/>
      </c>
      <c r="L419" s="30">
        <f t="shared" si="100"/>
        <v>1</v>
      </c>
      <c r="M419" s="30" t="str">
        <f t="shared" si="91"/>
        <v/>
      </c>
      <c r="N419" s="30" t="str">
        <f t="shared" si="97"/>
        <v/>
      </c>
      <c r="O419" s="30">
        <f t="shared" si="92"/>
        <v>0</v>
      </c>
      <c r="P419" s="30">
        <f t="shared" si="94"/>
        <v>-180</v>
      </c>
      <c r="Q419" s="30" t="str">
        <f t="shared" si="93"/>
        <v/>
      </c>
    </row>
    <row r="420" spans="4:17" x14ac:dyDescent="0.25">
      <c r="D420" s="30" t="str">
        <f t="shared" si="88"/>
        <v/>
      </c>
      <c r="E420" s="30" t="str">
        <f t="shared" si="96"/>
        <v/>
      </c>
      <c r="F420" s="30" t="str">
        <f t="shared" si="101"/>
        <v/>
      </c>
      <c r="G420" s="30" t="str">
        <f t="shared" si="98"/>
        <v/>
      </c>
      <c r="H420" s="30" t="str">
        <f t="shared" si="89"/>
        <v/>
      </c>
      <c r="I420" s="30" t="str">
        <f t="shared" si="99"/>
        <v/>
      </c>
      <c r="J420" s="30" t="str">
        <f t="shared" si="90"/>
        <v/>
      </c>
      <c r="K420" s="30" t="str">
        <f t="shared" si="95"/>
        <v/>
      </c>
      <c r="L420" s="30">
        <f t="shared" si="100"/>
        <v>1</v>
      </c>
      <c r="M420" s="30" t="str">
        <f t="shared" si="91"/>
        <v/>
      </c>
      <c r="N420" s="30" t="str">
        <f t="shared" si="97"/>
        <v/>
      </c>
      <c r="O420" s="30">
        <f t="shared" si="92"/>
        <v>0</v>
      </c>
      <c r="P420" s="30">
        <f t="shared" si="94"/>
        <v>-180</v>
      </c>
      <c r="Q420" s="30" t="str">
        <f t="shared" si="93"/>
        <v/>
      </c>
    </row>
    <row r="421" spans="4:17" x14ac:dyDescent="0.25">
      <c r="D421" s="30" t="str">
        <f t="shared" si="88"/>
        <v/>
      </c>
      <c r="E421" s="30" t="str">
        <f t="shared" si="96"/>
        <v/>
      </c>
      <c r="F421" s="30" t="str">
        <f t="shared" si="101"/>
        <v/>
      </c>
      <c r="G421" s="30" t="str">
        <f t="shared" si="98"/>
        <v/>
      </c>
      <c r="H421" s="30" t="str">
        <f t="shared" si="89"/>
        <v/>
      </c>
      <c r="I421" s="30" t="str">
        <f t="shared" si="99"/>
        <v/>
      </c>
      <c r="J421" s="30" t="str">
        <f t="shared" si="90"/>
        <v/>
      </c>
      <c r="K421" s="30" t="str">
        <f t="shared" si="95"/>
        <v/>
      </c>
      <c r="L421" s="30">
        <f t="shared" si="100"/>
        <v>1</v>
      </c>
      <c r="M421" s="30" t="str">
        <f t="shared" si="91"/>
        <v/>
      </c>
      <c r="N421" s="30" t="str">
        <f t="shared" si="97"/>
        <v/>
      </c>
      <c r="O421" s="30">
        <f t="shared" si="92"/>
        <v>0</v>
      </c>
      <c r="P421" s="30">
        <f t="shared" si="94"/>
        <v>-180</v>
      </c>
      <c r="Q421" s="30" t="str">
        <f t="shared" si="93"/>
        <v/>
      </c>
    </row>
    <row r="422" spans="4:17" x14ac:dyDescent="0.25">
      <c r="D422" s="30" t="str">
        <f t="shared" si="88"/>
        <v/>
      </c>
      <c r="E422" s="30" t="str">
        <f t="shared" si="96"/>
        <v/>
      </c>
      <c r="F422" s="30" t="str">
        <f t="shared" si="101"/>
        <v/>
      </c>
      <c r="G422" s="30" t="str">
        <f t="shared" si="98"/>
        <v/>
      </c>
      <c r="H422" s="30" t="str">
        <f t="shared" si="89"/>
        <v/>
      </c>
      <c r="I422" s="30" t="str">
        <f t="shared" si="99"/>
        <v/>
      </c>
      <c r="J422" s="30" t="str">
        <f t="shared" si="90"/>
        <v/>
      </c>
      <c r="K422" s="30" t="str">
        <f t="shared" si="95"/>
        <v/>
      </c>
      <c r="L422" s="30">
        <f t="shared" si="100"/>
        <v>1</v>
      </c>
      <c r="M422" s="30" t="str">
        <f t="shared" si="91"/>
        <v/>
      </c>
      <c r="N422" s="30" t="str">
        <f t="shared" si="97"/>
        <v/>
      </c>
      <c r="O422" s="30">
        <f t="shared" si="92"/>
        <v>0</v>
      </c>
      <c r="P422" s="30">
        <f t="shared" si="94"/>
        <v>-180</v>
      </c>
      <c r="Q422" s="30" t="str">
        <f t="shared" si="93"/>
        <v/>
      </c>
    </row>
    <row r="423" spans="4:17" x14ac:dyDescent="0.25">
      <c r="D423" s="30" t="str">
        <f t="shared" si="88"/>
        <v/>
      </c>
      <c r="E423" s="30" t="str">
        <f t="shared" si="96"/>
        <v/>
      </c>
      <c r="F423" s="30" t="str">
        <f t="shared" si="101"/>
        <v/>
      </c>
      <c r="G423" s="30" t="str">
        <f t="shared" si="98"/>
        <v/>
      </c>
      <c r="H423" s="30" t="str">
        <f t="shared" si="89"/>
        <v/>
      </c>
      <c r="I423" s="30" t="str">
        <f t="shared" si="99"/>
        <v/>
      </c>
      <c r="J423" s="30" t="str">
        <f t="shared" si="90"/>
        <v/>
      </c>
      <c r="K423" s="30" t="str">
        <f t="shared" si="95"/>
        <v/>
      </c>
      <c r="L423" s="30">
        <f t="shared" si="100"/>
        <v>1</v>
      </c>
      <c r="M423" s="30" t="str">
        <f t="shared" si="91"/>
        <v/>
      </c>
      <c r="N423" s="30" t="str">
        <f t="shared" si="97"/>
        <v/>
      </c>
      <c r="O423" s="30">
        <f t="shared" si="92"/>
        <v>0</v>
      </c>
      <c r="P423" s="30">
        <f t="shared" si="94"/>
        <v>-180</v>
      </c>
      <c r="Q423" s="30" t="str">
        <f t="shared" si="93"/>
        <v/>
      </c>
    </row>
    <row r="424" spans="4:17" x14ac:dyDescent="0.25">
      <c r="D424" s="30" t="str">
        <f t="shared" si="88"/>
        <v/>
      </c>
      <c r="E424" s="30" t="str">
        <f t="shared" si="96"/>
        <v/>
      </c>
      <c r="F424" s="30" t="str">
        <f t="shared" si="101"/>
        <v/>
      </c>
      <c r="G424" s="30" t="str">
        <f t="shared" si="98"/>
        <v/>
      </c>
      <c r="H424" s="30" t="str">
        <f t="shared" si="89"/>
        <v/>
      </c>
      <c r="I424" s="30" t="str">
        <f t="shared" si="99"/>
        <v/>
      </c>
      <c r="J424" s="30" t="str">
        <f t="shared" si="90"/>
        <v/>
      </c>
      <c r="K424" s="30" t="str">
        <f t="shared" si="95"/>
        <v/>
      </c>
      <c r="L424" s="30">
        <f t="shared" si="100"/>
        <v>1</v>
      </c>
      <c r="M424" s="30" t="str">
        <f t="shared" si="91"/>
        <v/>
      </c>
      <c r="N424" s="30" t="str">
        <f t="shared" si="97"/>
        <v/>
      </c>
      <c r="O424" s="30">
        <f t="shared" si="92"/>
        <v>0</v>
      </c>
      <c r="P424" s="30">
        <f t="shared" si="94"/>
        <v>-180</v>
      </c>
      <c r="Q424" s="30" t="str">
        <f t="shared" si="93"/>
        <v/>
      </c>
    </row>
    <row r="425" spans="4:17" x14ac:dyDescent="0.25">
      <c r="D425" s="30" t="str">
        <f t="shared" si="88"/>
        <v/>
      </c>
      <c r="E425" s="30" t="str">
        <f t="shared" si="96"/>
        <v/>
      </c>
      <c r="F425" s="30" t="str">
        <f t="shared" si="101"/>
        <v/>
      </c>
      <c r="G425" s="30" t="str">
        <f t="shared" si="98"/>
        <v/>
      </c>
      <c r="H425" s="30" t="str">
        <f t="shared" si="89"/>
        <v/>
      </c>
      <c r="I425" s="30" t="str">
        <f t="shared" si="99"/>
        <v/>
      </c>
      <c r="J425" s="30" t="str">
        <f t="shared" si="90"/>
        <v/>
      </c>
      <c r="K425" s="30" t="str">
        <f t="shared" si="95"/>
        <v/>
      </c>
      <c r="L425" s="30">
        <f t="shared" si="100"/>
        <v>1</v>
      </c>
      <c r="M425" s="30" t="str">
        <f t="shared" si="91"/>
        <v/>
      </c>
      <c r="N425" s="30" t="str">
        <f t="shared" si="97"/>
        <v/>
      </c>
      <c r="O425" s="30">
        <f t="shared" si="92"/>
        <v>0</v>
      </c>
      <c r="P425" s="30">
        <f t="shared" si="94"/>
        <v>-180</v>
      </c>
      <c r="Q425" s="30" t="str">
        <f t="shared" si="93"/>
        <v/>
      </c>
    </row>
    <row r="426" spans="4:17" x14ac:dyDescent="0.25">
      <c r="D426" s="30" t="str">
        <f t="shared" si="88"/>
        <v/>
      </c>
      <c r="E426" s="30" t="str">
        <f t="shared" si="96"/>
        <v/>
      </c>
      <c r="F426" s="30" t="str">
        <f t="shared" si="101"/>
        <v/>
      </c>
      <c r="G426" s="30" t="str">
        <f t="shared" si="98"/>
        <v/>
      </c>
      <c r="H426" s="30" t="str">
        <f t="shared" si="89"/>
        <v/>
      </c>
      <c r="I426" s="30" t="str">
        <f t="shared" si="99"/>
        <v/>
      </c>
      <c r="J426" s="30" t="str">
        <f t="shared" si="90"/>
        <v/>
      </c>
      <c r="K426" s="30" t="str">
        <f t="shared" si="95"/>
        <v/>
      </c>
      <c r="L426" s="30">
        <f t="shared" si="100"/>
        <v>1</v>
      </c>
      <c r="M426" s="30" t="str">
        <f t="shared" si="91"/>
        <v/>
      </c>
      <c r="N426" s="30" t="str">
        <f t="shared" si="97"/>
        <v/>
      </c>
      <c r="O426" s="30">
        <f t="shared" si="92"/>
        <v>0</v>
      </c>
      <c r="P426" s="30">
        <f t="shared" si="94"/>
        <v>-180</v>
      </c>
      <c r="Q426" s="30" t="str">
        <f t="shared" si="93"/>
        <v/>
      </c>
    </row>
    <row r="427" spans="4:17" x14ac:dyDescent="0.25">
      <c r="D427" s="30" t="str">
        <f t="shared" si="88"/>
        <v/>
      </c>
      <c r="E427" s="30" t="str">
        <f t="shared" si="96"/>
        <v/>
      </c>
      <c r="F427" s="30" t="str">
        <f t="shared" si="101"/>
        <v/>
      </c>
      <c r="G427" s="30" t="str">
        <f t="shared" si="98"/>
        <v/>
      </c>
      <c r="H427" s="30" t="str">
        <f t="shared" si="89"/>
        <v/>
      </c>
      <c r="I427" s="30" t="str">
        <f t="shared" si="99"/>
        <v/>
      </c>
      <c r="J427" s="30" t="str">
        <f t="shared" si="90"/>
        <v/>
      </c>
      <c r="K427" s="30" t="str">
        <f t="shared" si="95"/>
        <v/>
      </c>
      <c r="L427" s="30">
        <f t="shared" si="100"/>
        <v>1</v>
      </c>
      <c r="M427" s="30" t="str">
        <f t="shared" si="91"/>
        <v/>
      </c>
      <c r="N427" s="30" t="str">
        <f t="shared" si="97"/>
        <v/>
      </c>
      <c r="O427" s="30">
        <f t="shared" si="92"/>
        <v>0</v>
      </c>
      <c r="P427" s="30">
        <f t="shared" si="94"/>
        <v>-180</v>
      </c>
      <c r="Q427" s="30" t="str">
        <f t="shared" si="93"/>
        <v/>
      </c>
    </row>
    <row r="428" spans="4:17" x14ac:dyDescent="0.25">
      <c r="D428" s="30" t="str">
        <f t="shared" si="88"/>
        <v/>
      </c>
      <c r="E428" s="30" t="str">
        <f t="shared" si="96"/>
        <v/>
      </c>
      <c r="F428" s="30" t="str">
        <f t="shared" si="101"/>
        <v/>
      </c>
      <c r="G428" s="30" t="str">
        <f t="shared" si="98"/>
        <v/>
      </c>
      <c r="H428" s="30" t="str">
        <f>IF(AND($J428="b",$I427=""),"last",IF(AND(N427="l",C427=0),H427,IF(AND($N427="w",$I427=$E427),"last",IF(AND($N427="w",$I427=$F427),"furthest",IF(AND($N427="l",$I427=$E427),"furthest",IF(AND($N427="l",$I427=$F427),"last",""))))))</f>
        <v/>
      </c>
      <c r="I428" s="30" t="str">
        <f t="shared" si="99"/>
        <v/>
      </c>
      <c r="J428" s="30" t="str">
        <f t="shared" si="90"/>
        <v/>
      </c>
      <c r="K428" s="30" t="str">
        <f t="shared" si="95"/>
        <v/>
      </c>
      <c r="L428" s="30">
        <f t="shared" si="100"/>
        <v>1</v>
      </c>
      <c r="M428" s="30" t="str">
        <f t="shared" si="91"/>
        <v/>
      </c>
      <c r="N428" s="30" t="str">
        <f t="shared" si="97"/>
        <v/>
      </c>
      <c r="O428" s="30">
        <f t="shared" si="92"/>
        <v>0</v>
      </c>
      <c r="P428" s="30">
        <f t="shared" si="94"/>
        <v>-180</v>
      </c>
      <c r="Q428" s="30" t="str">
        <f t="shared" si="93"/>
        <v/>
      </c>
    </row>
    <row r="429" spans="4:17" x14ac:dyDescent="0.25">
      <c r="D429" s="30" t="str">
        <f t="shared" si="88"/>
        <v/>
      </c>
      <c r="E429" s="30" t="str">
        <f t="shared" si="96"/>
        <v/>
      </c>
      <c r="F429" s="30" t="str">
        <f t="shared" si="101"/>
        <v/>
      </c>
      <c r="G429" s="30" t="str">
        <f t="shared" si="98"/>
        <v/>
      </c>
      <c r="H429" s="30" t="str">
        <f t="shared" ref="H429:H492" si="102">IF(AND($J429="b",$I428=""),"last",IF(AND(N428="l",C428=0),H428,IF(AND($N428="w",$I428=$E428),"last",IF(AND($N428="w",$I428=$F428),"furthest",IF(AND($N428="l",$I428=$E428),"furthest",IF(AND($N428="l",$I428=$F428),"last",""))))))</f>
        <v/>
      </c>
      <c r="I429" s="30" t="str">
        <f t="shared" si="99"/>
        <v/>
      </c>
      <c r="J429" s="30" t="str">
        <f t="shared" si="90"/>
        <v/>
      </c>
      <c r="K429" s="30" t="str">
        <f t="shared" si="95"/>
        <v/>
      </c>
      <c r="L429" s="30">
        <f t="shared" si="100"/>
        <v>1</v>
      </c>
      <c r="M429" s="30" t="str">
        <f t="shared" si="91"/>
        <v/>
      </c>
      <c r="N429" s="30" t="str">
        <f t="shared" si="97"/>
        <v/>
      </c>
      <c r="O429" s="30">
        <f t="shared" si="92"/>
        <v>0</v>
      </c>
      <c r="P429" s="30">
        <f t="shared" si="94"/>
        <v>-180</v>
      </c>
      <c r="Q429" s="30" t="str">
        <f t="shared" si="93"/>
        <v/>
      </c>
    </row>
    <row r="430" spans="4:17" x14ac:dyDescent="0.25">
      <c r="D430" s="30" t="str">
        <f t="shared" si="88"/>
        <v/>
      </c>
      <c r="E430" s="30" t="str">
        <f t="shared" si="96"/>
        <v/>
      </c>
      <c r="F430" s="30" t="str">
        <f t="shared" si="101"/>
        <v/>
      </c>
      <c r="G430" s="30" t="str">
        <f t="shared" si="98"/>
        <v/>
      </c>
      <c r="H430" s="30" t="str">
        <f t="shared" si="102"/>
        <v/>
      </c>
      <c r="I430" s="30" t="str">
        <f t="shared" si="99"/>
        <v/>
      </c>
      <c r="J430" s="30" t="str">
        <f t="shared" si="90"/>
        <v/>
      </c>
      <c r="K430" s="30" t="str">
        <f t="shared" si="95"/>
        <v/>
      </c>
      <c r="L430" s="30">
        <f t="shared" si="100"/>
        <v>1</v>
      </c>
      <c r="M430" s="30" t="str">
        <f t="shared" si="91"/>
        <v/>
      </c>
      <c r="N430" s="30" t="str">
        <f t="shared" si="97"/>
        <v/>
      </c>
      <c r="O430" s="30">
        <f t="shared" si="92"/>
        <v>0</v>
      </c>
      <c r="P430" s="30">
        <f t="shared" si="94"/>
        <v>-180</v>
      </c>
      <c r="Q430" s="30" t="str">
        <f t="shared" si="93"/>
        <v/>
      </c>
    </row>
    <row r="431" spans="4:17" x14ac:dyDescent="0.25">
      <c r="D431" s="30" t="str">
        <f t="shared" si="88"/>
        <v/>
      </c>
      <c r="E431" s="30" t="str">
        <f t="shared" si="96"/>
        <v/>
      </c>
      <c r="F431" s="30" t="str">
        <f t="shared" si="101"/>
        <v/>
      </c>
      <c r="G431" s="30" t="str">
        <f t="shared" si="98"/>
        <v/>
      </c>
      <c r="H431" s="30" t="str">
        <f t="shared" si="102"/>
        <v/>
      </c>
      <c r="I431" s="30" t="str">
        <f t="shared" si="99"/>
        <v/>
      </c>
      <c r="J431" s="30" t="str">
        <f t="shared" si="90"/>
        <v/>
      </c>
      <c r="K431" s="30" t="str">
        <f t="shared" si="95"/>
        <v/>
      </c>
      <c r="L431" s="30">
        <f t="shared" si="100"/>
        <v>1</v>
      </c>
      <c r="M431" s="30" t="str">
        <f t="shared" si="91"/>
        <v/>
      </c>
      <c r="N431" s="30" t="str">
        <f t="shared" si="97"/>
        <v/>
      </c>
      <c r="O431" s="30">
        <f t="shared" si="92"/>
        <v>0</v>
      </c>
      <c r="P431" s="30">
        <f t="shared" si="94"/>
        <v>-180</v>
      </c>
      <c r="Q431" s="30" t="str">
        <f t="shared" si="93"/>
        <v/>
      </c>
    </row>
    <row r="432" spans="4:17" x14ac:dyDescent="0.25">
      <c r="D432" s="30" t="str">
        <f t="shared" si="88"/>
        <v/>
      </c>
      <c r="E432" s="30" t="str">
        <f t="shared" si="96"/>
        <v/>
      </c>
      <c r="F432" s="30" t="str">
        <f t="shared" si="101"/>
        <v/>
      </c>
      <c r="G432" s="30" t="str">
        <f t="shared" si="98"/>
        <v/>
      </c>
      <c r="H432" s="30" t="str">
        <f t="shared" si="102"/>
        <v/>
      </c>
      <c r="I432" s="30" t="str">
        <f t="shared" si="99"/>
        <v/>
      </c>
      <c r="J432" s="30" t="str">
        <f t="shared" si="90"/>
        <v/>
      </c>
      <c r="K432" s="30" t="str">
        <f t="shared" si="95"/>
        <v/>
      </c>
      <c r="L432" s="30">
        <f t="shared" si="100"/>
        <v>1</v>
      </c>
      <c r="M432" s="30" t="str">
        <f t="shared" si="91"/>
        <v/>
      </c>
      <c r="N432" s="30" t="str">
        <f t="shared" si="97"/>
        <v/>
      </c>
      <c r="O432" s="30">
        <f t="shared" si="92"/>
        <v>0</v>
      </c>
      <c r="P432" s="30">
        <f t="shared" si="94"/>
        <v>-180</v>
      </c>
      <c r="Q432" s="30" t="str">
        <f t="shared" si="93"/>
        <v/>
      </c>
    </row>
    <row r="433" spans="4:17" x14ac:dyDescent="0.25">
      <c r="D433" s="30" t="str">
        <f t="shared" si="88"/>
        <v/>
      </c>
      <c r="E433" s="30" t="str">
        <f t="shared" si="96"/>
        <v/>
      </c>
      <c r="F433" s="30" t="str">
        <f t="shared" si="101"/>
        <v/>
      </c>
      <c r="G433" s="30" t="str">
        <f t="shared" si="98"/>
        <v/>
      </c>
      <c r="H433" s="30" t="str">
        <f t="shared" si="102"/>
        <v/>
      </c>
      <c r="I433" s="30" t="str">
        <f t="shared" si="99"/>
        <v/>
      </c>
      <c r="J433" s="30" t="str">
        <f t="shared" si="90"/>
        <v/>
      </c>
      <c r="K433" s="30" t="str">
        <f t="shared" si="95"/>
        <v/>
      </c>
      <c r="L433" s="30">
        <f t="shared" si="100"/>
        <v>1</v>
      </c>
      <c r="M433" s="30" t="str">
        <f t="shared" si="91"/>
        <v/>
      </c>
      <c r="N433" s="30" t="str">
        <f t="shared" si="97"/>
        <v/>
      </c>
      <c r="O433" s="30">
        <f t="shared" si="92"/>
        <v>0</v>
      </c>
      <c r="P433" s="30">
        <f t="shared" si="94"/>
        <v>-180</v>
      </c>
      <c r="Q433" s="30" t="str">
        <f t="shared" si="93"/>
        <v/>
      </c>
    </row>
    <row r="434" spans="4:17" x14ac:dyDescent="0.25">
      <c r="D434" s="30" t="str">
        <f t="shared" si="88"/>
        <v/>
      </c>
      <c r="E434" s="30" t="str">
        <f t="shared" si="96"/>
        <v/>
      </c>
      <c r="F434" s="30" t="str">
        <f t="shared" si="101"/>
        <v/>
      </c>
      <c r="G434" s="30" t="str">
        <f t="shared" si="98"/>
        <v/>
      </c>
      <c r="H434" s="30" t="str">
        <f t="shared" si="102"/>
        <v/>
      </c>
      <c r="I434" s="30" t="str">
        <f t="shared" si="99"/>
        <v/>
      </c>
      <c r="J434" s="30" t="str">
        <f t="shared" si="90"/>
        <v/>
      </c>
      <c r="K434" s="30" t="str">
        <f t="shared" si="95"/>
        <v/>
      </c>
      <c r="L434" s="30">
        <f t="shared" si="100"/>
        <v>1</v>
      </c>
      <c r="M434" s="30" t="str">
        <f t="shared" si="91"/>
        <v/>
      </c>
      <c r="N434" s="30" t="str">
        <f t="shared" si="97"/>
        <v/>
      </c>
      <c r="O434" s="30">
        <f t="shared" si="92"/>
        <v>0</v>
      </c>
      <c r="P434" s="30">
        <f t="shared" si="94"/>
        <v>-180</v>
      </c>
      <c r="Q434" s="30" t="str">
        <f t="shared" si="93"/>
        <v/>
      </c>
    </row>
    <row r="435" spans="4:17" x14ac:dyDescent="0.25">
      <c r="D435" s="30" t="str">
        <f t="shared" si="88"/>
        <v/>
      </c>
      <c r="E435" s="30" t="str">
        <f t="shared" si="96"/>
        <v/>
      </c>
      <c r="F435" s="30" t="str">
        <f t="shared" si="101"/>
        <v/>
      </c>
      <c r="G435" s="30" t="str">
        <f t="shared" si="98"/>
        <v/>
      </c>
      <c r="H435" s="30" t="str">
        <f t="shared" si="102"/>
        <v/>
      </c>
      <c r="I435" s="30" t="str">
        <f t="shared" si="99"/>
        <v/>
      </c>
      <c r="J435" s="30" t="str">
        <f t="shared" si="90"/>
        <v/>
      </c>
      <c r="K435" s="30" t="str">
        <f t="shared" si="95"/>
        <v/>
      </c>
      <c r="L435" s="30">
        <f t="shared" si="100"/>
        <v>1</v>
      </c>
      <c r="M435" s="30" t="str">
        <f t="shared" si="91"/>
        <v/>
      </c>
      <c r="N435" s="30" t="str">
        <f t="shared" si="97"/>
        <v/>
      </c>
      <c r="O435" s="30">
        <f t="shared" si="92"/>
        <v>0</v>
      </c>
      <c r="P435" s="30">
        <f t="shared" si="94"/>
        <v>-180</v>
      </c>
      <c r="Q435" s="30" t="str">
        <f t="shared" si="93"/>
        <v/>
      </c>
    </row>
    <row r="436" spans="4:17" x14ac:dyDescent="0.25">
      <c r="D436" s="30" t="str">
        <f t="shared" si="88"/>
        <v/>
      </c>
      <c r="E436" s="30" t="str">
        <f t="shared" si="96"/>
        <v/>
      </c>
      <c r="F436" s="30" t="str">
        <f t="shared" si="101"/>
        <v/>
      </c>
      <c r="G436" s="30" t="str">
        <f t="shared" si="98"/>
        <v/>
      </c>
      <c r="H436" s="30" t="str">
        <f t="shared" si="102"/>
        <v/>
      </c>
      <c r="I436" s="30" t="str">
        <f t="shared" si="99"/>
        <v/>
      </c>
      <c r="J436" s="30" t="str">
        <f t="shared" si="90"/>
        <v/>
      </c>
      <c r="K436" s="30" t="str">
        <f t="shared" si="95"/>
        <v/>
      </c>
      <c r="L436" s="30">
        <f t="shared" si="100"/>
        <v>1</v>
      </c>
      <c r="M436" s="30" t="str">
        <f t="shared" si="91"/>
        <v/>
      </c>
      <c r="N436" s="30" t="str">
        <f t="shared" si="97"/>
        <v/>
      </c>
      <c r="O436" s="30">
        <f t="shared" si="92"/>
        <v>0</v>
      </c>
      <c r="P436" s="30">
        <f t="shared" si="94"/>
        <v>-180</v>
      </c>
      <c r="Q436" s="30" t="str">
        <f t="shared" si="93"/>
        <v/>
      </c>
    </row>
    <row r="437" spans="4:17" x14ac:dyDescent="0.25">
      <c r="D437" s="30" t="str">
        <f t="shared" si="88"/>
        <v/>
      </c>
      <c r="E437" s="30" t="str">
        <f t="shared" si="96"/>
        <v/>
      </c>
      <c r="F437" s="30" t="str">
        <f t="shared" si="101"/>
        <v/>
      </c>
      <c r="G437" s="30" t="str">
        <f t="shared" si="98"/>
        <v/>
      </c>
      <c r="H437" s="30" t="str">
        <f t="shared" si="102"/>
        <v/>
      </c>
      <c r="I437" s="30" t="str">
        <f t="shared" si="99"/>
        <v/>
      </c>
      <c r="J437" s="30" t="str">
        <f t="shared" si="90"/>
        <v/>
      </c>
      <c r="K437" s="30" t="str">
        <f t="shared" si="95"/>
        <v/>
      </c>
      <c r="L437" s="30">
        <f t="shared" si="100"/>
        <v>1</v>
      </c>
      <c r="M437" s="30" t="str">
        <f t="shared" si="91"/>
        <v/>
      </c>
      <c r="N437" s="30" t="str">
        <f t="shared" si="97"/>
        <v/>
      </c>
      <c r="O437" s="30">
        <f t="shared" si="92"/>
        <v>0</v>
      </c>
      <c r="P437" s="30">
        <f t="shared" si="94"/>
        <v>-180</v>
      </c>
      <c r="Q437" s="30" t="str">
        <f t="shared" si="93"/>
        <v/>
      </c>
    </row>
    <row r="438" spans="4:17" x14ac:dyDescent="0.25">
      <c r="D438" s="30" t="str">
        <f t="shared" si="88"/>
        <v/>
      </c>
      <c r="E438" s="30" t="str">
        <f t="shared" si="96"/>
        <v/>
      </c>
      <c r="F438" s="30" t="str">
        <f t="shared" si="101"/>
        <v/>
      </c>
      <c r="G438" s="30" t="str">
        <f t="shared" si="98"/>
        <v/>
      </c>
      <c r="H438" s="30" t="str">
        <f t="shared" si="102"/>
        <v/>
      </c>
      <c r="I438" s="30" t="str">
        <f t="shared" si="99"/>
        <v/>
      </c>
      <c r="J438" s="30" t="str">
        <f t="shared" si="90"/>
        <v/>
      </c>
      <c r="K438" s="30" t="str">
        <f t="shared" si="95"/>
        <v/>
      </c>
      <c r="L438" s="30">
        <f t="shared" si="100"/>
        <v>1</v>
      </c>
      <c r="M438" s="30" t="str">
        <f t="shared" si="91"/>
        <v/>
      </c>
      <c r="N438" s="30" t="str">
        <f t="shared" si="97"/>
        <v/>
      </c>
      <c r="O438" s="30">
        <f t="shared" si="92"/>
        <v>0</v>
      </c>
      <c r="P438" s="30">
        <f t="shared" si="94"/>
        <v>-180</v>
      </c>
      <c r="Q438" s="30" t="str">
        <f t="shared" si="93"/>
        <v/>
      </c>
    </row>
    <row r="439" spans="4:17" x14ac:dyDescent="0.25">
      <c r="D439" s="30" t="str">
        <f t="shared" si="88"/>
        <v/>
      </c>
      <c r="E439" s="30" t="str">
        <f t="shared" si="96"/>
        <v/>
      </c>
      <c r="F439" s="30" t="str">
        <f t="shared" si="101"/>
        <v/>
      </c>
      <c r="G439" s="30" t="str">
        <f t="shared" si="98"/>
        <v/>
      </c>
      <c r="H439" s="30" t="str">
        <f t="shared" si="102"/>
        <v/>
      </c>
      <c r="I439" s="30" t="str">
        <f t="shared" si="99"/>
        <v/>
      </c>
      <c r="J439" s="30" t="str">
        <f t="shared" si="90"/>
        <v/>
      </c>
      <c r="K439" s="30" t="str">
        <f t="shared" si="95"/>
        <v/>
      </c>
      <c r="L439" s="30">
        <f t="shared" si="100"/>
        <v>1</v>
      </c>
      <c r="M439" s="30" t="str">
        <f t="shared" si="91"/>
        <v/>
      </c>
      <c r="N439" s="30" t="str">
        <f t="shared" si="97"/>
        <v/>
      </c>
      <c r="O439" s="30">
        <f t="shared" si="92"/>
        <v>0</v>
      </c>
      <c r="P439" s="30">
        <f t="shared" si="94"/>
        <v>-180</v>
      </c>
      <c r="Q439" s="30" t="str">
        <f t="shared" si="93"/>
        <v/>
      </c>
    </row>
    <row r="440" spans="4:17" x14ac:dyDescent="0.25">
      <c r="D440" s="30" t="str">
        <f t="shared" si="88"/>
        <v/>
      </c>
      <c r="E440" s="30" t="str">
        <f t="shared" si="96"/>
        <v/>
      </c>
      <c r="F440" s="30" t="str">
        <f t="shared" si="101"/>
        <v/>
      </c>
      <c r="G440" s="30" t="str">
        <f t="shared" si="98"/>
        <v/>
      </c>
      <c r="H440" s="30" t="str">
        <f t="shared" si="102"/>
        <v/>
      </c>
      <c r="I440" s="30" t="str">
        <f t="shared" si="99"/>
        <v/>
      </c>
      <c r="J440" s="30" t="str">
        <f t="shared" si="90"/>
        <v/>
      </c>
      <c r="K440" s="30" t="str">
        <f t="shared" si="95"/>
        <v/>
      </c>
      <c r="L440" s="30">
        <f t="shared" si="100"/>
        <v>1</v>
      </c>
      <c r="M440" s="30" t="str">
        <f t="shared" si="91"/>
        <v/>
      </c>
      <c r="N440" s="30" t="str">
        <f t="shared" si="97"/>
        <v/>
      </c>
      <c r="O440" s="30">
        <f t="shared" si="92"/>
        <v>0</v>
      </c>
      <c r="P440" s="30">
        <f t="shared" si="94"/>
        <v>-180</v>
      </c>
      <c r="Q440" s="30" t="str">
        <f t="shared" si="93"/>
        <v/>
      </c>
    </row>
    <row r="441" spans="4:17" x14ac:dyDescent="0.25">
      <c r="D441" s="30" t="str">
        <f t="shared" si="88"/>
        <v/>
      </c>
      <c r="E441" s="30" t="str">
        <f t="shared" si="96"/>
        <v/>
      </c>
      <c r="F441" s="30" t="str">
        <f t="shared" si="101"/>
        <v/>
      </c>
      <c r="G441" s="30" t="str">
        <f t="shared" si="98"/>
        <v/>
      </c>
      <c r="H441" s="30" t="str">
        <f t="shared" si="102"/>
        <v/>
      </c>
      <c r="I441" s="30" t="str">
        <f t="shared" si="99"/>
        <v/>
      </c>
      <c r="J441" s="30" t="str">
        <f t="shared" si="90"/>
        <v/>
      </c>
      <c r="K441" s="30" t="str">
        <f t="shared" si="95"/>
        <v/>
      </c>
      <c r="L441" s="30">
        <f t="shared" si="100"/>
        <v>1</v>
      </c>
      <c r="M441" s="30" t="str">
        <f t="shared" si="91"/>
        <v/>
      </c>
      <c r="N441" s="30" t="str">
        <f t="shared" si="97"/>
        <v/>
      </c>
      <c r="O441" s="30">
        <f t="shared" si="92"/>
        <v>0</v>
      </c>
      <c r="P441" s="30">
        <f t="shared" si="94"/>
        <v>-180</v>
      </c>
      <c r="Q441" s="30" t="str">
        <f t="shared" si="93"/>
        <v/>
      </c>
    </row>
    <row r="442" spans="4:17" x14ac:dyDescent="0.25">
      <c r="D442" s="30" t="str">
        <f t="shared" si="88"/>
        <v/>
      </c>
      <c r="E442" s="30" t="str">
        <f t="shared" si="96"/>
        <v/>
      </c>
      <c r="F442" s="30" t="str">
        <f t="shared" si="101"/>
        <v/>
      </c>
      <c r="G442" s="30" t="str">
        <f t="shared" si="98"/>
        <v/>
      </c>
      <c r="H442" s="30" t="str">
        <f t="shared" si="102"/>
        <v/>
      </c>
      <c r="I442" s="30" t="str">
        <f t="shared" si="99"/>
        <v/>
      </c>
      <c r="J442" s="30" t="str">
        <f t="shared" si="90"/>
        <v/>
      </c>
      <c r="K442" s="30" t="str">
        <f t="shared" si="95"/>
        <v/>
      </c>
      <c r="L442" s="30">
        <f t="shared" si="100"/>
        <v>1</v>
      </c>
      <c r="M442" s="30" t="str">
        <f t="shared" si="91"/>
        <v/>
      </c>
      <c r="N442" s="30" t="str">
        <f t="shared" si="97"/>
        <v/>
      </c>
      <c r="O442" s="30">
        <f t="shared" si="92"/>
        <v>0</v>
      </c>
      <c r="P442" s="30">
        <f t="shared" si="94"/>
        <v>-180</v>
      </c>
      <c r="Q442" s="30" t="str">
        <f t="shared" si="93"/>
        <v/>
      </c>
    </row>
    <row r="443" spans="4:17" x14ac:dyDescent="0.25">
      <c r="D443" s="30" t="str">
        <f t="shared" si="88"/>
        <v/>
      </c>
      <c r="E443" s="30" t="str">
        <f t="shared" si="96"/>
        <v/>
      </c>
      <c r="F443" s="30" t="str">
        <f t="shared" si="101"/>
        <v/>
      </c>
      <c r="G443" s="30" t="str">
        <f t="shared" si="98"/>
        <v/>
      </c>
      <c r="H443" s="30" t="str">
        <f t="shared" si="102"/>
        <v/>
      </c>
      <c r="I443" s="30" t="str">
        <f t="shared" si="99"/>
        <v/>
      </c>
      <c r="J443" s="30" t="str">
        <f t="shared" si="90"/>
        <v/>
      </c>
      <c r="K443" s="30" t="str">
        <f t="shared" si="95"/>
        <v/>
      </c>
      <c r="L443" s="30">
        <f t="shared" si="100"/>
        <v>1</v>
      </c>
      <c r="M443" s="30" t="str">
        <f t="shared" si="91"/>
        <v/>
      </c>
      <c r="N443" s="30" t="str">
        <f t="shared" si="97"/>
        <v/>
      </c>
      <c r="O443" s="30">
        <f t="shared" si="92"/>
        <v>0</v>
      </c>
      <c r="P443" s="30">
        <f t="shared" si="94"/>
        <v>-180</v>
      </c>
      <c r="Q443" s="30" t="str">
        <f t="shared" si="93"/>
        <v/>
      </c>
    </row>
    <row r="444" spans="4:17" x14ac:dyDescent="0.25">
      <c r="D444" s="30" t="str">
        <f t="shared" si="88"/>
        <v/>
      </c>
      <c r="E444" s="30" t="str">
        <f t="shared" si="96"/>
        <v/>
      </c>
      <c r="F444" s="30" t="str">
        <f t="shared" si="101"/>
        <v/>
      </c>
      <c r="G444" s="30" t="str">
        <f t="shared" si="98"/>
        <v/>
      </c>
      <c r="H444" s="30" t="str">
        <f t="shared" si="102"/>
        <v/>
      </c>
      <c r="I444" s="30" t="str">
        <f t="shared" si="99"/>
        <v/>
      </c>
      <c r="J444" s="30" t="str">
        <f t="shared" si="90"/>
        <v/>
      </c>
      <c r="K444" s="30" t="str">
        <f t="shared" si="95"/>
        <v/>
      </c>
      <c r="L444" s="30">
        <f t="shared" si="100"/>
        <v>1</v>
      </c>
      <c r="M444" s="30" t="str">
        <f t="shared" si="91"/>
        <v/>
      </c>
      <c r="N444" s="30" t="str">
        <f t="shared" si="97"/>
        <v/>
      </c>
      <c r="O444" s="30">
        <f t="shared" si="92"/>
        <v>0</v>
      </c>
      <c r="P444" s="30">
        <f t="shared" si="94"/>
        <v>-180</v>
      </c>
      <c r="Q444" s="30" t="str">
        <f t="shared" si="93"/>
        <v/>
      </c>
    </row>
    <row r="445" spans="4:17" x14ac:dyDescent="0.25">
      <c r="D445" s="30" t="str">
        <f t="shared" si="88"/>
        <v/>
      </c>
      <c r="E445" s="30" t="str">
        <f t="shared" si="96"/>
        <v/>
      </c>
      <c r="F445" s="30" t="str">
        <f t="shared" si="101"/>
        <v/>
      </c>
      <c r="G445" s="30" t="str">
        <f t="shared" si="98"/>
        <v/>
      </c>
      <c r="H445" s="30" t="str">
        <f t="shared" si="102"/>
        <v/>
      </c>
      <c r="I445" s="30" t="str">
        <f t="shared" si="99"/>
        <v/>
      </c>
      <c r="J445" s="30" t="str">
        <f t="shared" si="90"/>
        <v/>
      </c>
      <c r="K445" s="30" t="str">
        <f t="shared" si="95"/>
        <v/>
      </c>
      <c r="L445" s="30">
        <f t="shared" si="100"/>
        <v>1</v>
      </c>
      <c r="M445" s="30" t="str">
        <f t="shared" si="91"/>
        <v/>
      </c>
      <c r="N445" s="30" t="str">
        <f t="shared" si="97"/>
        <v/>
      </c>
      <c r="O445" s="30">
        <f t="shared" si="92"/>
        <v>0</v>
      </c>
      <c r="P445" s="30">
        <f t="shared" si="94"/>
        <v>-180</v>
      </c>
      <c r="Q445" s="30" t="str">
        <f t="shared" si="93"/>
        <v/>
      </c>
    </row>
    <row r="446" spans="4:17" x14ac:dyDescent="0.25">
      <c r="D446" s="30" t="str">
        <f t="shared" si="88"/>
        <v/>
      </c>
      <c r="E446" s="30" t="str">
        <f t="shared" si="96"/>
        <v/>
      </c>
      <c r="F446" s="30" t="str">
        <f t="shared" si="101"/>
        <v/>
      </c>
      <c r="G446" s="30" t="str">
        <f t="shared" si="98"/>
        <v/>
      </c>
      <c r="H446" s="30" t="str">
        <f t="shared" si="102"/>
        <v/>
      </c>
      <c r="I446" s="30" t="str">
        <f t="shared" si="99"/>
        <v/>
      </c>
      <c r="J446" s="30" t="str">
        <f t="shared" si="90"/>
        <v/>
      </c>
      <c r="K446" s="30" t="str">
        <f t="shared" si="95"/>
        <v/>
      </c>
      <c r="L446" s="30">
        <f t="shared" si="100"/>
        <v>1</v>
      </c>
      <c r="M446" s="30" t="str">
        <f t="shared" si="91"/>
        <v/>
      </c>
      <c r="N446" s="30" t="str">
        <f t="shared" si="97"/>
        <v/>
      </c>
      <c r="O446" s="30">
        <f t="shared" si="92"/>
        <v>0</v>
      </c>
      <c r="P446" s="30">
        <f t="shared" si="94"/>
        <v>-180</v>
      </c>
      <c r="Q446" s="30" t="str">
        <f t="shared" si="93"/>
        <v/>
      </c>
    </row>
    <row r="447" spans="4:17" x14ac:dyDescent="0.25">
      <c r="D447" s="30" t="str">
        <f t="shared" si="88"/>
        <v/>
      </c>
      <c r="E447" s="30" t="str">
        <f t="shared" si="96"/>
        <v/>
      </c>
      <c r="F447" s="30" t="str">
        <f t="shared" si="101"/>
        <v/>
      </c>
      <c r="G447" s="30" t="str">
        <f t="shared" si="98"/>
        <v/>
      </c>
      <c r="H447" s="30" t="str">
        <f t="shared" si="102"/>
        <v/>
      </c>
      <c r="I447" s="30" t="str">
        <f t="shared" si="99"/>
        <v/>
      </c>
      <c r="J447" s="30" t="str">
        <f t="shared" si="90"/>
        <v/>
      </c>
      <c r="K447" s="30" t="str">
        <f t="shared" si="95"/>
        <v/>
      </c>
      <c r="L447" s="30">
        <f t="shared" si="100"/>
        <v>1</v>
      </c>
      <c r="M447" s="30" t="str">
        <f t="shared" si="91"/>
        <v/>
      </c>
      <c r="N447" s="30" t="str">
        <f t="shared" si="97"/>
        <v/>
      </c>
      <c r="O447" s="30">
        <f t="shared" si="92"/>
        <v>0</v>
      </c>
      <c r="P447" s="30">
        <f t="shared" si="94"/>
        <v>-180</v>
      </c>
      <c r="Q447" s="30" t="str">
        <f t="shared" si="93"/>
        <v/>
      </c>
    </row>
    <row r="448" spans="4:17" x14ac:dyDescent="0.25">
      <c r="D448" s="30" t="str">
        <f t="shared" si="88"/>
        <v/>
      </c>
      <c r="E448" s="30" t="str">
        <f t="shared" si="96"/>
        <v/>
      </c>
      <c r="F448" s="30" t="str">
        <f t="shared" si="101"/>
        <v/>
      </c>
      <c r="G448" s="30" t="str">
        <f t="shared" si="98"/>
        <v/>
      </c>
      <c r="H448" s="30" t="str">
        <f t="shared" si="102"/>
        <v/>
      </c>
      <c r="I448" s="30" t="str">
        <f t="shared" si="99"/>
        <v/>
      </c>
      <c r="J448" s="30" t="str">
        <f t="shared" si="90"/>
        <v/>
      </c>
      <c r="K448" s="30" t="str">
        <f t="shared" si="95"/>
        <v/>
      </c>
      <c r="L448" s="30">
        <f t="shared" si="100"/>
        <v>1</v>
      </c>
      <c r="M448" s="30" t="str">
        <f t="shared" si="91"/>
        <v/>
      </c>
      <c r="N448" s="30" t="str">
        <f t="shared" si="97"/>
        <v/>
      </c>
      <c r="O448" s="30">
        <f t="shared" si="92"/>
        <v>0</v>
      </c>
      <c r="P448" s="30">
        <f t="shared" si="94"/>
        <v>-180</v>
      </c>
      <c r="Q448" s="30" t="str">
        <f t="shared" si="93"/>
        <v/>
      </c>
    </row>
    <row r="449" spans="4:17" x14ac:dyDescent="0.25">
      <c r="D449" s="30" t="str">
        <f t="shared" si="88"/>
        <v/>
      </c>
      <c r="E449" s="30" t="str">
        <f t="shared" si="96"/>
        <v/>
      </c>
      <c r="F449" s="30" t="str">
        <f t="shared" si="101"/>
        <v/>
      </c>
      <c r="G449" s="30" t="str">
        <f t="shared" si="98"/>
        <v/>
      </c>
      <c r="H449" s="30" t="str">
        <f t="shared" si="102"/>
        <v/>
      </c>
      <c r="I449" s="30" t="str">
        <f t="shared" si="99"/>
        <v/>
      </c>
      <c r="J449" s="30" t="str">
        <f t="shared" si="90"/>
        <v/>
      </c>
      <c r="K449" s="30" t="str">
        <f t="shared" si="95"/>
        <v/>
      </c>
      <c r="L449" s="30">
        <f t="shared" si="100"/>
        <v>1</v>
      </c>
      <c r="M449" s="30" t="str">
        <f t="shared" si="91"/>
        <v/>
      </c>
      <c r="N449" s="30" t="str">
        <f t="shared" si="97"/>
        <v/>
      </c>
      <c r="O449" s="30">
        <f t="shared" si="92"/>
        <v>0</v>
      </c>
      <c r="P449" s="30">
        <f t="shared" si="94"/>
        <v>-180</v>
      </c>
      <c r="Q449" s="30" t="str">
        <f t="shared" si="93"/>
        <v/>
      </c>
    </row>
    <row r="450" spans="4:17" x14ac:dyDescent="0.25">
      <c r="D450" s="30" t="str">
        <f t="shared" si="88"/>
        <v/>
      </c>
      <c r="E450" s="30" t="str">
        <f t="shared" si="96"/>
        <v/>
      </c>
      <c r="F450" s="30" t="str">
        <f t="shared" si="101"/>
        <v/>
      </c>
      <c r="G450" s="30" t="str">
        <f t="shared" si="98"/>
        <v/>
      </c>
      <c r="H450" s="30" t="str">
        <f t="shared" si="102"/>
        <v/>
      </c>
      <c r="I450" s="30" t="str">
        <f t="shared" si="99"/>
        <v/>
      </c>
      <c r="J450" s="30" t="str">
        <f t="shared" si="90"/>
        <v/>
      </c>
      <c r="K450" s="30" t="str">
        <f t="shared" si="95"/>
        <v/>
      </c>
      <c r="L450" s="30">
        <f t="shared" si="100"/>
        <v>1</v>
      </c>
      <c r="M450" s="30" t="str">
        <f t="shared" si="91"/>
        <v/>
      </c>
      <c r="N450" s="30" t="str">
        <f t="shared" si="97"/>
        <v/>
      </c>
      <c r="O450" s="30">
        <f t="shared" si="92"/>
        <v>0</v>
      </c>
      <c r="P450" s="30">
        <f t="shared" si="94"/>
        <v>-180</v>
      </c>
      <c r="Q450" s="30" t="str">
        <f t="shared" si="93"/>
        <v/>
      </c>
    </row>
    <row r="451" spans="4:17" x14ac:dyDescent="0.25">
      <c r="D451" s="30" t="str">
        <f t="shared" si="88"/>
        <v/>
      </c>
      <c r="E451" s="30" t="str">
        <f t="shared" si="96"/>
        <v/>
      </c>
      <c r="F451" s="30" t="str">
        <f t="shared" si="101"/>
        <v/>
      </c>
      <c r="G451" s="30" t="str">
        <f t="shared" si="98"/>
        <v/>
      </c>
      <c r="H451" s="30" t="str">
        <f t="shared" si="102"/>
        <v/>
      </c>
      <c r="I451" s="30" t="str">
        <f t="shared" si="99"/>
        <v/>
      </c>
      <c r="J451" s="30" t="str">
        <f t="shared" si="90"/>
        <v/>
      </c>
      <c r="K451" s="30" t="str">
        <f t="shared" si="95"/>
        <v/>
      </c>
      <c r="L451" s="30">
        <f t="shared" si="100"/>
        <v>1</v>
      </c>
      <c r="M451" s="30" t="str">
        <f t="shared" si="91"/>
        <v/>
      </c>
      <c r="N451" s="30" t="str">
        <f t="shared" si="97"/>
        <v/>
      </c>
      <c r="O451" s="30">
        <f t="shared" si="92"/>
        <v>0</v>
      </c>
      <c r="P451" s="30">
        <f t="shared" si="94"/>
        <v>-180</v>
      </c>
      <c r="Q451" s="30" t="str">
        <f t="shared" si="93"/>
        <v/>
      </c>
    </row>
    <row r="452" spans="4:17" x14ac:dyDescent="0.25">
      <c r="D452" s="30" t="str">
        <f t="shared" ref="D452:D500" si="103">IF($C452="","",LOOKUP($C452,$AI:$AI,$AO:$AO))</f>
        <v/>
      </c>
      <c r="E452" s="30" t="str">
        <f t="shared" si="96"/>
        <v/>
      </c>
      <c r="F452" s="30" t="str">
        <f t="shared" si="101"/>
        <v/>
      </c>
      <c r="G452" s="30" t="str">
        <f t="shared" si="98"/>
        <v/>
      </c>
      <c r="H452" s="30" t="str">
        <f t="shared" si="102"/>
        <v/>
      </c>
      <c r="I452" s="30" t="str">
        <f t="shared" si="99"/>
        <v/>
      </c>
      <c r="J452" s="30" t="str">
        <f t="shared" si="90"/>
        <v/>
      </c>
      <c r="K452" s="30" t="str">
        <f t="shared" si="95"/>
        <v/>
      </c>
      <c r="L452" s="30">
        <f t="shared" si="100"/>
        <v>1</v>
      </c>
      <c r="M452" s="30" t="str">
        <f t="shared" si="91"/>
        <v/>
      </c>
      <c r="N452" s="30" t="str">
        <f t="shared" si="97"/>
        <v/>
      </c>
      <c r="O452" s="30">
        <f t="shared" si="92"/>
        <v>0</v>
      </c>
      <c r="P452" s="30">
        <f t="shared" si="94"/>
        <v>-180</v>
      </c>
      <c r="Q452" s="30" t="str">
        <f t="shared" si="93"/>
        <v/>
      </c>
    </row>
    <row r="453" spans="4:17" x14ac:dyDescent="0.25">
      <c r="D453" s="30" t="str">
        <f t="shared" si="103"/>
        <v/>
      </c>
      <c r="E453" s="30" t="str">
        <f t="shared" si="96"/>
        <v/>
      </c>
      <c r="F453" s="30" t="str">
        <f t="shared" si="101"/>
        <v/>
      </c>
      <c r="G453" s="30" t="str">
        <f t="shared" si="98"/>
        <v/>
      </c>
      <c r="H453" s="30" t="str">
        <f t="shared" si="102"/>
        <v/>
      </c>
      <c r="I453" s="30" t="str">
        <f t="shared" si="99"/>
        <v/>
      </c>
      <c r="J453" s="30" t="str">
        <f t="shared" si="90"/>
        <v/>
      </c>
      <c r="K453" s="30" t="str">
        <f t="shared" si="95"/>
        <v/>
      </c>
      <c r="L453" s="30">
        <f t="shared" si="100"/>
        <v>1</v>
      </c>
      <c r="M453" s="30" t="str">
        <f t="shared" si="91"/>
        <v/>
      </c>
      <c r="N453" s="30" t="str">
        <f t="shared" si="97"/>
        <v/>
      </c>
      <c r="O453" s="30">
        <f t="shared" si="92"/>
        <v>0</v>
      </c>
      <c r="P453" s="30">
        <f t="shared" si="94"/>
        <v>-180</v>
      </c>
      <c r="Q453" s="30" t="str">
        <f t="shared" si="93"/>
        <v/>
      </c>
    </row>
    <row r="454" spans="4:17" x14ac:dyDescent="0.25">
      <c r="D454" s="30" t="str">
        <f t="shared" si="103"/>
        <v/>
      </c>
      <c r="E454" s="30" t="str">
        <f t="shared" si="96"/>
        <v/>
      </c>
      <c r="F454" s="30" t="str">
        <f t="shared" si="101"/>
        <v/>
      </c>
      <c r="G454" s="30" t="str">
        <f t="shared" si="98"/>
        <v/>
      </c>
      <c r="H454" s="30" t="str">
        <f t="shared" si="102"/>
        <v/>
      </c>
      <c r="I454" s="30" t="str">
        <f t="shared" si="99"/>
        <v/>
      </c>
      <c r="J454" s="30" t="str">
        <f t="shared" si="90"/>
        <v/>
      </c>
      <c r="K454" s="30" t="str">
        <f t="shared" si="95"/>
        <v/>
      </c>
      <c r="L454" s="30">
        <f t="shared" si="100"/>
        <v>1</v>
      </c>
      <c r="M454" s="30" t="str">
        <f t="shared" si="91"/>
        <v/>
      </c>
      <c r="N454" s="30" t="str">
        <f t="shared" si="97"/>
        <v/>
      </c>
      <c r="O454" s="30">
        <f t="shared" si="92"/>
        <v>0</v>
      </c>
      <c r="P454" s="30">
        <f t="shared" si="94"/>
        <v>-180</v>
      </c>
      <c r="Q454" s="30" t="str">
        <f t="shared" si="93"/>
        <v/>
      </c>
    </row>
    <row r="455" spans="4:17" x14ac:dyDescent="0.25">
      <c r="D455" s="30" t="str">
        <f t="shared" si="103"/>
        <v/>
      </c>
      <c r="E455" s="30" t="str">
        <f t="shared" si="96"/>
        <v/>
      </c>
      <c r="F455" s="30" t="str">
        <f t="shared" si="101"/>
        <v/>
      </c>
      <c r="G455" s="30" t="str">
        <f t="shared" si="98"/>
        <v/>
      </c>
      <c r="H455" s="30" t="str">
        <f t="shared" si="102"/>
        <v/>
      </c>
      <c r="I455" s="30" t="str">
        <f t="shared" si="99"/>
        <v/>
      </c>
      <c r="J455" s="30" t="str">
        <f t="shared" si="90"/>
        <v/>
      </c>
      <c r="K455" s="30" t="str">
        <f t="shared" si="95"/>
        <v/>
      </c>
      <c r="L455" s="30">
        <f t="shared" si="100"/>
        <v>1</v>
      </c>
      <c r="M455" s="30" t="str">
        <f t="shared" si="91"/>
        <v/>
      </c>
      <c r="N455" s="30" t="str">
        <f t="shared" si="97"/>
        <v/>
      </c>
      <c r="O455" s="30">
        <f t="shared" si="92"/>
        <v>0</v>
      </c>
      <c r="P455" s="30">
        <f t="shared" si="94"/>
        <v>-180</v>
      </c>
      <c r="Q455" s="30" t="str">
        <f t="shared" si="93"/>
        <v/>
      </c>
    </row>
    <row r="456" spans="4:17" x14ac:dyDescent="0.25">
      <c r="D456" s="30" t="str">
        <f t="shared" si="103"/>
        <v/>
      </c>
      <c r="E456" s="30" t="str">
        <f t="shared" si="96"/>
        <v/>
      </c>
      <c r="F456" s="30" t="str">
        <f t="shared" si="101"/>
        <v/>
      </c>
      <c r="G456" s="30" t="str">
        <f t="shared" si="98"/>
        <v/>
      </c>
      <c r="H456" s="30" t="str">
        <f t="shared" si="102"/>
        <v/>
      </c>
      <c r="I456" s="30" t="str">
        <f t="shared" si="99"/>
        <v/>
      </c>
      <c r="J456" s="30" t="str">
        <f t="shared" si="90"/>
        <v/>
      </c>
      <c r="K456" s="30" t="str">
        <f t="shared" si="95"/>
        <v/>
      </c>
      <c r="L456" s="30">
        <f t="shared" si="100"/>
        <v>1</v>
      </c>
      <c r="M456" s="30" t="str">
        <f t="shared" si="91"/>
        <v/>
      </c>
      <c r="N456" s="30" t="str">
        <f t="shared" si="97"/>
        <v/>
      </c>
      <c r="O456" s="30">
        <f t="shared" si="92"/>
        <v>0</v>
      </c>
      <c r="P456" s="30">
        <f t="shared" si="94"/>
        <v>-180</v>
      </c>
      <c r="Q456" s="30" t="str">
        <f t="shared" si="93"/>
        <v/>
      </c>
    </row>
    <row r="457" spans="4:17" x14ac:dyDescent="0.25">
      <c r="D457" s="30" t="str">
        <f t="shared" si="103"/>
        <v/>
      </c>
      <c r="E457" s="30" t="str">
        <f t="shared" si="96"/>
        <v/>
      </c>
      <c r="F457" s="30" t="str">
        <f t="shared" si="101"/>
        <v/>
      </c>
      <c r="G457" s="30" t="str">
        <f t="shared" si="98"/>
        <v/>
      </c>
      <c r="H457" s="30" t="str">
        <f t="shared" si="102"/>
        <v/>
      </c>
      <c r="I457" s="30" t="str">
        <f t="shared" si="99"/>
        <v/>
      </c>
      <c r="J457" s="30" t="str">
        <f t="shared" ref="J457:J500" si="104">IF(C456="","",IF(LEN(E457)=26,"b",""))</f>
        <v/>
      </c>
      <c r="K457" s="30" t="str">
        <f t="shared" si="95"/>
        <v/>
      </c>
      <c r="L457" s="30">
        <f t="shared" si="100"/>
        <v>1</v>
      </c>
      <c r="M457" s="30" t="str">
        <f t="shared" ref="M457:M520" si="105">IF(J457="","",VLOOKUP(L457,$S$3:$T$32,2,FALSE))</f>
        <v/>
      </c>
      <c r="N457" s="30" t="str">
        <f t="shared" si="97"/>
        <v/>
      </c>
      <c r="O457" s="30">
        <f t="shared" ref="O457:O500" si="106">IF(N457="",0,IF(N457="w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M457,IF(N457="l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-M457)))</f>
        <v>0</v>
      </c>
      <c r="P457" s="30">
        <f t="shared" si="94"/>
        <v>-180</v>
      </c>
      <c r="Q457" s="30" t="str">
        <f t="shared" ref="Q457:Q520" si="107">IF(N457="","",IF(P457&gt;=$V$4,$U$4,IF(P457&lt;=$V$5,$U$5,"")))</f>
        <v/>
      </c>
    </row>
    <row r="458" spans="4:17" x14ac:dyDescent="0.25">
      <c r="D458" s="30" t="str">
        <f t="shared" si="103"/>
        <v/>
      </c>
      <c r="E458" s="30" t="str">
        <f t="shared" si="96"/>
        <v/>
      </c>
      <c r="F458" s="30" t="str">
        <f t="shared" si="101"/>
        <v/>
      </c>
      <c r="G458" s="30" t="str">
        <f t="shared" si="98"/>
        <v/>
      </c>
      <c r="H458" s="30" t="str">
        <f t="shared" si="102"/>
        <v/>
      </c>
      <c r="I458" s="30" t="str">
        <f t="shared" si="99"/>
        <v/>
      </c>
      <c r="J458" s="30" t="str">
        <f t="shared" si="104"/>
        <v/>
      </c>
      <c r="K458" s="30" t="str">
        <f t="shared" si="95"/>
        <v/>
      </c>
      <c r="L458" s="30">
        <f t="shared" si="100"/>
        <v>1</v>
      </c>
      <c r="M458" s="30" t="str">
        <f t="shared" si="105"/>
        <v/>
      </c>
      <c r="N458" s="30" t="str">
        <f t="shared" si="97"/>
        <v/>
      </c>
      <c r="O458" s="30">
        <f t="shared" si="106"/>
        <v>0</v>
      </c>
      <c r="P458" s="30">
        <f t="shared" ref="P458:P500" si="108">O458+P457</f>
        <v>-180</v>
      </c>
      <c r="Q458" s="30" t="str">
        <f t="shared" si="107"/>
        <v/>
      </c>
    </row>
    <row r="459" spans="4:17" x14ac:dyDescent="0.25">
      <c r="D459" s="30" t="str">
        <f t="shared" si="103"/>
        <v/>
      </c>
      <c r="E459" s="30" t="str">
        <f t="shared" si="96"/>
        <v/>
      </c>
      <c r="F459" s="30" t="str">
        <f t="shared" si="101"/>
        <v/>
      </c>
      <c r="G459" s="30" t="str">
        <f t="shared" si="98"/>
        <v/>
      </c>
      <c r="H459" s="30" t="str">
        <f t="shared" si="102"/>
        <v/>
      </c>
      <c r="I459" s="30" t="str">
        <f t="shared" si="99"/>
        <v/>
      </c>
      <c r="J459" s="30" t="str">
        <f t="shared" si="104"/>
        <v/>
      </c>
      <c r="K459" s="30" t="str">
        <f t="shared" ref="K459:K500" si="109">IF($J459="","",IF(K458=9,1,IF(AND($J459="b",$J458=""),1,K458+1)))</f>
        <v/>
      </c>
      <c r="L459" s="30">
        <f t="shared" si="100"/>
        <v>1</v>
      </c>
      <c r="M459" s="30" t="str">
        <f t="shared" si="105"/>
        <v/>
      </c>
      <c r="N459" s="30" t="str">
        <f t="shared" si="97"/>
        <v/>
      </c>
      <c r="O459" s="30">
        <f t="shared" si="106"/>
        <v>0</v>
      </c>
      <c r="P459" s="30">
        <f t="shared" si="108"/>
        <v>-180</v>
      </c>
      <c r="Q459" s="30" t="str">
        <f t="shared" si="107"/>
        <v/>
      </c>
    </row>
    <row r="460" spans="4:17" x14ac:dyDescent="0.25">
      <c r="D460" s="30" t="str">
        <f t="shared" si="103"/>
        <v/>
      </c>
      <c r="E460" s="30" t="str">
        <f t="shared" si="96"/>
        <v/>
      </c>
      <c r="F460" s="30" t="str">
        <f t="shared" si="101"/>
        <v/>
      </c>
      <c r="G460" s="30" t="str">
        <f t="shared" si="98"/>
        <v/>
      </c>
      <c r="H460" s="30" t="str">
        <f t="shared" si="102"/>
        <v/>
      </c>
      <c r="I460" s="30" t="str">
        <f t="shared" si="99"/>
        <v/>
      </c>
      <c r="J460" s="30" t="str">
        <f t="shared" si="104"/>
        <v/>
      </c>
      <c r="K460" s="30" t="str">
        <f t="shared" si="109"/>
        <v/>
      </c>
      <c r="L460" s="30">
        <f t="shared" si="100"/>
        <v>1</v>
      </c>
      <c r="M460" s="30" t="str">
        <f t="shared" si="105"/>
        <v/>
      </c>
      <c r="N460" s="30" t="str">
        <f t="shared" si="97"/>
        <v/>
      </c>
      <c r="O460" s="30">
        <f t="shared" si="106"/>
        <v>0</v>
      </c>
      <c r="P460" s="30">
        <f t="shared" si="108"/>
        <v>-180</v>
      </c>
      <c r="Q460" s="30" t="str">
        <f t="shared" si="107"/>
        <v/>
      </c>
    </row>
    <row r="461" spans="4:17" x14ac:dyDescent="0.25">
      <c r="D461" s="30" t="str">
        <f t="shared" si="103"/>
        <v/>
      </c>
      <c r="E461" s="30" t="str">
        <f t="shared" si="96"/>
        <v/>
      </c>
      <c r="F461" s="30" t="str">
        <f t="shared" si="101"/>
        <v/>
      </c>
      <c r="G461" s="30" t="str">
        <f t="shared" si="98"/>
        <v/>
      </c>
      <c r="H461" s="30" t="str">
        <f t="shared" si="102"/>
        <v/>
      </c>
      <c r="I461" s="30" t="str">
        <f t="shared" si="99"/>
        <v/>
      </c>
      <c r="J461" s="30" t="str">
        <f t="shared" si="104"/>
        <v/>
      </c>
      <c r="K461" s="30" t="str">
        <f t="shared" si="109"/>
        <v/>
      </c>
      <c r="L461" s="30">
        <f t="shared" si="100"/>
        <v>1</v>
      </c>
      <c r="M461" s="30" t="str">
        <f t="shared" si="105"/>
        <v/>
      </c>
      <c r="N461" s="30" t="str">
        <f t="shared" si="97"/>
        <v/>
      </c>
      <c r="O461" s="30">
        <f t="shared" si="106"/>
        <v>0</v>
      </c>
      <c r="P461" s="30">
        <f t="shared" si="108"/>
        <v>-180</v>
      </c>
      <c r="Q461" s="30" t="str">
        <f t="shared" si="107"/>
        <v/>
      </c>
    </row>
    <row r="462" spans="4:17" x14ac:dyDescent="0.25">
      <c r="D462" s="30" t="str">
        <f t="shared" si="103"/>
        <v/>
      </c>
      <c r="E462" s="30" t="str">
        <f t="shared" si="96"/>
        <v/>
      </c>
      <c r="F462" s="30" t="str">
        <f t="shared" si="101"/>
        <v/>
      </c>
      <c r="G462" s="30" t="str">
        <f t="shared" si="98"/>
        <v/>
      </c>
      <c r="H462" s="30" t="str">
        <f t="shared" si="102"/>
        <v/>
      </c>
      <c r="I462" s="30" t="str">
        <f t="shared" si="99"/>
        <v/>
      </c>
      <c r="J462" s="30" t="str">
        <f t="shared" si="104"/>
        <v/>
      </c>
      <c r="K462" s="30" t="str">
        <f t="shared" si="109"/>
        <v/>
      </c>
      <c r="L462" s="30">
        <f t="shared" si="100"/>
        <v>1</v>
      </c>
      <c r="M462" s="30" t="str">
        <f t="shared" si="105"/>
        <v/>
      </c>
      <c r="N462" s="30" t="str">
        <f t="shared" si="97"/>
        <v/>
      </c>
      <c r="O462" s="30">
        <f t="shared" si="106"/>
        <v>0</v>
      </c>
      <c r="P462" s="30">
        <f t="shared" si="108"/>
        <v>-180</v>
      </c>
      <c r="Q462" s="30" t="str">
        <f t="shared" si="107"/>
        <v/>
      </c>
    </row>
    <row r="463" spans="4:17" x14ac:dyDescent="0.25">
      <c r="D463" s="30" t="str">
        <f t="shared" si="103"/>
        <v/>
      </c>
      <c r="E463" s="30" t="str">
        <f t="shared" ref="E463:E500" si="110">IF(C462="","",(IF(D462=D461,E462,IF(D462=0,E462,IF(AND(D462=D460,D461=0),E462,IF(D462=D459,CONCATENATE(REPLACE($E462,SEARCH($D462,$E462,1),3,""),"-",$D462),IF(AND(LEN(E462)=26,OR(MID(E462,1,2)=D462,MID(E462,4,2)=D462,MID(E462,7,2)=D462,MID(E462,10,2)=D462,MID(E462,13,2)=D462,MID(E462,16,2)=D462,MID(E462,19,2)=D462,MID(E462,22,2)=D462)),CONCATENATE(REPLACE($E462,SEARCH($D462,$E462,1),3,""),"-",$D462),IF(RIGHT(E462,2)=D462,E462,IF(LEN(E462)=26,CONCATENATE(MID(E462,4,23),"-",D462),IF(AND(LEN(E462)=23,OR(MID(E462,1,2)=D462,MID(E462,4,2)=D462,MID(E462,7,2)=D462,MID(E462,10,2)=D462,MID(E462,13,2)=D462,MID(E462,16,2)=D462,MID(E462,19,2)=D462,MID(E462,22,2)=D462)),CONCATENATE(REPLACE($E462,SEARCH($D462,$E462,1),3,""),"-",$D462),IF(LEN(E462)=23,CONCATENATE(E462,"-",D462),IF(AND(LEN(E462)=20,OR(MID(E462,1,2)=D462,MID(E462,4,2)=D462,MID(E462,7,2)=D462,MID(E462,10,2)=D462,MID(E462,13,2)=D462,MID(E462,16,2)=D462,MID(E462,19,2)=D462)),CONCATENATE(REPLACE($E462,SEARCH($D462,$E462,1),3,""),"-",$D462),IF(LEN(E462)=20,CONCATENATE(E462,"-",D462),IF(AND(LEN(E462)=17,OR(MID(E462,1,2)=D462,MID(E462,4,2)=D462,MID(E462,7,2)=D462,MID(E462,10,2)=D462,MID(E462,13,2)=D462,MID(E462,16,2)=D462)),CONCATENATE(REPLACE($E462,SEARCH($D462,$E462,1),3,""),"-",$D462),IF(LEN(E462)=17,CONCATENATE(E462,"-",D462),IF(AND(LEN(E462)=14,OR(MID(E462,1,2)=D462,MID(E462,4,2)=D462,MID(E462,7,2)=D462,MID(E462,10,2)=D462,MID(E462,13,2)=D462)),CONCATENATE(REPLACE($E462,SEARCH($D462,$E462,1),3,""),"-",$D462),IF(LEN(E462)=14,CONCATENATE(E462,"-",D462),IF(AND(LEN(E462)=11,OR(MID(E462,1,2)=D462,MID(E462,4,2)=D462,MID(E462,7,2)=D462,MID(E462,10,2)=D462)),CONCATENATE(REPLACE($E462,SEARCH($D462,$E462,1),3,""),"-",$D462),IF(LEN(E462)=11,CONCATENATE(E462,"-",D462),IF(AND(LEN(E462)=8,OR(MID(E462,1,2)=D462,MID(E462,4,2)=D462,MID(E462,7,2)=D462)),CONCATENATE(REPLACE($E462,SEARCH($D462,$E462,1),3,""),"-",$D462),IF(D462=D460,E462,IF(AND(LEN(E462)=5,MID(E462,1,2)=D462),CONCATENATE(REPLACE(E462,SEARCH(D462,E462,1),3,""),"-",D462),CONCATENATE(E462,"-",D462)))))))))))))))))))))))</f>
        <v/>
      </c>
      <c r="F463" s="30" t="str">
        <f t="shared" si="101"/>
        <v/>
      </c>
      <c r="G463" s="30" t="str">
        <f t="shared" si="98"/>
        <v/>
      </c>
      <c r="H463" s="30" t="str">
        <f t="shared" si="102"/>
        <v/>
      </c>
      <c r="I463" s="30" t="str">
        <f t="shared" si="99"/>
        <v/>
      </c>
      <c r="J463" s="30" t="str">
        <f t="shared" si="104"/>
        <v/>
      </c>
      <c r="K463" s="30" t="str">
        <f t="shared" si="109"/>
        <v/>
      </c>
      <c r="L463" s="30">
        <f t="shared" si="100"/>
        <v>1</v>
      </c>
      <c r="M463" s="30" t="str">
        <f t="shared" si="105"/>
        <v/>
      </c>
      <c r="N463" s="30" t="str">
        <f t="shared" si="97"/>
        <v/>
      </c>
      <c r="O463" s="30">
        <f t="shared" si="106"/>
        <v>0</v>
      </c>
      <c r="P463" s="30">
        <f t="shared" si="108"/>
        <v>-180</v>
      </c>
      <c r="Q463" s="30" t="str">
        <f t="shared" si="107"/>
        <v/>
      </c>
    </row>
    <row r="464" spans="4:17" x14ac:dyDescent="0.25">
      <c r="D464" s="30" t="str">
        <f t="shared" si="103"/>
        <v/>
      </c>
      <c r="E464" s="30" t="str">
        <f t="shared" si="110"/>
        <v/>
      </c>
      <c r="F464" s="30" t="str">
        <f t="shared" si="101"/>
        <v/>
      </c>
      <c r="G464" s="30" t="str">
        <f t="shared" si="98"/>
        <v/>
      </c>
      <c r="H464" s="30" t="str">
        <f t="shared" si="102"/>
        <v/>
      </c>
      <c r="I464" s="30" t="str">
        <f t="shared" si="99"/>
        <v/>
      </c>
      <c r="J464" s="30" t="str">
        <f t="shared" si="104"/>
        <v/>
      </c>
      <c r="K464" s="30" t="str">
        <f t="shared" si="109"/>
        <v/>
      </c>
      <c r="L464" s="30">
        <f t="shared" si="100"/>
        <v>1</v>
      </c>
      <c r="M464" s="30" t="str">
        <f t="shared" si="105"/>
        <v/>
      </c>
      <c r="N464" s="30" t="str">
        <f t="shared" si="97"/>
        <v/>
      </c>
      <c r="O464" s="30">
        <f t="shared" si="106"/>
        <v>0</v>
      </c>
      <c r="P464" s="30">
        <f t="shared" si="108"/>
        <v>-180</v>
      </c>
      <c r="Q464" s="30" t="str">
        <f t="shared" si="107"/>
        <v/>
      </c>
    </row>
    <row r="465" spans="4:17" x14ac:dyDescent="0.25">
      <c r="D465" s="30" t="str">
        <f t="shared" si="103"/>
        <v/>
      </c>
      <c r="E465" s="30" t="str">
        <f t="shared" si="110"/>
        <v/>
      </c>
      <c r="F465" s="30" t="str">
        <f t="shared" si="101"/>
        <v/>
      </c>
      <c r="G465" s="30" t="str">
        <f t="shared" si="98"/>
        <v/>
      </c>
      <c r="H465" s="30" t="str">
        <f t="shared" si="102"/>
        <v/>
      </c>
      <c r="I465" s="30" t="str">
        <f t="shared" si="99"/>
        <v/>
      </c>
      <c r="J465" s="30" t="str">
        <f t="shared" si="104"/>
        <v/>
      </c>
      <c r="K465" s="30" t="str">
        <f t="shared" si="109"/>
        <v/>
      </c>
      <c r="L465" s="30">
        <f t="shared" si="100"/>
        <v>1</v>
      </c>
      <c r="M465" s="30" t="str">
        <f t="shared" si="105"/>
        <v/>
      </c>
      <c r="N465" s="30" t="str">
        <f t="shared" si="97"/>
        <v/>
      </c>
      <c r="O465" s="30">
        <f t="shared" si="106"/>
        <v>0</v>
      </c>
      <c r="P465" s="30">
        <f t="shared" si="108"/>
        <v>-180</v>
      </c>
      <c r="Q465" s="30" t="str">
        <f t="shared" si="107"/>
        <v/>
      </c>
    </row>
    <row r="466" spans="4:17" x14ac:dyDescent="0.25">
      <c r="D466" s="30" t="str">
        <f t="shared" si="103"/>
        <v/>
      </c>
      <c r="E466" s="30" t="str">
        <f t="shared" si="110"/>
        <v/>
      </c>
      <c r="F466" s="30" t="str">
        <f t="shared" si="101"/>
        <v/>
      </c>
      <c r="G466" s="30" t="str">
        <f t="shared" si="98"/>
        <v/>
      </c>
      <c r="H466" s="30" t="str">
        <f t="shared" si="102"/>
        <v/>
      </c>
      <c r="I466" s="30" t="str">
        <f t="shared" si="99"/>
        <v/>
      </c>
      <c r="J466" s="30" t="str">
        <f t="shared" si="104"/>
        <v/>
      </c>
      <c r="K466" s="30" t="str">
        <f t="shared" si="109"/>
        <v/>
      </c>
      <c r="L466" s="30">
        <f t="shared" si="100"/>
        <v>1</v>
      </c>
      <c r="M466" s="30" t="str">
        <f t="shared" si="105"/>
        <v/>
      </c>
      <c r="N466" s="30" t="str">
        <f t="shared" ref="N466:N500" si="111">IF(C466="","",IF(J466="","",IF(AND(J466="b",OR(MID(I466,1,2)=D466,MID(I466,4,2)=D466,MID(I466,7,2)=D466,MID(I466,10,2)=D466,MID(I466,13,2)=D466,MID(I466,16,2)=D466,MID(I466,19,2)=D466,MID(I466,22,2)=D466,MID(I466,25,2)=D466)),"w","l")))</f>
        <v/>
      </c>
      <c r="O466" s="30">
        <f t="shared" si="106"/>
        <v>0</v>
      </c>
      <c r="P466" s="30">
        <f t="shared" si="108"/>
        <v>-180</v>
      </c>
      <c r="Q466" s="30" t="str">
        <f t="shared" si="107"/>
        <v/>
      </c>
    </row>
    <row r="467" spans="4:17" x14ac:dyDescent="0.25">
      <c r="D467" s="30" t="str">
        <f t="shared" si="103"/>
        <v/>
      </c>
      <c r="E467" s="30" t="str">
        <f t="shared" si="110"/>
        <v/>
      </c>
      <c r="F467" s="30" t="str">
        <f t="shared" si="101"/>
        <v/>
      </c>
      <c r="G467" s="30" t="str">
        <f t="shared" si="98"/>
        <v/>
      </c>
      <c r="H467" s="30" t="str">
        <f t="shared" si="102"/>
        <v/>
      </c>
      <c r="I467" s="30" t="str">
        <f t="shared" si="99"/>
        <v/>
      </c>
      <c r="J467" s="30" t="str">
        <f t="shared" si="104"/>
        <v/>
      </c>
      <c r="K467" s="30" t="str">
        <f t="shared" si="109"/>
        <v/>
      </c>
      <c r="L467" s="30">
        <f t="shared" si="100"/>
        <v>1</v>
      </c>
      <c r="M467" s="30" t="str">
        <f t="shared" si="105"/>
        <v/>
      </c>
      <c r="N467" s="30" t="str">
        <f t="shared" si="111"/>
        <v/>
      </c>
      <c r="O467" s="30">
        <f t="shared" si="106"/>
        <v>0</v>
      </c>
      <c r="P467" s="30">
        <f t="shared" si="108"/>
        <v>-180</v>
      </c>
      <c r="Q467" s="30" t="str">
        <f t="shared" si="107"/>
        <v/>
      </c>
    </row>
    <row r="468" spans="4:17" x14ac:dyDescent="0.25">
      <c r="D468" s="30" t="str">
        <f t="shared" si="103"/>
        <v/>
      </c>
      <c r="E468" s="30" t="str">
        <f t="shared" si="110"/>
        <v/>
      </c>
      <c r="F468" s="30" t="str">
        <f t="shared" si="101"/>
        <v/>
      </c>
      <c r="G468" s="30" t="str">
        <f t="shared" si="98"/>
        <v/>
      </c>
      <c r="H468" s="30" t="str">
        <f t="shared" si="102"/>
        <v/>
      </c>
      <c r="I468" s="30" t="str">
        <f t="shared" si="99"/>
        <v/>
      </c>
      <c r="J468" s="30" t="str">
        <f t="shared" si="104"/>
        <v/>
      </c>
      <c r="K468" s="30" t="str">
        <f t="shared" si="109"/>
        <v/>
      </c>
      <c r="L468" s="30">
        <f t="shared" si="100"/>
        <v>1</v>
      </c>
      <c r="M468" s="30" t="str">
        <f t="shared" si="105"/>
        <v/>
      </c>
      <c r="N468" s="30" t="str">
        <f t="shared" si="111"/>
        <v/>
      </c>
      <c r="O468" s="30">
        <f t="shared" si="106"/>
        <v>0</v>
      </c>
      <c r="P468" s="30">
        <f t="shared" si="108"/>
        <v>-180</v>
      </c>
      <c r="Q468" s="30" t="str">
        <f t="shared" si="107"/>
        <v/>
      </c>
    </row>
    <row r="469" spans="4:17" x14ac:dyDescent="0.25">
      <c r="D469" s="30" t="str">
        <f t="shared" si="103"/>
        <v/>
      </c>
      <c r="E469" s="30" t="str">
        <f t="shared" si="110"/>
        <v/>
      </c>
      <c r="F469" s="30" t="str">
        <f t="shared" si="101"/>
        <v/>
      </c>
      <c r="G469" s="30" t="str">
        <f t="shared" si="98"/>
        <v/>
      </c>
      <c r="H469" s="30" t="str">
        <f t="shared" si="102"/>
        <v/>
      </c>
      <c r="I469" s="30" t="str">
        <f t="shared" si="99"/>
        <v/>
      </c>
      <c r="J469" s="30" t="str">
        <f t="shared" si="104"/>
        <v/>
      </c>
      <c r="K469" s="30" t="str">
        <f t="shared" si="109"/>
        <v/>
      </c>
      <c r="L469" s="30">
        <f t="shared" si="100"/>
        <v>1</v>
      </c>
      <c r="M469" s="30" t="str">
        <f t="shared" si="105"/>
        <v/>
      </c>
      <c r="N469" s="30" t="str">
        <f t="shared" si="111"/>
        <v/>
      </c>
      <c r="O469" s="30">
        <f t="shared" si="106"/>
        <v>0</v>
      </c>
      <c r="P469" s="30">
        <f t="shared" si="108"/>
        <v>-180</v>
      </c>
      <c r="Q469" s="30" t="str">
        <f t="shared" si="107"/>
        <v/>
      </c>
    </row>
    <row r="470" spans="4:17" x14ac:dyDescent="0.25">
      <c r="D470" s="30" t="str">
        <f t="shared" si="103"/>
        <v/>
      </c>
      <c r="E470" s="30" t="str">
        <f t="shared" si="110"/>
        <v/>
      </c>
      <c r="F470" s="30" t="str">
        <f t="shared" si="101"/>
        <v/>
      </c>
      <c r="G470" s="30" t="str">
        <f t="shared" ref="G470:G500" si="112">IF(AND(LEN($E469)=26,OR(MID(F469,1,2)=$D469,MID(F469,4,2)=$D469,MID(F469,7,2)=$D469,MID(F469,10,2)=$D469,MID(F469,13,2)=$D469,MID(F469,16,2)=$D469,MID(F469,19,2)=$D469,MID(F469,22,2)=$D469)),REPLACE(F469,SEARCH(D469,F469,1),3,""),IF(AND(LEN(E469)=26,MID(F469,25,2)=D469),MID(F469,1,LEN(F469)-3),""))</f>
        <v/>
      </c>
      <c r="H470" s="30" t="str">
        <f t="shared" si="102"/>
        <v/>
      </c>
      <c r="I470" s="30" t="str">
        <f t="shared" si="99"/>
        <v/>
      </c>
      <c r="J470" s="30" t="str">
        <f t="shared" si="104"/>
        <v/>
      </c>
      <c r="K470" s="30" t="str">
        <f t="shared" si="109"/>
        <v/>
      </c>
      <c r="L470" s="30">
        <f t="shared" si="100"/>
        <v>1</v>
      </c>
      <c r="M470" s="30" t="str">
        <f t="shared" si="105"/>
        <v/>
      </c>
      <c r="N470" s="30" t="str">
        <f t="shared" si="111"/>
        <v/>
      </c>
      <c r="O470" s="30">
        <f t="shared" si="106"/>
        <v>0</v>
      </c>
      <c r="P470" s="30">
        <f t="shared" si="108"/>
        <v>-180</v>
      </c>
      <c r="Q470" s="30" t="str">
        <f t="shared" si="107"/>
        <v/>
      </c>
    </row>
    <row r="471" spans="4:17" x14ac:dyDescent="0.25">
      <c r="D471" s="30" t="str">
        <f t="shared" si="103"/>
        <v/>
      </c>
      <c r="E471" s="30" t="str">
        <f t="shared" si="110"/>
        <v/>
      </c>
      <c r="F471" s="30" t="str">
        <f t="shared" si="101"/>
        <v/>
      </c>
      <c r="G471" s="30" t="str">
        <f t="shared" si="112"/>
        <v/>
      </c>
      <c r="H471" s="30" t="str">
        <f t="shared" si="102"/>
        <v/>
      </c>
      <c r="I471" s="30" t="str">
        <f t="shared" si="99"/>
        <v/>
      </c>
      <c r="J471" s="30" t="str">
        <f t="shared" si="104"/>
        <v/>
      </c>
      <c r="K471" s="30" t="str">
        <f t="shared" si="109"/>
        <v/>
      </c>
      <c r="L471" s="30">
        <f t="shared" si="100"/>
        <v>1</v>
      </c>
      <c r="M471" s="30" t="str">
        <f t="shared" si="105"/>
        <v/>
      </c>
      <c r="N471" s="30" t="str">
        <f t="shared" si="111"/>
        <v/>
      </c>
      <c r="O471" s="30">
        <f t="shared" si="106"/>
        <v>0</v>
      </c>
      <c r="P471" s="30">
        <f t="shared" si="108"/>
        <v>-180</v>
      </c>
      <c r="Q471" s="30" t="str">
        <f t="shared" si="107"/>
        <v/>
      </c>
    </row>
    <row r="472" spans="4:17" x14ac:dyDescent="0.25">
      <c r="D472" s="30" t="str">
        <f t="shared" si="103"/>
        <v/>
      </c>
      <c r="E472" s="30" t="str">
        <f t="shared" si="110"/>
        <v/>
      </c>
      <c r="F472" s="30" t="str">
        <f t="shared" si="101"/>
        <v/>
      </c>
      <c r="G472" s="30" t="str">
        <f t="shared" si="112"/>
        <v/>
      </c>
      <c r="H472" s="30" t="str">
        <f t="shared" si="102"/>
        <v/>
      </c>
      <c r="I472" s="30" t="str">
        <f t="shared" ref="I472:I500" si="113">IF(AND(J472="b",I471=""),E472,IF(AND(N471="l",C471=0),I471,IF(AND(N471="w",I471=E471),E472,IF(AND(N471="w",I471=F471),F472,IF(AND(N471="l",I471=E471),F472,IF(AND(N471="l",I471=F471),E472,""))))))</f>
        <v/>
      </c>
      <c r="J472" s="30" t="str">
        <f t="shared" si="104"/>
        <v/>
      </c>
      <c r="K472" s="30" t="str">
        <f t="shared" si="109"/>
        <v/>
      </c>
      <c r="L472" s="30">
        <f t="shared" ref="L472:L500" si="114">IF($J472="",1,IF(AND(K471=9,$P471&gt;$P462,L471&gt;1),L471-1,IF(AND(K471=9,$P471&lt;$P462),L471+1,L471)))</f>
        <v>1</v>
      </c>
      <c r="M472" s="30" t="str">
        <f t="shared" si="105"/>
        <v/>
      </c>
      <c r="N472" s="30" t="str">
        <f t="shared" si="111"/>
        <v/>
      </c>
      <c r="O472" s="30">
        <f t="shared" si="106"/>
        <v>0</v>
      </c>
      <c r="P472" s="30">
        <f t="shared" si="108"/>
        <v>-180</v>
      </c>
      <c r="Q472" s="30" t="str">
        <f t="shared" si="107"/>
        <v/>
      </c>
    </row>
    <row r="473" spans="4:17" x14ac:dyDescent="0.25">
      <c r="D473" s="30" t="str">
        <f t="shared" si="103"/>
        <v/>
      </c>
      <c r="E473" s="30" t="str">
        <f t="shared" si="110"/>
        <v/>
      </c>
      <c r="F473" s="30" t="str">
        <f t="shared" si="101"/>
        <v/>
      </c>
      <c r="G473" s="30" t="str">
        <f t="shared" si="112"/>
        <v/>
      </c>
      <c r="H473" s="30" t="str">
        <f t="shared" si="102"/>
        <v/>
      </c>
      <c r="I473" s="30" t="str">
        <f t="shared" si="113"/>
        <v/>
      </c>
      <c r="J473" s="30" t="str">
        <f t="shared" si="104"/>
        <v/>
      </c>
      <c r="K473" s="30" t="str">
        <f t="shared" si="109"/>
        <v/>
      </c>
      <c r="L473" s="30">
        <f t="shared" si="114"/>
        <v>1</v>
      </c>
      <c r="M473" s="30" t="str">
        <f t="shared" si="105"/>
        <v/>
      </c>
      <c r="N473" s="30" t="str">
        <f t="shared" si="111"/>
        <v/>
      </c>
      <c r="O473" s="30">
        <f t="shared" si="106"/>
        <v>0</v>
      </c>
      <c r="P473" s="30">
        <f t="shared" si="108"/>
        <v>-180</v>
      </c>
      <c r="Q473" s="30" t="str">
        <f t="shared" si="107"/>
        <v/>
      </c>
    </row>
    <row r="474" spans="4:17" x14ac:dyDescent="0.25">
      <c r="D474" s="30" t="str">
        <f t="shared" si="103"/>
        <v/>
      </c>
      <c r="E474" s="30" t="str">
        <f t="shared" si="110"/>
        <v/>
      </c>
      <c r="F474" s="30" t="str">
        <f t="shared" si="101"/>
        <v/>
      </c>
      <c r="G474" s="30" t="str">
        <f t="shared" si="112"/>
        <v/>
      </c>
      <c r="H474" s="30" t="str">
        <f t="shared" si="102"/>
        <v/>
      </c>
      <c r="I474" s="30" t="str">
        <f t="shared" si="113"/>
        <v/>
      </c>
      <c r="J474" s="30" t="str">
        <f t="shared" si="104"/>
        <v/>
      </c>
      <c r="K474" s="30" t="str">
        <f t="shared" si="109"/>
        <v/>
      </c>
      <c r="L474" s="30">
        <f t="shared" si="114"/>
        <v>1</v>
      </c>
      <c r="M474" s="30" t="str">
        <f t="shared" si="105"/>
        <v/>
      </c>
      <c r="N474" s="30" t="str">
        <f t="shared" si="111"/>
        <v/>
      </c>
      <c r="O474" s="30">
        <f t="shared" si="106"/>
        <v>0</v>
      </c>
      <c r="P474" s="30">
        <f t="shared" si="108"/>
        <v>-180</v>
      </c>
      <c r="Q474" s="30" t="str">
        <f t="shared" si="107"/>
        <v/>
      </c>
    </row>
    <row r="475" spans="4:17" x14ac:dyDescent="0.25">
      <c r="D475" s="30" t="str">
        <f t="shared" si="103"/>
        <v/>
      </c>
      <c r="E475" s="30" t="str">
        <f t="shared" si="110"/>
        <v/>
      </c>
      <c r="F475" s="30" t="str">
        <f t="shared" si="101"/>
        <v/>
      </c>
      <c r="G475" s="30" t="str">
        <f t="shared" si="112"/>
        <v/>
      </c>
      <c r="H475" s="30" t="str">
        <f t="shared" si="102"/>
        <v/>
      </c>
      <c r="I475" s="30" t="str">
        <f t="shared" si="113"/>
        <v/>
      </c>
      <c r="J475" s="30" t="str">
        <f t="shared" si="104"/>
        <v/>
      </c>
      <c r="K475" s="30" t="str">
        <f t="shared" si="109"/>
        <v/>
      </c>
      <c r="L475" s="30">
        <f t="shared" si="114"/>
        <v>1</v>
      </c>
      <c r="M475" s="30" t="str">
        <f t="shared" si="105"/>
        <v/>
      </c>
      <c r="N475" s="30" t="str">
        <f t="shared" si="111"/>
        <v/>
      </c>
      <c r="O475" s="30">
        <f t="shared" si="106"/>
        <v>0</v>
      </c>
      <c r="P475" s="30">
        <f t="shared" si="108"/>
        <v>-180</v>
      </c>
      <c r="Q475" s="30" t="str">
        <f t="shared" si="107"/>
        <v/>
      </c>
    </row>
    <row r="476" spans="4:17" x14ac:dyDescent="0.25">
      <c r="D476" s="30" t="str">
        <f t="shared" si="103"/>
        <v/>
      </c>
      <c r="E476" s="30" t="str">
        <f t="shared" si="110"/>
        <v/>
      </c>
      <c r="F476" s="30" t="str">
        <f t="shared" si="101"/>
        <v/>
      </c>
      <c r="G476" s="30" t="str">
        <f t="shared" si="112"/>
        <v/>
      </c>
      <c r="H476" s="30" t="str">
        <f t="shared" si="102"/>
        <v/>
      </c>
      <c r="I476" s="30" t="str">
        <f t="shared" si="113"/>
        <v/>
      </c>
      <c r="J476" s="30" t="str">
        <f t="shared" si="104"/>
        <v/>
      </c>
      <c r="K476" s="30" t="str">
        <f t="shared" si="109"/>
        <v/>
      </c>
      <c r="L476" s="30">
        <f t="shared" si="114"/>
        <v>1</v>
      </c>
      <c r="M476" s="30" t="str">
        <f t="shared" si="105"/>
        <v/>
      </c>
      <c r="N476" s="30" t="str">
        <f t="shared" si="111"/>
        <v/>
      </c>
      <c r="O476" s="30">
        <f t="shared" si="106"/>
        <v>0</v>
      </c>
      <c r="P476" s="30">
        <f t="shared" si="108"/>
        <v>-180</v>
      </c>
      <c r="Q476" s="30" t="str">
        <f t="shared" si="107"/>
        <v/>
      </c>
    </row>
    <row r="477" spans="4:17" x14ac:dyDescent="0.25">
      <c r="D477" s="30" t="str">
        <f t="shared" si="103"/>
        <v/>
      </c>
      <c r="E477" s="30" t="str">
        <f t="shared" si="110"/>
        <v/>
      </c>
      <c r="F477" s="30" t="str">
        <f t="shared" si="101"/>
        <v/>
      </c>
      <c r="G477" s="30" t="str">
        <f t="shared" si="112"/>
        <v/>
      </c>
      <c r="H477" s="30" t="str">
        <f t="shared" si="102"/>
        <v/>
      </c>
      <c r="I477" s="30" t="str">
        <f t="shared" si="113"/>
        <v/>
      </c>
      <c r="J477" s="30" t="str">
        <f t="shared" si="104"/>
        <v/>
      </c>
      <c r="K477" s="30" t="str">
        <f t="shared" si="109"/>
        <v/>
      </c>
      <c r="L477" s="30">
        <f t="shared" si="114"/>
        <v>1</v>
      </c>
      <c r="M477" s="30" t="str">
        <f t="shared" si="105"/>
        <v/>
      </c>
      <c r="N477" s="30" t="str">
        <f t="shared" si="111"/>
        <v/>
      </c>
      <c r="O477" s="30">
        <f t="shared" si="106"/>
        <v>0</v>
      </c>
      <c r="P477" s="30">
        <f t="shared" si="108"/>
        <v>-180</v>
      </c>
      <c r="Q477" s="30" t="str">
        <f t="shared" si="107"/>
        <v/>
      </c>
    </row>
    <row r="478" spans="4:17" x14ac:dyDescent="0.25">
      <c r="D478" s="30" t="str">
        <f t="shared" si="103"/>
        <v/>
      </c>
      <c r="E478" s="30" t="str">
        <f t="shared" si="110"/>
        <v/>
      </c>
      <c r="F478" s="30" t="str">
        <f t="shared" ref="F478:F500" si="115">IF(C477="","",IF(C477=0,F477,IF(AND(LEN(E477)=26,OR(MID(E477,1,2)=D477,MID(E477,4,2)=D477,MID(E477,7,2)=D477,MID(E477,10,2)=D477,MID(E477,13,2)=D477,MID(E477,16,2)=D477,MID(E477,19,2)=D477,MID(E477,22,2)=D477,MID(E477,25,2)=D477)),F477,IF(LEN(E477)=26,CONCATENATE(G478,"-",MID(E477,1,2)),IF(RIGHT(F477,2)=D477,MID(F477,1,LEN(F477)-3),IF(OR(MID(E477,1,2)=D477,MID(E477,4,2)=D477,MID(E477,7,2)=D477,MID(E477,10,2)=D477,MID(E477,13,2)=D477,MID(E477,16,2)=D477,MID(E477,19,2)=D477,MID(E477,22,2)=D477,MID(E477,25,2)=D477),F477,REPLACE(F477,SEARCH(D477,F477,1),3,"")))))))</f>
        <v/>
      </c>
      <c r="G478" s="30" t="str">
        <f t="shared" si="112"/>
        <v/>
      </c>
      <c r="H478" s="30" t="str">
        <f t="shared" si="102"/>
        <v/>
      </c>
      <c r="I478" s="30" t="str">
        <f t="shared" si="113"/>
        <v/>
      </c>
      <c r="J478" s="30" t="str">
        <f t="shared" si="104"/>
        <v/>
      </c>
      <c r="K478" s="30" t="str">
        <f t="shared" si="109"/>
        <v/>
      </c>
      <c r="L478" s="30">
        <f t="shared" si="114"/>
        <v>1</v>
      </c>
      <c r="M478" s="30" t="str">
        <f t="shared" si="105"/>
        <v/>
      </c>
      <c r="N478" s="30" t="str">
        <f t="shared" si="111"/>
        <v/>
      </c>
      <c r="O478" s="30">
        <f t="shared" si="106"/>
        <v>0</v>
      </c>
      <c r="P478" s="30">
        <f t="shared" si="108"/>
        <v>-180</v>
      </c>
      <c r="Q478" s="30" t="str">
        <f t="shared" si="107"/>
        <v/>
      </c>
    </row>
    <row r="479" spans="4:17" x14ac:dyDescent="0.25">
      <c r="D479" s="30" t="str">
        <f t="shared" si="103"/>
        <v/>
      </c>
      <c r="E479" s="30" t="str">
        <f t="shared" si="110"/>
        <v/>
      </c>
      <c r="F479" s="30" t="str">
        <f t="shared" si="115"/>
        <v/>
      </c>
      <c r="G479" s="30" t="str">
        <f t="shared" si="112"/>
        <v/>
      </c>
      <c r="H479" s="30" t="str">
        <f t="shared" si="102"/>
        <v/>
      </c>
      <c r="I479" s="30" t="str">
        <f t="shared" si="113"/>
        <v/>
      </c>
      <c r="J479" s="30" t="str">
        <f t="shared" si="104"/>
        <v/>
      </c>
      <c r="K479" s="30" t="str">
        <f t="shared" si="109"/>
        <v/>
      </c>
      <c r="L479" s="30">
        <f t="shared" si="114"/>
        <v>1</v>
      </c>
      <c r="M479" s="30" t="str">
        <f t="shared" si="105"/>
        <v/>
      </c>
      <c r="N479" s="30" t="str">
        <f t="shared" si="111"/>
        <v/>
      </c>
      <c r="O479" s="30">
        <f t="shared" si="106"/>
        <v>0</v>
      </c>
      <c r="P479" s="30">
        <f t="shared" si="108"/>
        <v>-180</v>
      </c>
      <c r="Q479" s="30" t="str">
        <f t="shared" si="107"/>
        <v/>
      </c>
    </row>
    <row r="480" spans="4:17" x14ac:dyDescent="0.25">
      <c r="D480" s="30" t="str">
        <f t="shared" si="103"/>
        <v/>
      </c>
      <c r="E480" s="30" t="str">
        <f t="shared" si="110"/>
        <v/>
      </c>
      <c r="F480" s="30" t="str">
        <f t="shared" si="115"/>
        <v/>
      </c>
      <c r="G480" s="30" t="str">
        <f t="shared" si="112"/>
        <v/>
      </c>
      <c r="H480" s="30" t="str">
        <f t="shared" si="102"/>
        <v/>
      </c>
      <c r="I480" s="30" t="str">
        <f t="shared" si="113"/>
        <v/>
      </c>
      <c r="J480" s="30" t="str">
        <f t="shared" si="104"/>
        <v/>
      </c>
      <c r="K480" s="30" t="str">
        <f t="shared" si="109"/>
        <v/>
      </c>
      <c r="L480" s="30">
        <f t="shared" si="114"/>
        <v>1</v>
      </c>
      <c r="M480" s="30" t="str">
        <f t="shared" si="105"/>
        <v/>
      </c>
      <c r="N480" s="30" t="str">
        <f t="shared" si="111"/>
        <v/>
      </c>
      <c r="O480" s="30">
        <f t="shared" si="106"/>
        <v>0</v>
      </c>
      <c r="P480" s="30">
        <f t="shared" si="108"/>
        <v>-180</v>
      </c>
      <c r="Q480" s="30" t="str">
        <f t="shared" si="107"/>
        <v/>
      </c>
    </row>
    <row r="481" spans="4:17" x14ac:dyDescent="0.25">
      <c r="D481" s="30" t="str">
        <f t="shared" si="103"/>
        <v/>
      </c>
      <c r="E481" s="30" t="str">
        <f t="shared" si="110"/>
        <v/>
      </c>
      <c r="F481" s="30" t="str">
        <f t="shared" si="115"/>
        <v/>
      </c>
      <c r="G481" s="30" t="str">
        <f t="shared" si="112"/>
        <v/>
      </c>
      <c r="H481" s="30" t="str">
        <f t="shared" si="102"/>
        <v/>
      </c>
      <c r="I481" s="30" t="str">
        <f t="shared" si="113"/>
        <v/>
      </c>
      <c r="J481" s="30" t="str">
        <f t="shared" si="104"/>
        <v/>
      </c>
      <c r="K481" s="30" t="str">
        <f t="shared" si="109"/>
        <v/>
      </c>
      <c r="L481" s="30">
        <f t="shared" si="114"/>
        <v>1</v>
      </c>
      <c r="M481" s="30" t="str">
        <f t="shared" si="105"/>
        <v/>
      </c>
      <c r="N481" s="30" t="str">
        <f t="shared" si="111"/>
        <v/>
      </c>
      <c r="O481" s="30">
        <f t="shared" si="106"/>
        <v>0</v>
      </c>
      <c r="P481" s="30">
        <f t="shared" si="108"/>
        <v>-180</v>
      </c>
      <c r="Q481" s="30" t="str">
        <f t="shared" si="107"/>
        <v/>
      </c>
    </row>
    <row r="482" spans="4:17" x14ac:dyDescent="0.25">
      <c r="D482" s="30" t="str">
        <f t="shared" si="103"/>
        <v/>
      </c>
      <c r="E482" s="30" t="str">
        <f t="shared" si="110"/>
        <v/>
      </c>
      <c r="F482" s="30" t="str">
        <f t="shared" si="115"/>
        <v/>
      </c>
      <c r="G482" s="30" t="str">
        <f t="shared" si="112"/>
        <v/>
      </c>
      <c r="H482" s="30" t="str">
        <f t="shared" si="102"/>
        <v/>
      </c>
      <c r="I482" s="30" t="str">
        <f t="shared" si="113"/>
        <v/>
      </c>
      <c r="J482" s="30" t="str">
        <f t="shared" si="104"/>
        <v/>
      </c>
      <c r="K482" s="30" t="str">
        <f t="shared" si="109"/>
        <v/>
      </c>
      <c r="L482" s="30">
        <f t="shared" si="114"/>
        <v>1</v>
      </c>
      <c r="M482" s="30" t="str">
        <f t="shared" si="105"/>
        <v/>
      </c>
      <c r="N482" s="30" t="str">
        <f t="shared" si="111"/>
        <v/>
      </c>
      <c r="O482" s="30">
        <f t="shared" si="106"/>
        <v>0</v>
      </c>
      <c r="P482" s="30">
        <f t="shared" si="108"/>
        <v>-180</v>
      </c>
      <c r="Q482" s="30" t="str">
        <f t="shared" si="107"/>
        <v/>
      </c>
    </row>
    <row r="483" spans="4:17" x14ac:dyDescent="0.25">
      <c r="D483" s="30" t="str">
        <f t="shared" si="103"/>
        <v/>
      </c>
      <c r="E483" s="30" t="str">
        <f t="shared" si="110"/>
        <v/>
      </c>
      <c r="F483" s="30" t="str">
        <f t="shared" si="115"/>
        <v/>
      </c>
      <c r="G483" s="30" t="str">
        <f t="shared" si="112"/>
        <v/>
      </c>
      <c r="H483" s="30" t="str">
        <f t="shared" si="102"/>
        <v/>
      </c>
      <c r="I483" s="30" t="str">
        <f t="shared" si="113"/>
        <v/>
      </c>
      <c r="J483" s="30" t="str">
        <f t="shared" si="104"/>
        <v/>
      </c>
      <c r="K483" s="30" t="str">
        <f t="shared" si="109"/>
        <v/>
      </c>
      <c r="L483" s="30">
        <f t="shared" si="114"/>
        <v>1</v>
      </c>
      <c r="M483" s="30" t="str">
        <f t="shared" si="105"/>
        <v/>
      </c>
      <c r="N483" s="30" t="str">
        <f t="shared" si="111"/>
        <v/>
      </c>
      <c r="O483" s="30">
        <f t="shared" si="106"/>
        <v>0</v>
      </c>
      <c r="P483" s="30">
        <f t="shared" si="108"/>
        <v>-180</v>
      </c>
      <c r="Q483" s="30" t="str">
        <f t="shared" si="107"/>
        <v/>
      </c>
    </row>
    <row r="484" spans="4:17" x14ac:dyDescent="0.25">
      <c r="D484" s="30" t="str">
        <f t="shared" si="103"/>
        <v/>
      </c>
      <c r="E484" s="30" t="str">
        <f t="shared" si="110"/>
        <v/>
      </c>
      <c r="F484" s="30" t="str">
        <f t="shared" si="115"/>
        <v/>
      </c>
      <c r="G484" s="30" t="str">
        <f t="shared" si="112"/>
        <v/>
      </c>
      <c r="H484" s="30" t="str">
        <f t="shared" si="102"/>
        <v/>
      </c>
      <c r="I484" s="30" t="str">
        <f t="shared" si="113"/>
        <v/>
      </c>
      <c r="J484" s="30" t="str">
        <f t="shared" si="104"/>
        <v/>
      </c>
      <c r="K484" s="30" t="str">
        <f t="shared" si="109"/>
        <v/>
      </c>
      <c r="L484" s="30">
        <f t="shared" si="114"/>
        <v>1</v>
      </c>
      <c r="M484" s="30" t="str">
        <f t="shared" si="105"/>
        <v/>
      </c>
      <c r="N484" s="30" t="str">
        <f t="shared" si="111"/>
        <v/>
      </c>
      <c r="O484" s="30">
        <f t="shared" si="106"/>
        <v>0</v>
      </c>
      <c r="P484" s="30">
        <f t="shared" si="108"/>
        <v>-180</v>
      </c>
      <c r="Q484" s="30" t="str">
        <f t="shared" si="107"/>
        <v/>
      </c>
    </row>
    <row r="485" spans="4:17" x14ac:dyDescent="0.25">
      <c r="D485" s="30" t="str">
        <f t="shared" si="103"/>
        <v/>
      </c>
      <c r="E485" s="30" t="str">
        <f t="shared" si="110"/>
        <v/>
      </c>
      <c r="F485" s="30" t="str">
        <f t="shared" si="115"/>
        <v/>
      </c>
      <c r="G485" s="30" t="str">
        <f t="shared" si="112"/>
        <v/>
      </c>
      <c r="H485" s="30" t="str">
        <f t="shared" si="102"/>
        <v/>
      </c>
      <c r="I485" s="30" t="str">
        <f t="shared" si="113"/>
        <v/>
      </c>
      <c r="J485" s="30" t="str">
        <f t="shared" si="104"/>
        <v/>
      </c>
      <c r="K485" s="30" t="str">
        <f t="shared" si="109"/>
        <v/>
      </c>
      <c r="L485" s="30">
        <f t="shared" si="114"/>
        <v>1</v>
      </c>
      <c r="M485" s="30" t="str">
        <f t="shared" si="105"/>
        <v/>
      </c>
      <c r="N485" s="30" t="str">
        <f t="shared" si="111"/>
        <v/>
      </c>
      <c r="O485" s="30">
        <f t="shared" si="106"/>
        <v>0</v>
      </c>
      <c r="P485" s="30">
        <f t="shared" si="108"/>
        <v>-180</v>
      </c>
      <c r="Q485" s="30" t="str">
        <f t="shared" si="107"/>
        <v/>
      </c>
    </row>
    <row r="486" spans="4:17" x14ac:dyDescent="0.25">
      <c r="D486" s="30" t="str">
        <f t="shared" si="103"/>
        <v/>
      </c>
      <c r="E486" s="30" t="str">
        <f t="shared" si="110"/>
        <v/>
      </c>
      <c r="F486" s="30" t="str">
        <f t="shared" si="115"/>
        <v/>
      </c>
      <c r="G486" s="30" t="str">
        <f t="shared" si="112"/>
        <v/>
      </c>
      <c r="H486" s="30" t="str">
        <f t="shared" si="102"/>
        <v/>
      </c>
      <c r="I486" s="30" t="str">
        <f t="shared" si="113"/>
        <v/>
      </c>
      <c r="J486" s="30" t="str">
        <f t="shared" si="104"/>
        <v/>
      </c>
      <c r="K486" s="30" t="str">
        <f t="shared" si="109"/>
        <v/>
      </c>
      <c r="L486" s="30">
        <f t="shared" si="114"/>
        <v>1</v>
      </c>
      <c r="M486" s="30" t="str">
        <f t="shared" si="105"/>
        <v/>
      </c>
      <c r="N486" s="30" t="str">
        <f t="shared" si="111"/>
        <v/>
      </c>
      <c r="O486" s="30">
        <f t="shared" si="106"/>
        <v>0</v>
      </c>
      <c r="P486" s="30">
        <f t="shared" si="108"/>
        <v>-180</v>
      </c>
      <c r="Q486" s="30" t="str">
        <f t="shared" si="107"/>
        <v/>
      </c>
    </row>
    <row r="487" spans="4:17" x14ac:dyDescent="0.25">
      <c r="D487" s="30" t="str">
        <f t="shared" si="103"/>
        <v/>
      </c>
      <c r="E487" s="30" t="str">
        <f t="shared" si="110"/>
        <v/>
      </c>
      <c r="F487" s="30" t="str">
        <f t="shared" si="115"/>
        <v/>
      </c>
      <c r="G487" s="30" t="str">
        <f t="shared" si="112"/>
        <v/>
      </c>
      <c r="H487" s="30" t="str">
        <f t="shared" si="102"/>
        <v/>
      </c>
      <c r="I487" s="30" t="str">
        <f t="shared" si="113"/>
        <v/>
      </c>
      <c r="J487" s="30" t="str">
        <f t="shared" si="104"/>
        <v/>
      </c>
      <c r="K487" s="30" t="str">
        <f t="shared" si="109"/>
        <v/>
      </c>
      <c r="L487" s="30">
        <f t="shared" si="114"/>
        <v>1</v>
      </c>
      <c r="M487" s="30" t="str">
        <f t="shared" si="105"/>
        <v/>
      </c>
      <c r="N487" s="30" t="str">
        <f t="shared" si="111"/>
        <v/>
      </c>
      <c r="O487" s="30">
        <f t="shared" si="106"/>
        <v>0</v>
      </c>
      <c r="P487" s="30">
        <f t="shared" si="108"/>
        <v>-180</v>
      </c>
      <c r="Q487" s="30" t="str">
        <f t="shared" si="107"/>
        <v/>
      </c>
    </row>
    <row r="488" spans="4:17" x14ac:dyDescent="0.25">
      <c r="D488" s="30" t="str">
        <f t="shared" si="103"/>
        <v/>
      </c>
      <c r="E488" s="30" t="str">
        <f t="shared" si="110"/>
        <v/>
      </c>
      <c r="F488" s="30" t="str">
        <f t="shared" si="115"/>
        <v/>
      </c>
      <c r="G488" s="30" t="str">
        <f t="shared" si="112"/>
        <v/>
      </c>
      <c r="H488" s="30" t="str">
        <f t="shared" si="102"/>
        <v/>
      </c>
      <c r="I488" s="30" t="str">
        <f t="shared" si="113"/>
        <v/>
      </c>
      <c r="J488" s="30" t="str">
        <f t="shared" si="104"/>
        <v/>
      </c>
      <c r="K488" s="30" t="str">
        <f t="shared" si="109"/>
        <v/>
      </c>
      <c r="L488" s="30">
        <f t="shared" si="114"/>
        <v>1</v>
      </c>
      <c r="M488" s="30" t="str">
        <f t="shared" si="105"/>
        <v/>
      </c>
      <c r="N488" s="30" t="str">
        <f t="shared" si="111"/>
        <v/>
      </c>
      <c r="O488" s="30">
        <f t="shared" si="106"/>
        <v>0</v>
      </c>
      <c r="P488" s="30">
        <f t="shared" si="108"/>
        <v>-180</v>
      </c>
      <c r="Q488" s="30" t="str">
        <f t="shared" si="107"/>
        <v/>
      </c>
    </row>
    <row r="489" spans="4:17" x14ac:dyDescent="0.25">
      <c r="D489" s="30" t="str">
        <f t="shared" si="103"/>
        <v/>
      </c>
      <c r="E489" s="30" t="str">
        <f t="shared" si="110"/>
        <v/>
      </c>
      <c r="F489" s="30" t="str">
        <f t="shared" si="115"/>
        <v/>
      </c>
      <c r="G489" s="30" t="str">
        <f t="shared" si="112"/>
        <v/>
      </c>
      <c r="H489" s="30" t="str">
        <f t="shared" si="102"/>
        <v/>
      </c>
      <c r="I489" s="30" t="str">
        <f t="shared" si="113"/>
        <v/>
      </c>
      <c r="J489" s="30" t="str">
        <f t="shared" si="104"/>
        <v/>
      </c>
      <c r="K489" s="30" t="str">
        <f t="shared" si="109"/>
        <v/>
      </c>
      <c r="L489" s="30">
        <f t="shared" si="114"/>
        <v>1</v>
      </c>
      <c r="M489" s="30" t="str">
        <f t="shared" si="105"/>
        <v/>
      </c>
      <c r="N489" s="30" t="str">
        <f t="shared" si="111"/>
        <v/>
      </c>
      <c r="O489" s="30">
        <f t="shared" si="106"/>
        <v>0</v>
      </c>
      <c r="P489" s="30">
        <f t="shared" si="108"/>
        <v>-180</v>
      </c>
      <c r="Q489" s="30" t="str">
        <f t="shared" si="107"/>
        <v/>
      </c>
    </row>
    <row r="490" spans="4:17" x14ac:dyDescent="0.25">
      <c r="D490" s="30" t="str">
        <f t="shared" si="103"/>
        <v/>
      </c>
      <c r="E490" s="30" t="str">
        <f t="shared" si="110"/>
        <v/>
      </c>
      <c r="F490" s="30" t="str">
        <f t="shared" si="115"/>
        <v/>
      </c>
      <c r="G490" s="30" t="str">
        <f t="shared" si="112"/>
        <v/>
      </c>
      <c r="H490" s="30" t="str">
        <f t="shared" si="102"/>
        <v/>
      </c>
      <c r="I490" s="30" t="str">
        <f t="shared" si="113"/>
        <v/>
      </c>
      <c r="J490" s="30" t="str">
        <f t="shared" si="104"/>
        <v/>
      </c>
      <c r="K490" s="30" t="str">
        <f t="shared" si="109"/>
        <v/>
      </c>
      <c r="L490" s="30">
        <f t="shared" si="114"/>
        <v>1</v>
      </c>
      <c r="M490" s="30" t="str">
        <f t="shared" si="105"/>
        <v/>
      </c>
      <c r="N490" s="30" t="str">
        <f t="shared" si="111"/>
        <v/>
      </c>
      <c r="O490" s="30">
        <f t="shared" si="106"/>
        <v>0</v>
      </c>
      <c r="P490" s="30">
        <f t="shared" si="108"/>
        <v>-180</v>
      </c>
      <c r="Q490" s="30" t="str">
        <f t="shared" si="107"/>
        <v/>
      </c>
    </row>
    <row r="491" spans="4:17" x14ac:dyDescent="0.25">
      <c r="D491" s="30" t="str">
        <f t="shared" si="103"/>
        <v/>
      </c>
      <c r="E491" s="30" t="str">
        <f t="shared" si="110"/>
        <v/>
      </c>
      <c r="F491" s="30" t="str">
        <f t="shared" si="115"/>
        <v/>
      </c>
      <c r="G491" s="30" t="str">
        <f t="shared" si="112"/>
        <v/>
      </c>
      <c r="H491" s="30" t="str">
        <f t="shared" si="102"/>
        <v/>
      </c>
      <c r="I491" s="30" t="str">
        <f t="shared" si="113"/>
        <v/>
      </c>
      <c r="J491" s="30" t="str">
        <f t="shared" si="104"/>
        <v/>
      </c>
      <c r="K491" s="30" t="str">
        <f t="shared" si="109"/>
        <v/>
      </c>
      <c r="L491" s="30">
        <f t="shared" si="114"/>
        <v>1</v>
      </c>
      <c r="M491" s="30" t="str">
        <f t="shared" si="105"/>
        <v/>
      </c>
      <c r="N491" s="30" t="str">
        <f t="shared" si="111"/>
        <v/>
      </c>
      <c r="O491" s="30">
        <f t="shared" si="106"/>
        <v>0</v>
      </c>
      <c r="P491" s="30">
        <f t="shared" si="108"/>
        <v>-180</v>
      </c>
      <c r="Q491" s="30" t="str">
        <f t="shared" si="107"/>
        <v/>
      </c>
    </row>
    <row r="492" spans="4:17" x14ac:dyDescent="0.25">
      <c r="D492" s="30" t="str">
        <f t="shared" si="103"/>
        <v/>
      </c>
      <c r="E492" s="30" t="str">
        <f t="shared" si="110"/>
        <v/>
      </c>
      <c r="F492" s="30" t="str">
        <f t="shared" si="115"/>
        <v/>
      </c>
      <c r="G492" s="30" t="str">
        <f t="shared" si="112"/>
        <v/>
      </c>
      <c r="H492" s="30" t="str">
        <f t="shared" si="102"/>
        <v/>
      </c>
      <c r="I492" s="30" t="str">
        <f t="shared" si="113"/>
        <v/>
      </c>
      <c r="J492" s="30" t="str">
        <f t="shared" si="104"/>
        <v/>
      </c>
      <c r="K492" s="30" t="str">
        <f t="shared" si="109"/>
        <v/>
      </c>
      <c r="L492" s="30">
        <f t="shared" si="114"/>
        <v>1</v>
      </c>
      <c r="M492" s="30" t="str">
        <f t="shared" si="105"/>
        <v/>
      </c>
      <c r="N492" s="30" t="str">
        <f t="shared" si="111"/>
        <v/>
      </c>
      <c r="O492" s="30">
        <f t="shared" si="106"/>
        <v>0</v>
      </c>
      <c r="P492" s="30">
        <f t="shared" si="108"/>
        <v>-180</v>
      </c>
      <c r="Q492" s="30" t="str">
        <f t="shared" si="107"/>
        <v/>
      </c>
    </row>
    <row r="493" spans="4:17" x14ac:dyDescent="0.25">
      <c r="D493" s="30" t="str">
        <f t="shared" si="103"/>
        <v/>
      </c>
      <c r="E493" s="30" t="str">
        <f t="shared" si="110"/>
        <v/>
      </c>
      <c r="F493" s="30" t="str">
        <f t="shared" si="115"/>
        <v/>
      </c>
      <c r="G493" s="30" t="str">
        <f t="shared" si="112"/>
        <v/>
      </c>
      <c r="H493" s="30" t="str">
        <f t="shared" ref="H493:H500" si="116">IF(AND($J493="b",$I492=""),"last",IF(AND(N492="l",C492=0),H492,IF(AND($N492="w",$I492=$E492),"last",IF(AND($N492="w",$I492=$F492),"furthest",IF(AND($N492="l",$I492=$E492),"furthest",IF(AND($N492="l",$I492=$F492),"last",""))))))</f>
        <v/>
      </c>
      <c r="I493" s="30" t="str">
        <f t="shared" si="113"/>
        <v/>
      </c>
      <c r="J493" s="30" t="str">
        <f t="shared" si="104"/>
        <v/>
      </c>
      <c r="K493" s="30" t="str">
        <f t="shared" si="109"/>
        <v/>
      </c>
      <c r="L493" s="30">
        <f t="shared" si="114"/>
        <v>1</v>
      </c>
      <c r="M493" s="30" t="str">
        <f t="shared" si="105"/>
        <v/>
      </c>
      <c r="N493" s="30" t="str">
        <f t="shared" si="111"/>
        <v/>
      </c>
      <c r="O493" s="30">
        <f t="shared" si="106"/>
        <v>0</v>
      </c>
      <c r="P493" s="30">
        <f t="shared" si="108"/>
        <v>-180</v>
      </c>
      <c r="Q493" s="30" t="str">
        <f t="shared" si="107"/>
        <v/>
      </c>
    </row>
    <row r="494" spans="4:17" x14ac:dyDescent="0.25">
      <c r="D494" s="30" t="str">
        <f t="shared" si="103"/>
        <v/>
      </c>
      <c r="E494" s="30" t="str">
        <f t="shared" si="110"/>
        <v/>
      </c>
      <c r="F494" s="30" t="str">
        <f t="shared" si="115"/>
        <v/>
      </c>
      <c r="G494" s="30" t="str">
        <f t="shared" si="112"/>
        <v/>
      </c>
      <c r="H494" s="30" t="str">
        <f t="shared" si="116"/>
        <v/>
      </c>
      <c r="I494" s="30" t="str">
        <f t="shared" si="113"/>
        <v/>
      </c>
      <c r="J494" s="30" t="str">
        <f t="shared" si="104"/>
        <v/>
      </c>
      <c r="K494" s="30" t="str">
        <f t="shared" si="109"/>
        <v/>
      </c>
      <c r="L494" s="30">
        <f t="shared" si="114"/>
        <v>1</v>
      </c>
      <c r="M494" s="30" t="str">
        <f t="shared" si="105"/>
        <v/>
      </c>
      <c r="N494" s="30" t="str">
        <f t="shared" si="111"/>
        <v/>
      </c>
      <c r="O494" s="30">
        <f t="shared" si="106"/>
        <v>0</v>
      </c>
      <c r="P494" s="30">
        <f t="shared" si="108"/>
        <v>-180</v>
      </c>
      <c r="Q494" s="30" t="str">
        <f t="shared" si="107"/>
        <v/>
      </c>
    </row>
    <row r="495" spans="4:17" x14ac:dyDescent="0.25">
      <c r="D495" s="30" t="str">
        <f t="shared" si="103"/>
        <v/>
      </c>
      <c r="E495" s="30" t="str">
        <f t="shared" si="110"/>
        <v/>
      </c>
      <c r="F495" s="30" t="str">
        <f t="shared" si="115"/>
        <v/>
      </c>
      <c r="G495" s="30" t="str">
        <f t="shared" si="112"/>
        <v/>
      </c>
      <c r="H495" s="30" t="str">
        <f t="shared" si="116"/>
        <v/>
      </c>
      <c r="I495" s="30" t="str">
        <f t="shared" si="113"/>
        <v/>
      </c>
      <c r="J495" s="30" t="str">
        <f t="shared" si="104"/>
        <v/>
      </c>
      <c r="K495" s="30" t="str">
        <f t="shared" si="109"/>
        <v/>
      </c>
      <c r="L495" s="30">
        <f t="shared" si="114"/>
        <v>1</v>
      </c>
      <c r="M495" s="30" t="str">
        <f t="shared" si="105"/>
        <v/>
      </c>
      <c r="N495" s="30" t="str">
        <f t="shared" si="111"/>
        <v/>
      </c>
      <c r="O495" s="30">
        <f t="shared" si="106"/>
        <v>0</v>
      </c>
      <c r="P495" s="30">
        <f t="shared" si="108"/>
        <v>-180</v>
      </c>
      <c r="Q495" s="30" t="str">
        <f t="shared" si="107"/>
        <v/>
      </c>
    </row>
    <row r="496" spans="4:17" x14ac:dyDescent="0.25">
      <c r="D496" s="30" t="str">
        <f t="shared" si="103"/>
        <v/>
      </c>
      <c r="E496" s="30" t="str">
        <f t="shared" si="110"/>
        <v/>
      </c>
      <c r="F496" s="30" t="str">
        <f t="shared" si="115"/>
        <v/>
      </c>
      <c r="G496" s="30" t="str">
        <f t="shared" si="112"/>
        <v/>
      </c>
      <c r="H496" s="30" t="str">
        <f t="shared" si="116"/>
        <v/>
      </c>
      <c r="I496" s="30" t="str">
        <f t="shared" si="113"/>
        <v/>
      </c>
      <c r="J496" s="30" t="str">
        <f t="shared" si="104"/>
        <v/>
      </c>
      <c r="K496" s="30" t="str">
        <f t="shared" si="109"/>
        <v/>
      </c>
      <c r="L496" s="30">
        <f t="shared" si="114"/>
        <v>1</v>
      </c>
      <c r="M496" s="30" t="str">
        <f t="shared" si="105"/>
        <v/>
      </c>
      <c r="N496" s="30" t="str">
        <f t="shared" si="111"/>
        <v/>
      </c>
      <c r="O496" s="30">
        <f t="shared" si="106"/>
        <v>0</v>
      </c>
      <c r="P496" s="30">
        <f t="shared" si="108"/>
        <v>-180</v>
      </c>
      <c r="Q496" s="30" t="str">
        <f t="shared" si="107"/>
        <v/>
      </c>
    </row>
    <row r="497" spans="4:17" x14ac:dyDescent="0.25">
      <c r="D497" s="30" t="str">
        <f t="shared" si="103"/>
        <v/>
      </c>
      <c r="E497" s="30" t="str">
        <f t="shared" si="110"/>
        <v/>
      </c>
      <c r="F497" s="30" t="str">
        <f t="shared" si="115"/>
        <v/>
      </c>
      <c r="G497" s="30" t="str">
        <f t="shared" si="112"/>
        <v/>
      </c>
      <c r="H497" s="30" t="str">
        <f t="shared" si="116"/>
        <v/>
      </c>
      <c r="I497" s="30" t="str">
        <f t="shared" si="113"/>
        <v/>
      </c>
      <c r="J497" s="30" t="str">
        <f t="shared" si="104"/>
        <v/>
      </c>
      <c r="K497" s="30" t="str">
        <f t="shared" si="109"/>
        <v/>
      </c>
      <c r="L497" s="30">
        <f t="shared" si="114"/>
        <v>1</v>
      </c>
      <c r="M497" s="30" t="str">
        <f t="shared" si="105"/>
        <v/>
      </c>
      <c r="N497" s="30" t="str">
        <f t="shared" si="111"/>
        <v/>
      </c>
      <c r="O497" s="30">
        <f t="shared" si="106"/>
        <v>0</v>
      </c>
      <c r="P497" s="30">
        <f t="shared" si="108"/>
        <v>-180</v>
      </c>
      <c r="Q497" s="30" t="str">
        <f t="shared" si="107"/>
        <v/>
      </c>
    </row>
    <row r="498" spans="4:17" x14ac:dyDescent="0.25">
      <c r="D498" s="30" t="str">
        <f t="shared" si="103"/>
        <v/>
      </c>
      <c r="E498" s="30" t="str">
        <f t="shared" si="110"/>
        <v/>
      </c>
      <c r="F498" s="30" t="str">
        <f t="shared" si="115"/>
        <v/>
      </c>
      <c r="G498" s="30" t="str">
        <f t="shared" si="112"/>
        <v/>
      </c>
      <c r="H498" s="30" t="str">
        <f t="shared" si="116"/>
        <v/>
      </c>
      <c r="I498" s="30" t="str">
        <f t="shared" si="113"/>
        <v/>
      </c>
      <c r="J498" s="30" t="str">
        <f t="shared" si="104"/>
        <v/>
      </c>
      <c r="K498" s="30" t="str">
        <f t="shared" si="109"/>
        <v/>
      </c>
      <c r="L498" s="30">
        <f t="shared" si="114"/>
        <v>1</v>
      </c>
      <c r="M498" s="30" t="str">
        <f t="shared" si="105"/>
        <v/>
      </c>
      <c r="N498" s="30" t="str">
        <f t="shared" si="111"/>
        <v/>
      </c>
      <c r="O498" s="30">
        <f t="shared" si="106"/>
        <v>0</v>
      </c>
      <c r="P498" s="30">
        <f t="shared" si="108"/>
        <v>-180</v>
      </c>
      <c r="Q498" s="30" t="str">
        <f t="shared" si="107"/>
        <v/>
      </c>
    </row>
    <row r="499" spans="4:17" x14ac:dyDescent="0.25">
      <c r="D499" s="30" t="str">
        <f t="shared" si="103"/>
        <v/>
      </c>
      <c r="E499" s="30" t="str">
        <f t="shared" si="110"/>
        <v/>
      </c>
      <c r="F499" s="30" t="str">
        <f t="shared" si="115"/>
        <v/>
      </c>
      <c r="G499" s="30" t="str">
        <f t="shared" si="112"/>
        <v/>
      </c>
      <c r="H499" s="30" t="str">
        <f t="shared" si="116"/>
        <v/>
      </c>
      <c r="I499" s="30" t="str">
        <f t="shared" si="113"/>
        <v/>
      </c>
      <c r="J499" s="30" t="str">
        <f t="shared" si="104"/>
        <v/>
      </c>
      <c r="K499" s="30" t="str">
        <f t="shared" si="109"/>
        <v/>
      </c>
      <c r="L499" s="30">
        <f t="shared" si="114"/>
        <v>1</v>
      </c>
      <c r="M499" s="30" t="str">
        <f t="shared" si="105"/>
        <v/>
      </c>
      <c r="N499" s="30" t="str">
        <f t="shared" si="111"/>
        <v/>
      </c>
      <c r="O499" s="30">
        <f t="shared" si="106"/>
        <v>0</v>
      </c>
      <c r="P499" s="30">
        <f t="shared" si="108"/>
        <v>-180</v>
      </c>
      <c r="Q499" s="30" t="str">
        <f t="shared" si="107"/>
        <v/>
      </c>
    </row>
    <row r="500" spans="4:17" x14ac:dyDescent="0.25">
      <c r="D500" s="30" t="str">
        <f t="shared" si="103"/>
        <v/>
      </c>
      <c r="E500" s="30" t="str">
        <f t="shared" si="110"/>
        <v/>
      </c>
      <c r="F500" s="30" t="str">
        <f t="shared" si="115"/>
        <v/>
      </c>
      <c r="G500" s="30" t="str">
        <f t="shared" si="112"/>
        <v/>
      </c>
      <c r="H500" s="30" t="str">
        <f t="shared" si="116"/>
        <v/>
      </c>
      <c r="I500" s="30" t="str">
        <f t="shared" si="113"/>
        <v/>
      </c>
      <c r="J500" s="30" t="str">
        <f t="shared" si="104"/>
        <v/>
      </c>
      <c r="K500" s="30" t="str">
        <f t="shared" si="109"/>
        <v/>
      </c>
      <c r="L500" s="30">
        <f t="shared" si="114"/>
        <v>1</v>
      </c>
      <c r="M500" s="30" t="str">
        <f t="shared" si="105"/>
        <v/>
      </c>
      <c r="N500" s="30" t="str">
        <f t="shared" si="111"/>
        <v/>
      </c>
      <c r="O500" s="30">
        <f t="shared" si="106"/>
        <v>0</v>
      </c>
      <c r="P500" s="30">
        <f t="shared" si="108"/>
        <v>-180</v>
      </c>
      <c r="Q500" s="30" t="str">
        <f t="shared" si="107"/>
        <v/>
      </c>
    </row>
  </sheetData>
  <mergeCells count="1">
    <mergeCell ref="AQ1:A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Permanenzen_SBWB_2013-01-24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2013-01-24T00:00:49Z</dcterms:created>
  <dcterms:modified xsi:type="dcterms:W3CDTF">2013-01-26T00:43:44Z</dcterms:modified>
</cp:coreProperties>
</file>