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X607" i="1"/>
  <c r="X606"/>
  <c r="X605"/>
  <c r="X604"/>
  <c r="X603"/>
  <c r="X602"/>
  <c r="X601"/>
  <c r="X600"/>
  <c r="X599"/>
  <c r="X598"/>
  <c r="X597"/>
  <c r="X596"/>
  <c r="X595"/>
  <c r="X594"/>
  <c r="X593"/>
  <c r="X592"/>
  <c r="X591"/>
  <c r="X590"/>
  <c r="X589"/>
  <c r="X588"/>
  <c r="X587"/>
  <c r="X586"/>
  <c r="X585"/>
  <c r="X584"/>
  <c r="X583"/>
  <c r="X582"/>
  <c r="X581"/>
  <c r="X580"/>
  <c r="X579"/>
  <c r="X578"/>
  <c r="X577"/>
  <c r="X576"/>
  <c r="X575"/>
  <c r="X574"/>
  <c r="X573"/>
  <c r="X572"/>
  <c r="X571"/>
  <c r="X570"/>
  <c r="X569"/>
  <c r="X568"/>
  <c r="X567"/>
  <c r="X566"/>
  <c r="X565"/>
  <c r="X564"/>
  <c r="X563"/>
  <c r="X562"/>
  <c r="X561"/>
  <c r="X560"/>
  <c r="X559"/>
  <c r="X558"/>
  <c r="X557"/>
  <c r="X556"/>
  <c r="X555"/>
  <c r="X554"/>
  <c r="X553"/>
  <c r="X552"/>
  <c r="X551"/>
  <c r="X550"/>
  <c r="X549"/>
  <c r="X548"/>
  <c r="X547"/>
  <c r="X546"/>
  <c r="X545"/>
  <c r="X544"/>
  <c r="X543"/>
  <c r="X542"/>
  <c r="X541"/>
  <c r="X540"/>
  <c r="X539"/>
  <c r="X538"/>
  <c r="X537"/>
  <c r="X536"/>
  <c r="X535"/>
  <c r="X534"/>
  <c r="X533"/>
  <c r="X532"/>
  <c r="X531"/>
  <c r="X530"/>
  <c r="X529"/>
  <c r="X528"/>
  <c r="X527"/>
  <c r="X526"/>
  <c r="X525"/>
  <c r="X524"/>
  <c r="X523"/>
  <c r="X522"/>
  <c r="X521"/>
  <c r="X520"/>
  <c r="X519"/>
  <c r="X518"/>
  <c r="X517"/>
  <c r="X516"/>
  <c r="X515"/>
  <c r="X514"/>
  <c r="X513"/>
  <c r="X512"/>
  <c r="X511"/>
  <c r="X510"/>
  <c r="X509"/>
  <c r="X508"/>
  <c r="X507"/>
  <c r="X506"/>
  <c r="X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C18" l="1"/>
  <c r="D18" s="1"/>
  <c r="C20"/>
  <c r="D20" s="1"/>
  <c r="C24"/>
  <c r="D24" s="1"/>
  <c r="C28"/>
  <c r="D28" s="1"/>
  <c r="C32"/>
  <c r="D32" s="1"/>
  <c r="C15"/>
  <c r="D15" s="1"/>
  <c r="C17"/>
  <c r="D17" s="1"/>
  <c r="C19"/>
  <c r="D19" s="1"/>
  <c r="C21"/>
  <c r="D21" s="1"/>
  <c r="C23"/>
  <c r="D23" s="1"/>
  <c r="C25"/>
  <c r="D25" s="1"/>
  <c r="C27"/>
  <c r="D27" s="1"/>
  <c r="C29"/>
  <c r="D29" s="1"/>
  <c r="C31"/>
  <c r="D31" s="1"/>
  <c r="C33"/>
  <c r="D33" s="1"/>
  <c r="C35"/>
  <c r="D35" s="1"/>
  <c r="C37"/>
  <c r="D37" s="1"/>
  <c r="C39"/>
  <c r="D39" s="1"/>
  <c r="C41"/>
  <c r="D41" s="1"/>
  <c r="C43"/>
  <c r="D43" s="1"/>
  <c r="C45"/>
  <c r="D45" s="1"/>
  <c r="C47"/>
  <c r="D47" s="1"/>
  <c r="C49"/>
  <c r="D49" s="1"/>
  <c r="C51"/>
  <c r="D51" s="1"/>
  <c r="C53"/>
  <c r="D53" s="1"/>
  <c r="C55"/>
  <c r="D55" s="1"/>
  <c r="C57"/>
  <c r="D57" s="1"/>
  <c r="C59"/>
  <c r="D59" s="1"/>
  <c r="C61"/>
  <c r="D61" s="1"/>
  <c r="C63"/>
  <c r="D63" s="1"/>
  <c r="C65"/>
  <c r="D65" s="1"/>
  <c r="C67"/>
  <c r="D67" s="1"/>
  <c r="C69"/>
  <c r="D69" s="1"/>
  <c r="C71"/>
  <c r="D71" s="1"/>
  <c r="C73"/>
  <c r="D73" s="1"/>
  <c r="C75"/>
  <c r="D75" s="1"/>
  <c r="C77"/>
  <c r="D77" s="1"/>
  <c r="C79"/>
  <c r="D79" s="1"/>
  <c r="C81"/>
  <c r="D81" s="1"/>
  <c r="C83"/>
  <c r="D83" s="1"/>
  <c r="C85"/>
  <c r="D85" s="1"/>
  <c r="C87"/>
  <c r="D87" s="1"/>
  <c r="C89"/>
  <c r="D89" s="1"/>
  <c r="C91"/>
  <c r="D91" s="1"/>
  <c r="C93"/>
  <c r="D93" s="1"/>
  <c r="C95"/>
  <c r="D95" s="1"/>
  <c r="C97"/>
  <c r="D97" s="1"/>
  <c r="C99"/>
  <c r="D99" s="1"/>
  <c r="C101"/>
  <c r="D101" s="1"/>
  <c r="C103"/>
  <c r="D103" s="1"/>
  <c r="C105"/>
  <c r="D105" s="1"/>
  <c r="C107"/>
  <c r="D107" s="1"/>
  <c r="C109"/>
  <c r="D109" s="1"/>
  <c r="C111"/>
  <c r="D111" s="1"/>
  <c r="C113"/>
  <c r="D113" s="1"/>
  <c r="C115"/>
  <c r="D115" s="1"/>
  <c r="C117"/>
  <c r="D117" s="1"/>
  <c r="C119"/>
  <c r="D119" s="1"/>
  <c r="C121"/>
  <c r="D121" s="1"/>
  <c r="C123"/>
  <c r="D123" s="1"/>
  <c r="C125"/>
  <c r="D125" s="1"/>
  <c r="C127"/>
  <c r="D127" s="1"/>
  <c r="C129"/>
  <c r="D129" s="1"/>
  <c r="C131"/>
  <c r="D131" s="1"/>
  <c r="C133"/>
  <c r="D133" s="1"/>
  <c r="C135"/>
  <c r="D135" s="1"/>
  <c r="C137"/>
  <c r="D137" s="1"/>
  <c r="C139"/>
  <c r="D139" s="1"/>
  <c r="C141"/>
  <c r="D141" s="1"/>
  <c r="C143"/>
  <c r="D143" s="1"/>
  <c r="C145"/>
  <c r="D145" s="1"/>
  <c r="C147"/>
  <c r="D147" s="1"/>
  <c r="C149"/>
  <c r="D149" s="1"/>
  <c r="C151"/>
  <c r="D151" s="1"/>
  <c r="C153"/>
  <c r="D153" s="1"/>
  <c r="C155"/>
  <c r="D155" s="1"/>
  <c r="C157"/>
  <c r="D157" s="1"/>
  <c r="C159"/>
  <c r="D159" s="1"/>
  <c r="C161"/>
  <c r="D161" s="1"/>
  <c r="C163"/>
  <c r="D163" s="1"/>
  <c r="C165"/>
  <c r="D165" s="1"/>
  <c r="C167"/>
  <c r="D167" s="1"/>
  <c r="C169"/>
  <c r="D169" s="1"/>
  <c r="C171"/>
  <c r="D171" s="1"/>
  <c r="C173"/>
  <c r="D173" s="1"/>
  <c r="C175"/>
  <c r="D175" s="1"/>
  <c r="C177"/>
  <c r="D177" s="1"/>
  <c r="C179"/>
  <c r="D179" s="1"/>
  <c r="C181"/>
  <c r="D181" s="1"/>
  <c r="C183"/>
  <c r="D183" s="1"/>
  <c r="C185"/>
  <c r="D185" s="1"/>
  <c r="C187"/>
  <c r="D187" s="1"/>
  <c r="C189"/>
  <c r="D189" s="1"/>
  <c r="C191"/>
  <c r="D191" s="1"/>
  <c r="C193"/>
  <c r="D193" s="1"/>
  <c r="C195"/>
  <c r="D195" s="1"/>
  <c r="C197"/>
  <c r="D197" s="1"/>
  <c r="C199"/>
  <c r="D199" s="1"/>
  <c r="C201"/>
  <c r="D201" s="1"/>
  <c r="C203"/>
  <c r="D203" s="1"/>
  <c r="C205"/>
  <c r="D205" s="1"/>
  <c r="C207"/>
  <c r="D207" s="1"/>
  <c r="C209"/>
  <c r="D209" s="1"/>
  <c r="C211"/>
  <c r="D211" s="1"/>
  <c r="C213"/>
  <c r="D213" s="1"/>
  <c r="C215"/>
  <c r="D215" s="1"/>
  <c r="C217"/>
  <c r="D217" s="1"/>
  <c r="C219"/>
  <c r="D219" s="1"/>
  <c r="C221"/>
  <c r="D221" s="1"/>
  <c r="C223"/>
  <c r="D223" s="1"/>
  <c r="C225"/>
  <c r="D225" s="1"/>
  <c r="C227"/>
  <c r="D227" s="1"/>
  <c r="C229"/>
  <c r="D229" s="1"/>
  <c r="C231"/>
  <c r="D231" s="1"/>
  <c r="C233"/>
  <c r="D233" s="1"/>
  <c r="C235"/>
  <c r="D235" s="1"/>
  <c r="C237"/>
  <c r="D237" s="1"/>
  <c r="C239"/>
  <c r="D239" s="1"/>
  <c r="C241"/>
  <c r="D241" s="1"/>
  <c r="C243"/>
  <c r="D243" s="1"/>
  <c r="C245"/>
  <c r="D245" s="1"/>
  <c r="C247"/>
  <c r="D247" s="1"/>
  <c r="C249"/>
  <c r="D249" s="1"/>
  <c r="C251"/>
  <c r="D251" s="1"/>
  <c r="C253"/>
  <c r="D253" s="1"/>
  <c r="C255"/>
  <c r="D255" s="1"/>
  <c r="C257"/>
  <c r="D257" s="1"/>
  <c r="C259"/>
  <c r="D259" s="1"/>
  <c r="C261"/>
  <c r="D261" s="1"/>
  <c r="C263"/>
  <c r="D263" s="1"/>
  <c r="C265"/>
  <c r="D265" s="1"/>
  <c r="C267"/>
  <c r="D267" s="1"/>
  <c r="C269"/>
  <c r="D269" s="1"/>
  <c r="C271"/>
  <c r="D271" s="1"/>
  <c r="C273"/>
  <c r="D273" s="1"/>
  <c r="C275"/>
  <c r="D275" s="1"/>
  <c r="C277"/>
  <c r="D277" s="1"/>
  <c r="C279"/>
  <c r="D279" s="1"/>
  <c r="C281"/>
  <c r="D281" s="1"/>
  <c r="C283"/>
  <c r="D283" s="1"/>
  <c r="C285"/>
  <c r="D285" s="1"/>
  <c r="C287"/>
  <c r="D287" s="1"/>
  <c r="C289"/>
  <c r="D289" s="1"/>
  <c r="C291"/>
  <c r="D291" s="1"/>
  <c r="C293"/>
  <c r="D293" s="1"/>
  <c r="C295"/>
  <c r="D295" s="1"/>
  <c r="C297"/>
  <c r="D297" s="1"/>
  <c r="C299"/>
  <c r="D299" s="1"/>
  <c r="C301"/>
  <c r="D301" s="1"/>
  <c r="C303"/>
  <c r="D303" s="1"/>
  <c r="C305"/>
  <c r="D305" s="1"/>
  <c r="C307"/>
  <c r="D307" s="1"/>
  <c r="C309"/>
  <c r="D309" s="1"/>
  <c r="C311"/>
  <c r="D311" s="1"/>
  <c r="C313"/>
  <c r="D313" s="1"/>
  <c r="C315"/>
  <c r="D315" s="1"/>
  <c r="C317"/>
  <c r="D317" s="1"/>
  <c r="C319"/>
  <c r="D319" s="1"/>
  <c r="C321"/>
  <c r="D321" s="1"/>
  <c r="C323"/>
  <c r="D323" s="1"/>
  <c r="C325"/>
  <c r="D325" s="1"/>
  <c r="C327"/>
  <c r="D327" s="1"/>
  <c r="C329"/>
  <c r="D329" s="1"/>
  <c r="C331"/>
  <c r="D331" s="1"/>
  <c r="C333"/>
  <c r="D333" s="1"/>
  <c r="C335"/>
  <c r="D335" s="1"/>
  <c r="C337"/>
  <c r="D337" s="1"/>
  <c r="C339"/>
  <c r="D339" s="1"/>
  <c r="C341"/>
  <c r="D341" s="1"/>
  <c r="C343"/>
  <c r="D343" s="1"/>
  <c r="C345"/>
  <c r="D345" s="1"/>
  <c r="C347"/>
  <c r="D347" s="1"/>
  <c r="C349"/>
  <c r="D349" s="1"/>
  <c r="C351"/>
  <c r="D351" s="1"/>
  <c r="C353"/>
  <c r="D353" s="1"/>
  <c r="C355"/>
  <c r="D355" s="1"/>
  <c r="C357"/>
  <c r="D357" s="1"/>
  <c r="C359"/>
  <c r="D359" s="1"/>
  <c r="C361"/>
  <c r="D361" s="1"/>
  <c r="C363"/>
  <c r="D363" s="1"/>
  <c r="C365"/>
  <c r="D365" s="1"/>
  <c r="C367"/>
  <c r="D367" s="1"/>
  <c r="C369"/>
  <c r="D369" s="1"/>
  <c r="C371"/>
  <c r="D371" s="1"/>
  <c r="C373"/>
  <c r="D373" s="1"/>
  <c r="C375"/>
  <c r="D375" s="1"/>
  <c r="C377"/>
  <c r="D377" s="1"/>
  <c r="C379"/>
  <c r="D379" s="1"/>
  <c r="C381"/>
  <c r="D381" s="1"/>
  <c r="C383"/>
  <c r="D383" s="1"/>
  <c r="C385"/>
  <c r="D385" s="1"/>
  <c r="C387"/>
  <c r="D387" s="1"/>
  <c r="C389"/>
  <c r="D389" s="1"/>
  <c r="C391"/>
  <c r="D391" s="1"/>
  <c r="C393"/>
  <c r="D393" s="1"/>
  <c r="C395"/>
  <c r="D395" s="1"/>
  <c r="C397"/>
  <c r="D397" s="1"/>
  <c r="C399"/>
  <c r="D399" s="1"/>
  <c r="C401"/>
  <c r="D401" s="1"/>
  <c r="C403"/>
  <c r="D403" s="1"/>
  <c r="C405"/>
  <c r="D405" s="1"/>
  <c r="C407"/>
  <c r="D407" s="1"/>
  <c r="C409"/>
  <c r="D409" s="1"/>
  <c r="C411"/>
  <c r="D411" s="1"/>
  <c r="C413"/>
  <c r="D413" s="1"/>
  <c r="C415"/>
  <c r="D415" s="1"/>
  <c r="C417"/>
  <c r="D417" s="1"/>
  <c r="C419"/>
  <c r="D419" s="1"/>
  <c r="C421"/>
  <c r="D421" s="1"/>
  <c r="C423"/>
  <c r="D423" s="1"/>
  <c r="C425"/>
  <c r="D425" s="1"/>
  <c r="C427"/>
  <c r="D427" s="1"/>
  <c r="C429"/>
  <c r="D429" s="1"/>
  <c r="C431"/>
  <c r="D431" s="1"/>
  <c r="C433"/>
  <c r="D433" s="1"/>
  <c r="C435"/>
  <c r="D435" s="1"/>
  <c r="C437"/>
  <c r="D437" s="1"/>
  <c r="C439"/>
  <c r="D439" s="1"/>
  <c r="C441"/>
  <c r="D441" s="1"/>
  <c r="C443"/>
  <c r="D443" s="1"/>
  <c r="C445"/>
  <c r="D445" s="1"/>
  <c r="C447"/>
  <c r="D447" s="1"/>
  <c r="C449"/>
  <c r="D449" s="1"/>
  <c r="C451"/>
  <c r="D451" s="1"/>
  <c r="C453"/>
  <c r="D453" s="1"/>
  <c r="C455"/>
  <c r="D455" s="1"/>
  <c r="C457"/>
  <c r="D457" s="1"/>
  <c r="C459"/>
  <c r="D459" s="1"/>
  <c r="C461"/>
  <c r="D461" s="1"/>
  <c r="C463"/>
  <c r="D463" s="1"/>
  <c r="C465"/>
  <c r="D465" s="1"/>
  <c r="C467"/>
  <c r="D467" s="1"/>
  <c r="C469"/>
  <c r="D469" s="1"/>
  <c r="C471"/>
  <c r="D471" s="1"/>
  <c r="C473"/>
  <c r="D473" s="1"/>
  <c r="C475"/>
  <c r="D475" s="1"/>
  <c r="C477"/>
  <c r="D477" s="1"/>
  <c r="C479"/>
  <c r="D479" s="1"/>
  <c r="C481"/>
  <c r="D481" s="1"/>
  <c r="C483"/>
  <c r="D483" s="1"/>
  <c r="C485"/>
  <c r="D485" s="1"/>
  <c r="C487"/>
  <c r="D487" s="1"/>
  <c r="C489"/>
  <c r="D489" s="1"/>
  <c r="C491"/>
  <c r="D491" s="1"/>
  <c r="C493"/>
  <c r="D493" s="1"/>
  <c r="C495"/>
  <c r="D495" s="1"/>
  <c r="C497"/>
  <c r="D497" s="1"/>
  <c r="C499"/>
  <c r="D499" s="1"/>
  <c r="C501"/>
  <c r="D501" s="1"/>
  <c r="C503"/>
  <c r="D503" s="1"/>
  <c r="C16"/>
  <c r="D16" s="1"/>
  <c r="C22"/>
  <c r="D22" s="1"/>
  <c r="C26"/>
  <c r="D26" s="1"/>
  <c r="C30"/>
  <c r="D30" s="1"/>
  <c r="C34"/>
  <c r="D34" s="1"/>
  <c r="C36"/>
  <c r="D36" s="1"/>
  <c r="C38"/>
  <c r="D38" s="1"/>
  <c r="C40"/>
  <c r="D40" s="1"/>
  <c r="C42"/>
  <c r="D42" s="1"/>
  <c r="C44"/>
  <c r="D44" s="1"/>
  <c r="C46"/>
  <c r="D46" s="1"/>
  <c r="C48"/>
  <c r="D48" s="1"/>
  <c r="C50"/>
  <c r="D50" s="1"/>
  <c r="C52"/>
  <c r="D52" s="1"/>
  <c r="C54"/>
  <c r="D54" s="1"/>
  <c r="C56"/>
  <c r="D56" s="1"/>
  <c r="C58"/>
  <c r="D58" s="1"/>
  <c r="C60"/>
  <c r="D60" s="1"/>
  <c r="C62"/>
  <c r="D62" s="1"/>
  <c r="C64"/>
  <c r="D64" s="1"/>
  <c r="C66"/>
  <c r="D66" s="1"/>
  <c r="C68"/>
  <c r="D68" s="1"/>
  <c r="C70"/>
  <c r="D70" s="1"/>
  <c r="C72"/>
  <c r="D72" s="1"/>
  <c r="C74"/>
  <c r="D74" s="1"/>
  <c r="C76"/>
  <c r="D76" s="1"/>
  <c r="C78"/>
  <c r="D78" s="1"/>
  <c r="C80"/>
  <c r="D80" s="1"/>
  <c r="C82"/>
  <c r="D82" s="1"/>
  <c r="C84"/>
  <c r="D84" s="1"/>
  <c r="C86"/>
  <c r="D86" s="1"/>
  <c r="C88"/>
  <c r="D88" s="1"/>
  <c r="C90"/>
  <c r="D90" s="1"/>
  <c r="C92"/>
  <c r="D92" s="1"/>
  <c r="C94"/>
  <c r="D94" s="1"/>
  <c r="C96"/>
  <c r="D96" s="1"/>
  <c r="C98"/>
  <c r="D98" s="1"/>
  <c r="C100"/>
  <c r="D100" s="1"/>
  <c r="C102"/>
  <c r="D102" s="1"/>
  <c r="C104"/>
  <c r="D104" s="1"/>
  <c r="C106"/>
  <c r="D106" s="1"/>
  <c r="C108"/>
  <c r="D108" s="1"/>
  <c r="C110"/>
  <c r="D110" s="1"/>
  <c r="C112"/>
  <c r="D112" s="1"/>
  <c r="C114"/>
  <c r="D114" s="1"/>
  <c r="C116"/>
  <c r="D116" s="1"/>
  <c r="C118"/>
  <c r="D118" s="1"/>
  <c r="C120"/>
  <c r="D120" s="1"/>
  <c r="C122"/>
  <c r="D122" s="1"/>
  <c r="C124"/>
  <c r="D124" s="1"/>
  <c r="C126"/>
  <c r="D126" s="1"/>
  <c r="C128"/>
  <c r="D128" s="1"/>
  <c r="C130"/>
  <c r="D130" s="1"/>
  <c r="C132"/>
  <c r="D132" s="1"/>
  <c r="C134"/>
  <c r="D134" s="1"/>
  <c r="C136"/>
  <c r="D136" s="1"/>
  <c r="C138"/>
  <c r="D138" s="1"/>
  <c r="C140"/>
  <c r="D140" s="1"/>
  <c r="C142"/>
  <c r="D142" s="1"/>
  <c r="C144"/>
  <c r="D144" s="1"/>
  <c r="C146"/>
  <c r="D146" s="1"/>
  <c r="C148"/>
  <c r="D148" s="1"/>
  <c r="C150"/>
  <c r="D150" s="1"/>
  <c r="C152"/>
  <c r="D152" s="1"/>
  <c r="C154"/>
  <c r="D154" s="1"/>
  <c r="C156"/>
  <c r="D156" s="1"/>
  <c r="C158"/>
  <c r="D158" s="1"/>
  <c r="C160"/>
  <c r="D160" s="1"/>
  <c r="C162"/>
  <c r="D162" s="1"/>
  <c r="C164"/>
  <c r="D164" s="1"/>
  <c r="C166"/>
  <c r="D166" s="1"/>
  <c r="C168"/>
  <c r="D168" s="1"/>
  <c r="C170"/>
  <c r="D170" s="1"/>
  <c r="C172"/>
  <c r="D172" s="1"/>
  <c r="C174"/>
  <c r="D174" s="1"/>
  <c r="C176"/>
  <c r="D176" s="1"/>
  <c r="C178"/>
  <c r="D178" s="1"/>
  <c r="C180"/>
  <c r="D180" s="1"/>
  <c r="C182"/>
  <c r="D182" s="1"/>
  <c r="C184"/>
  <c r="D184" s="1"/>
  <c r="C186"/>
  <c r="D186" s="1"/>
  <c r="C188"/>
  <c r="D188" s="1"/>
  <c r="C190"/>
  <c r="D190" s="1"/>
  <c r="C192"/>
  <c r="D192" s="1"/>
  <c r="C194"/>
  <c r="D194" s="1"/>
  <c r="C196"/>
  <c r="D196" s="1"/>
  <c r="C198"/>
  <c r="D198" s="1"/>
  <c r="C200"/>
  <c r="D200" s="1"/>
  <c r="C202"/>
  <c r="D202" s="1"/>
  <c r="C204"/>
  <c r="D204" s="1"/>
  <c r="C206"/>
  <c r="D206" s="1"/>
  <c r="C208"/>
  <c r="D208" s="1"/>
  <c r="C210"/>
  <c r="D210" s="1"/>
  <c r="C212"/>
  <c r="D212" s="1"/>
  <c r="C214"/>
  <c r="D214" s="1"/>
  <c r="C216"/>
  <c r="D216" s="1"/>
  <c r="C218"/>
  <c r="D218" s="1"/>
  <c r="C220"/>
  <c r="D220" s="1"/>
  <c r="C222"/>
  <c r="D222" s="1"/>
  <c r="C224"/>
  <c r="D224" s="1"/>
  <c r="C226"/>
  <c r="D226" s="1"/>
  <c r="C228"/>
  <c r="D228" s="1"/>
  <c r="C230"/>
  <c r="D230" s="1"/>
  <c r="C232"/>
  <c r="D232" s="1"/>
  <c r="C234"/>
  <c r="D234" s="1"/>
  <c r="C236"/>
  <c r="D236" s="1"/>
  <c r="C238"/>
  <c r="D238" s="1"/>
  <c r="C240"/>
  <c r="D240" s="1"/>
  <c r="C242"/>
  <c r="D242" s="1"/>
  <c r="C244"/>
  <c r="D244" s="1"/>
  <c r="C246"/>
  <c r="D246" s="1"/>
  <c r="C248"/>
  <c r="D248" s="1"/>
  <c r="C250"/>
  <c r="D250" s="1"/>
  <c r="C252"/>
  <c r="D252" s="1"/>
  <c r="C254"/>
  <c r="D254" s="1"/>
  <c r="C256"/>
  <c r="D256" s="1"/>
  <c r="C258"/>
  <c r="D258" s="1"/>
  <c r="C260"/>
  <c r="D260" s="1"/>
  <c r="C262"/>
  <c r="D262" s="1"/>
  <c r="C264"/>
  <c r="D264" s="1"/>
  <c r="C266"/>
  <c r="D266" s="1"/>
  <c r="C268"/>
  <c r="D268" s="1"/>
  <c r="C270"/>
  <c r="D270" s="1"/>
  <c r="C272"/>
  <c r="D272" s="1"/>
  <c r="C274"/>
  <c r="D274" s="1"/>
  <c r="C276"/>
  <c r="D276" s="1"/>
  <c r="C278"/>
  <c r="D278" s="1"/>
  <c r="C280"/>
  <c r="D280" s="1"/>
  <c r="C282"/>
  <c r="D282" s="1"/>
  <c r="C284"/>
  <c r="D284" s="1"/>
  <c r="C286"/>
  <c r="D286" s="1"/>
  <c r="C288"/>
  <c r="D288" s="1"/>
  <c r="C290"/>
  <c r="D290" s="1"/>
  <c r="C292"/>
  <c r="D292" s="1"/>
  <c r="C294"/>
  <c r="D294" s="1"/>
  <c r="C296"/>
  <c r="D296" s="1"/>
  <c r="C298"/>
  <c r="D298" s="1"/>
  <c r="C300"/>
  <c r="D300" s="1"/>
  <c r="C302"/>
  <c r="D302" s="1"/>
  <c r="C304"/>
  <c r="D304" s="1"/>
  <c r="C306"/>
  <c r="D306" s="1"/>
  <c r="C308"/>
  <c r="D308" s="1"/>
  <c r="C310"/>
  <c r="D310" s="1"/>
  <c r="C312"/>
  <c r="D312" s="1"/>
  <c r="C314"/>
  <c r="D314" s="1"/>
  <c r="C316"/>
  <c r="D316" s="1"/>
  <c r="C318"/>
  <c r="D318" s="1"/>
  <c r="C320"/>
  <c r="D320" s="1"/>
  <c r="C322"/>
  <c r="D322" s="1"/>
  <c r="C324"/>
  <c r="D324" s="1"/>
  <c r="C326"/>
  <c r="D326" s="1"/>
  <c r="C328"/>
  <c r="D328" s="1"/>
  <c r="C330"/>
  <c r="D330" s="1"/>
  <c r="C332"/>
  <c r="D332" s="1"/>
  <c r="C334"/>
  <c r="D334" s="1"/>
  <c r="C336"/>
  <c r="D336" s="1"/>
  <c r="C338"/>
  <c r="D338" s="1"/>
  <c r="C340"/>
  <c r="D340" s="1"/>
  <c r="C342"/>
  <c r="D342" s="1"/>
  <c r="C344"/>
  <c r="D344" s="1"/>
  <c r="C346"/>
  <c r="D346" s="1"/>
  <c r="C348"/>
  <c r="D348" s="1"/>
  <c r="C350"/>
  <c r="D350" s="1"/>
  <c r="C352"/>
  <c r="D352" s="1"/>
  <c r="C354"/>
  <c r="D354" s="1"/>
  <c r="C356"/>
  <c r="D356" s="1"/>
  <c r="C358"/>
  <c r="D358" s="1"/>
  <c r="C360"/>
  <c r="D360" s="1"/>
  <c r="C362"/>
  <c r="D362" s="1"/>
  <c r="C364"/>
  <c r="D364" s="1"/>
  <c r="C366"/>
  <c r="D366" s="1"/>
  <c r="C368"/>
  <c r="D368" s="1"/>
  <c r="C370"/>
  <c r="D370" s="1"/>
  <c r="C372"/>
  <c r="D372" s="1"/>
  <c r="C374"/>
  <c r="D374" s="1"/>
  <c r="C376"/>
  <c r="D376" s="1"/>
  <c r="C378"/>
  <c r="D378" s="1"/>
  <c r="C380"/>
  <c r="D380" s="1"/>
  <c r="C382"/>
  <c r="D382" s="1"/>
  <c r="C384"/>
  <c r="D384" s="1"/>
  <c r="C386"/>
  <c r="D386" s="1"/>
  <c r="C388"/>
  <c r="D388" s="1"/>
  <c r="C390"/>
  <c r="D390" s="1"/>
  <c r="C392"/>
  <c r="D392" s="1"/>
  <c r="C394"/>
  <c r="D394" s="1"/>
  <c r="C396"/>
  <c r="D396" s="1"/>
  <c r="C398"/>
  <c r="D398" s="1"/>
  <c r="C400"/>
  <c r="D400" s="1"/>
  <c r="C402"/>
  <c r="D402" s="1"/>
  <c r="C404"/>
  <c r="D404" s="1"/>
  <c r="C406"/>
  <c r="D406" s="1"/>
  <c r="C408"/>
  <c r="D408" s="1"/>
  <c r="C410"/>
  <c r="D410" s="1"/>
  <c r="C412"/>
  <c r="D412" s="1"/>
  <c r="C414"/>
  <c r="D414" s="1"/>
  <c r="C416"/>
  <c r="D416" s="1"/>
  <c r="C418"/>
  <c r="D418" s="1"/>
  <c r="C420"/>
  <c r="D420" s="1"/>
  <c r="C422"/>
  <c r="D422" s="1"/>
  <c r="C424"/>
  <c r="D424" s="1"/>
  <c r="C426"/>
  <c r="D426" s="1"/>
  <c r="C428"/>
  <c r="D428" s="1"/>
  <c r="C430"/>
  <c r="D430" s="1"/>
  <c r="C432"/>
  <c r="D432" s="1"/>
  <c r="C434"/>
  <c r="D434" s="1"/>
  <c r="C436"/>
  <c r="D436" s="1"/>
  <c r="C438"/>
  <c r="D438" s="1"/>
  <c r="C440"/>
  <c r="D440" s="1"/>
  <c r="C442"/>
  <c r="D442" s="1"/>
  <c r="C444"/>
  <c r="D444" s="1"/>
  <c r="C446"/>
  <c r="D446" s="1"/>
  <c r="C448"/>
  <c r="D448" s="1"/>
  <c r="C450"/>
  <c r="D450" s="1"/>
  <c r="C452"/>
  <c r="D452" s="1"/>
  <c r="C454"/>
  <c r="D454" s="1"/>
  <c r="C456"/>
  <c r="D456" s="1"/>
  <c r="C458"/>
  <c r="D458" s="1"/>
  <c r="C460"/>
  <c r="D460" s="1"/>
  <c r="C462"/>
  <c r="D462" s="1"/>
  <c r="C464"/>
  <c r="D464" s="1"/>
  <c r="C466"/>
  <c r="D466" s="1"/>
  <c r="C468"/>
  <c r="D468" s="1"/>
  <c r="C470"/>
  <c r="D470" s="1"/>
  <c r="C472"/>
  <c r="D472" s="1"/>
  <c r="C474"/>
  <c r="D474" s="1"/>
  <c r="C476"/>
  <c r="D476" s="1"/>
  <c r="C478"/>
  <c r="D478" s="1"/>
  <c r="C480"/>
  <c r="D480" s="1"/>
  <c r="C482"/>
  <c r="D482" s="1"/>
  <c r="C484"/>
  <c r="D484" s="1"/>
  <c r="C486"/>
  <c r="D486" s="1"/>
  <c r="C488"/>
  <c r="D488" s="1"/>
  <c r="C490"/>
  <c r="D490" s="1"/>
  <c r="C492"/>
  <c r="D492" s="1"/>
  <c r="C494"/>
  <c r="D494" s="1"/>
  <c r="C496"/>
  <c r="D496" s="1"/>
  <c r="C498"/>
  <c r="D498" s="1"/>
  <c r="C500"/>
  <c r="D500" s="1"/>
  <c r="C502"/>
  <c r="D502" s="1"/>
  <c r="C504"/>
  <c r="D504" s="1"/>
  <c r="C14"/>
  <c r="D14" s="1"/>
  <c r="BG5"/>
  <c r="BG6" s="1"/>
  <c r="BG7" s="1"/>
  <c r="BG8" s="1"/>
  <c r="BG9" s="1"/>
  <c r="BG10" s="1"/>
  <c r="BG11" s="1"/>
  <c r="BG12" s="1"/>
  <c r="BG13" s="1"/>
  <c r="BG14" s="1"/>
  <c r="BG15" s="1"/>
  <c r="BG16" s="1"/>
  <c r="BG17" s="1"/>
  <c r="BG18" s="1"/>
  <c r="BG19" s="1"/>
  <c r="BG20" s="1"/>
  <c r="BG21" s="1"/>
  <c r="BG22" s="1"/>
  <c r="BG23" s="1"/>
  <c r="BG24" s="1"/>
  <c r="BG25" s="1"/>
  <c r="BG26" s="1"/>
  <c r="BG27" s="1"/>
  <c r="BG28" s="1"/>
  <c r="BG29" s="1"/>
  <c r="BG30" s="1"/>
  <c r="BG31" s="1"/>
  <c r="BG32" s="1"/>
  <c r="BG33" s="1"/>
  <c r="BG34" s="1"/>
  <c r="BG35" s="1"/>
  <c r="BG36" s="1"/>
  <c r="BG37" s="1"/>
  <c r="BG38" s="1"/>
  <c r="BG39" s="1"/>
  <c r="BG40" s="1"/>
  <c r="BG41" s="1"/>
  <c r="BG42" s="1"/>
  <c r="BG43" s="1"/>
  <c r="BG44" s="1"/>
  <c r="BG45" s="1"/>
  <c r="BG46" s="1"/>
  <c r="BG47" s="1"/>
  <c r="BG48" s="1"/>
  <c r="BG49" s="1"/>
  <c r="BG50" s="1"/>
  <c r="BG51" s="1"/>
  <c r="BG52" s="1"/>
  <c r="BG53" s="1"/>
  <c r="BG54" s="1"/>
  <c r="BG55" s="1"/>
  <c r="BG56" s="1"/>
  <c r="BG57" s="1"/>
  <c r="BG58" s="1"/>
  <c r="BG59" s="1"/>
  <c r="BG60" s="1"/>
  <c r="BG61" s="1"/>
  <c r="BG62" s="1"/>
  <c r="BG63" s="1"/>
  <c r="BG64" s="1"/>
  <c r="BG65" s="1"/>
  <c r="BG66" s="1"/>
  <c r="BG67" s="1"/>
  <c r="BG68" s="1"/>
  <c r="BG69" s="1"/>
  <c r="BG70" s="1"/>
  <c r="BG71" s="1"/>
  <c r="BG72" s="1"/>
  <c r="BG73" s="1"/>
  <c r="BG74" s="1"/>
  <c r="BG75" s="1"/>
  <c r="BG76" s="1"/>
  <c r="BG77" s="1"/>
  <c r="BG78" s="1"/>
  <c r="BG79" s="1"/>
  <c r="BG80" s="1"/>
  <c r="BG81" s="1"/>
  <c r="BG82" s="1"/>
  <c r="BG83" s="1"/>
  <c r="BG84" s="1"/>
  <c r="BG85" s="1"/>
  <c r="BG86" s="1"/>
  <c r="BG87" s="1"/>
  <c r="BG88" s="1"/>
  <c r="BG89" s="1"/>
  <c r="BG90" s="1"/>
  <c r="BG91" s="1"/>
  <c r="BG92" s="1"/>
  <c r="BG93" s="1"/>
  <c r="BG94" s="1"/>
  <c r="BG95" s="1"/>
  <c r="BG96" s="1"/>
  <c r="BG97" s="1"/>
  <c r="BG98" s="1"/>
  <c r="BG99" s="1"/>
  <c r="BG100" s="1"/>
  <c r="BG101" s="1"/>
  <c r="BG102" s="1"/>
  <c r="BG103" s="1"/>
  <c r="BG104" s="1"/>
  <c r="BG105" s="1"/>
  <c r="BG106" s="1"/>
  <c r="BG107" s="1"/>
  <c r="BG108" s="1"/>
  <c r="BG109" s="1"/>
  <c r="BG110" s="1"/>
  <c r="BG111" s="1"/>
  <c r="BG112" s="1"/>
  <c r="BG113" s="1"/>
  <c r="BG114" s="1"/>
  <c r="BG115" s="1"/>
  <c r="BG116" s="1"/>
  <c r="BG117" s="1"/>
  <c r="BG118" s="1"/>
  <c r="BG119" s="1"/>
  <c r="BG120" s="1"/>
  <c r="BG121" s="1"/>
  <c r="BG122" s="1"/>
  <c r="BG123" s="1"/>
  <c r="BG124" s="1"/>
  <c r="BG125" s="1"/>
  <c r="BG126" s="1"/>
  <c r="BG127" s="1"/>
  <c r="BG128" s="1"/>
  <c r="BG129" s="1"/>
  <c r="BG130" s="1"/>
  <c r="BG131" s="1"/>
  <c r="BG132" s="1"/>
  <c r="BG133" s="1"/>
  <c r="BG134" s="1"/>
  <c r="BG135" s="1"/>
  <c r="BG136" s="1"/>
  <c r="BG137" s="1"/>
  <c r="BG138" s="1"/>
  <c r="BG139" s="1"/>
  <c r="BG140" s="1"/>
  <c r="BG141" s="1"/>
  <c r="BG142" s="1"/>
  <c r="BG143" s="1"/>
  <c r="BG144" s="1"/>
  <c r="BG145" s="1"/>
  <c r="BG146" s="1"/>
  <c r="BG147" s="1"/>
  <c r="BG148" s="1"/>
  <c r="BG149" s="1"/>
  <c r="BG150" s="1"/>
  <c r="BG151" s="1"/>
  <c r="BG152" s="1"/>
  <c r="BG153" s="1"/>
  <c r="BG154" s="1"/>
  <c r="BG155" s="1"/>
  <c r="BG156" s="1"/>
  <c r="BG157" s="1"/>
  <c r="BG158" s="1"/>
  <c r="BG159" s="1"/>
  <c r="BG160" s="1"/>
  <c r="BG161" s="1"/>
  <c r="BG162" s="1"/>
  <c r="BG163" s="1"/>
  <c r="BG164" s="1"/>
  <c r="BG165" s="1"/>
  <c r="BG166" s="1"/>
  <c r="BG167" s="1"/>
  <c r="BG168" s="1"/>
  <c r="BG169" s="1"/>
  <c r="BG170" s="1"/>
  <c r="BG171" s="1"/>
  <c r="BG172" s="1"/>
  <c r="BG173" s="1"/>
  <c r="BG174" s="1"/>
  <c r="BG175" s="1"/>
  <c r="BG176" s="1"/>
  <c r="BG177" s="1"/>
  <c r="BG178" s="1"/>
  <c r="BG179" s="1"/>
  <c r="BG180" s="1"/>
  <c r="BG181" s="1"/>
  <c r="BG182" s="1"/>
  <c r="BG183" s="1"/>
  <c r="BG184" s="1"/>
  <c r="BG185" s="1"/>
  <c r="BG186" s="1"/>
  <c r="BG187" s="1"/>
  <c r="BG188" s="1"/>
  <c r="BG189" s="1"/>
  <c r="BG190" s="1"/>
  <c r="BG191" s="1"/>
  <c r="BG192" s="1"/>
  <c r="BG193" s="1"/>
  <c r="BG194" s="1"/>
  <c r="BG195" s="1"/>
  <c r="BG196" s="1"/>
  <c r="BG197" s="1"/>
  <c r="BG198" s="1"/>
  <c r="BG199" s="1"/>
  <c r="BG200" s="1"/>
  <c r="BG201" s="1"/>
  <c r="BG202" s="1"/>
  <c r="BG203" s="1"/>
  <c r="BG204" s="1"/>
  <c r="BG205" s="1"/>
  <c r="BG206" s="1"/>
  <c r="BG207" s="1"/>
  <c r="BG208" s="1"/>
  <c r="BG209" s="1"/>
  <c r="BG210" s="1"/>
  <c r="BG211" s="1"/>
  <c r="BG212" s="1"/>
  <c r="BG213" s="1"/>
  <c r="BG214" s="1"/>
  <c r="BG215" s="1"/>
  <c r="BG216" s="1"/>
  <c r="BG217" s="1"/>
  <c r="BG218" s="1"/>
  <c r="BG219" s="1"/>
  <c r="BG220" s="1"/>
  <c r="BG221" s="1"/>
  <c r="BG222" s="1"/>
  <c r="BG223" s="1"/>
  <c r="BG224" s="1"/>
  <c r="BG225" s="1"/>
  <c r="BG226" s="1"/>
  <c r="BG227" s="1"/>
  <c r="BG228" s="1"/>
  <c r="BG229" s="1"/>
  <c r="BG230" s="1"/>
  <c r="BG231" s="1"/>
  <c r="BG232" s="1"/>
  <c r="BG233" s="1"/>
  <c r="BG234" s="1"/>
  <c r="BG235" s="1"/>
  <c r="BG236" s="1"/>
  <c r="BG237" s="1"/>
  <c r="BG238" s="1"/>
  <c r="BG239" s="1"/>
  <c r="BG240" s="1"/>
  <c r="BG241" s="1"/>
  <c r="BG242" s="1"/>
  <c r="BG243" s="1"/>
  <c r="BG244" s="1"/>
  <c r="BG245" s="1"/>
  <c r="BG246" s="1"/>
  <c r="BG247" s="1"/>
  <c r="BG248" s="1"/>
  <c r="BG249" s="1"/>
  <c r="BG250" s="1"/>
  <c r="BG251" s="1"/>
  <c r="BG252" s="1"/>
  <c r="BG253" s="1"/>
  <c r="BG254" s="1"/>
  <c r="BG255" s="1"/>
  <c r="BG256" s="1"/>
  <c r="BG257" s="1"/>
  <c r="BG258" s="1"/>
  <c r="BG259" s="1"/>
  <c r="BG260" s="1"/>
  <c r="BG261" s="1"/>
  <c r="BG262" s="1"/>
  <c r="BG263" s="1"/>
  <c r="BG264" s="1"/>
  <c r="BG265" s="1"/>
  <c r="BG266" s="1"/>
  <c r="BG267" s="1"/>
  <c r="BG268" s="1"/>
  <c r="BG269" s="1"/>
  <c r="BG270" s="1"/>
  <c r="BG271" s="1"/>
  <c r="BG272" s="1"/>
  <c r="BG273" s="1"/>
  <c r="BG274" s="1"/>
  <c r="BG275" s="1"/>
  <c r="BG276" s="1"/>
  <c r="BG277" s="1"/>
  <c r="BG278" s="1"/>
  <c r="BG279" s="1"/>
  <c r="BG280" s="1"/>
  <c r="BG281" s="1"/>
  <c r="BG282" s="1"/>
  <c r="BG283" s="1"/>
  <c r="BG284" s="1"/>
  <c r="BG285" s="1"/>
  <c r="BG286" s="1"/>
  <c r="BG287" s="1"/>
  <c r="BG288" s="1"/>
  <c r="BG289" s="1"/>
  <c r="BG290" s="1"/>
  <c r="BG291" s="1"/>
  <c r="BG292" s="1"/>
  <c r="BG293" s="1"/>
  <c r="BG294" s="1"/>
  <c r="BG295" s="1"/>
  <c r="BG296" s="1"/>
  <c r="BG297" s="1"/>
  <c r="BG298" s="1"/>
  <c r="BG299" s="1"/>
  <c r="BG300" s="1"/>
  <c r="BG301" s="1"/>
  <c r="BG302" s="1"/>
  <c r="BG303" s="1"/>
  <c r="BG304" s="1"/>
  <c r="BG305" s="1"/>
  <c r="BG306" s="1"/>
  <c r="BG307" s="1"/>
  <c r="BG308" s="1"/>
  <c r="BG309" s="1"/>
  <c r="BG310" s="1"/>
  <c r="BG311" s="1"/>
  <c r="BG312" s="1"/>
  <c r="BG313" s="1"/>
  <c r="BG314" s="1"/>
  <c r="BG315" s="1"/>
  <c r="BG316" s="1"/>
  <c r="BG317" s="1"/>
  <c r="BG318" s="1"/>
  <c r="BG319" s="1"/>
  <c r="BG320" s="1"/>
  <c r="BG321" s="1"/>
  <c r="BG322" s="1"/>
  <c r="BG323" s="1"/>
  <c r="BG324" s="1"/>
  <c r="BG325" s="1"/>
  <c r="BG326" s="1"/>
  <c r="BG327" s="1"/>
  <c r="BG328" s="1"/>
  <c r="BG329" s="1"/>
  <c r="BG330" s="1"/>
  <c r="BG331" s="1"/>
  <c r="BG332" s="1"/>
  <c r="BG333" s="1"/>
  <c r="BG334" s="1"/>
  <c r="BG335" s="1"/>
  <c r="BG336" s="1"/>
  <c r="BG337" s="1"/>
  <c r="BG338" s="1"/>
  <c r="BG339" s="1"/>
  <c r="BG340" s="1"/>
  <c r="BG341" s="1"/>
  <c r="BG342" s="1"/>
  <c r="BG343" s="1"/>
  <c r="BG344" s="1"/>
  <c r="BG345" s="1"/>
  <c r="BG346" s="1"/>
  <c r="BG347" s="1"/>
  <c r="BG348" s="1"/>
  <c r="BG349" s="1"/>
  <c r="BG350" s="1"/>
  <c r="BG351" s="1"/>
  <c r="BG352" s="1"/>
  <c r="BG353" s="1"/>
  <c r="BG354" s="1"/>
  <c r="BG355" s="1"/>
  <c r="BG356" s="1"/>
  <c r="BG357" s="1"/>
  <c r="BG358" s="1"/>
  <c r="BG359" s="1"/>
  <c r="BG360" s="1"/>
  <c r="BG361" s="1"/>
  <c r="BG362" s="1"/>
  <c r="BG363" s="1"/>
  <c r="BG364" s="1"/>
  <c r="BG365" s="1"/>
  <c r="BG366" s="1"/>
  <c r="BG367" s="1"/>
  <c r="BG368" s="1"/>
  <c r="BG369" s="1"/>
  <c r="BG370" s="1"/>
  <c r="BG371" s="1"/>
  <c r="BG372" s="1"/>
  <c r="BG373" s="1"/>
  <c r="BG374" s="1"/>
  <c r="BG375" s="1"/>
  <c r="BG376" s="1"/>
  <c r="BG377" s="1"/>
  <c r="BG378" s="1"/>
  <c r="BG379" s="1"/>
  <c r="BG380" s="1"/>
  <c r="BG381" s="1"/>
  <c r="BG382" s="1"/>
  <c r="BG383" s="1"/>
  <c r="BG384" s="1"/>
  <c r="BG385" s="1"/>
  <c r="BG386" s="1"/>
  <c r="BG387" s="1"/>
  <c r="BG388" s="1"/>
  <c r="BG389" s="1"/>
  <c r="BG390" s="1"/>
  <c r="BG391" s="1"/>
  <c r="BG392" s="1"/>
  <c r="BG393" s="1"/>
  <c r="BG394" s="1"/>
  <c r="BG395" s="1"/>
  <c r="BG396" s="1"/>
  <c r="BG397" s="1"/>
  <c r="BG398" s="1"/>
  <c r="BG399" s="1"/>
  <c r="BG400" s="1"/>
  <c r="BG401" s="1"/>
  <c r="BG402" s="1"/>
  <c r="BG403" s="1"/>
  <c r="BG404" s="1"/>
  <c r="BG405" s="1"/>
  <c r="BG406" s="1"/>
  <c r="BG407" s="1"/>
  <c r="BG408" s="1"/>
  <c r="BG409" s="1"/>
  <c r="BG410" s="1"/>
  <c r="BG411" s="1"/>
  <c r="BG412" s="1"/>
  <c r="BG413" s="1"/>
  <c r="BG414" s="1"/>
  <c r="BG415" s="1"/>
  <c r="BG416" s="1"/>
  <c r="BG417" s="1"/>
  <c r="BG418" s="1"/>
  <c r="BG419" s="1"/>
  <c r="BG420" s="1"/>
  <c r="BG421" s="1"/>
  <c r="BG422" s="1"/>
  <c r="BG423" s="1"/>
  <c r="BG424" s="1"/>
  <c r="BG425" s="1"/>
  <c r="BG426" s="1"/>
  <c r="BG427" s="1"/>
  <c r="BG428" s="1"/>
  <c r="BG429" s="1"/>
  <c r="BG430" s="1"/>
  <c r="BG431" s="1"/>
  <c r="BG432" s="1"/>
  <c r="BG433" s="1"/>
  <c r="BG434" s="1"/>
  <c r="BG435" s="1"/>
  <c r="BG436" s="1"/>
  <c r="BG437" s="1"/>
  <c r="BG438" s="1"/>
  <c r="BG439" s="1"/>
  <c r="BG440" s="1"/>
  <c r="BG441" s="1"/>
  <c r="BG442" s="1"/>
  <c r="BG443" s="1"/>
  <c r="BG444" s="1"/>
  <c r="BG445" s="1"/>
  <c r="BG446" s="1"/>
  <c r="BG447" s="1"/>
  <c r="BG448" s="1"/>
  <c r="BG449" s="1"/>
  <c r="BG450" s="1"/>
  <c r="BG451" s="1"/>
  <c r="BG452" s="1"/>
  <c r="BG453" s="1"/>
  <c r="BG454" s="1"/>
  <c r="BG455" s="1"/>
  <c r="BG456" s="1"/>
  <c r="BG457" s="1"/>
  <c r="BG458" s="1"/>
  <c r="BG459" s="1"/>
  <c r="BG460" s="1"/>
  <c r="BG461" s="1"/>
  <c r="BG462" s="1"/>
  <c r="BG463" s="1"/>
  <c r="BG464" s="1"/>
  <c r="BG465" s="1"/>
  <c r="BG466" s="1"/>
  <c r="BG467" s="1"/>
  <c r="BG468" s="1"/>
  <c r="BG469" s="1"/>
  <c r="BG470" s="1"/>
  <c r="BG471" s="1"/>
  <c r="BG472" s="1"/>
  <c r="BG473" s="1"/>
  <c r="BG474" s="1"/>
  <c r="BG475" s="1"/>
  <c r="BG476" s="1"/>
  <c r="BG477" s="1"/>
  <c r="BG478" s="1"/>
  <c r="BG479" s="1"/>
  <c r="BG480" s="1"/>
  <c r="BG481" s="1"/>
  <c r="BG482" s="1"/>
  <c r="BG483" s="1"/>
  <c r="BG484" s="1"/>
  <c r="BG485" s="1"/>
  <c r="BG486" s="1"/>
  <c r="BG487" s="1"/>
  <c r="BG488" s="1"/>
  <c r="BG489" s="1"/>
  <c r="BG490" s="1"/>
  <c r="BG491" s="1"/>
  <c r="BG492" s="1"/>
  <c r="BG493" s="1"/>
  <c r="BG494" s="1"/>
  <c r="BG495" s="1"/>
  <c r="BG496" s="1"/>
  <c r="BG497" s="1"/>
  <c r="BG498" s="1"/>
  <c r="BG499" s="1"/>
  <c r="BG500" s="1"/>
  <c r="BG501" s="1"/>
  <c r="BG502" s="1"/>
  <c r="BG503" s="1"/>
  <c r="BG504" s="1"/>
  <c r="BG505" s="1"/>
  <c r="BG506" s="1"/>
  <c r="BG507" s="1"/>
  <c r="BG508" s="1"/>
  <c r="BG509" s="1"/>
  <c r="BG510" s="1"/>
  <c r="BG511" s="1"/>
  <c r="BG512" s="1"/>
  <c r="BG513" s="1"/>
  <c r="BG514" s="1"/>
  <c r="BG515" s="1"/>
  <c r="BG516" s="1"/>
  <c r="BG517" s="1"/>
  <c r="BG518" s="1"/>
  <c r="BG519" s="1"/>
  <c r="BG520" s="1"/>
  <c r="BG521" s="1"/>
  <c r="BG522" s="1"/>
  <c r="BG523" s="1"/>
  <c r="BG524" s="1"/>
  <c r="BG525" s="1"/>
  <c r="BG526" s="1"/>
  <c r="BG527" s="1"/>
  <c r="BG528" s="1"/>
  <c r="BG529" s="1"/>
  <c r="BG530" s="1"/>
  <c r="BG531" s="1"/>
  <c r="BG532" s="1"/>
  <c r="BG533" s="1"/>
  <c r="BG534" s="1"/>
  <c r="BG535" s="1"/>
  <c r="BG536" s="1"/>
  <c r="BG537" s="1"/>
  <c r="BG538" s="1"/>
  <c r="BG539" s="1"/>
  <c r="BG540" s="1"/>
  <c r="BG541" s="1"/>
  <c r="BG542" s="1"/>
  <c r="BG543" s="1"/>
  <c r="BG544" s="1"/>
  <c r="BG545" s="1"/>
  <c r="BG546" s="1"/>
  <c r="BG547" s="1"/>
  <c r="BG548" s="1"/>
  <c r="BG549" s="1"/>
  <c r="BG550" s="1"/>
  <c r="BG551" s="1"/>
  <c r="BG552" s="1"/>
  <c r="BG553" s="1"/>
  <c r="BG554" s="1"/>
  <c r="BG555" s="1"/>
  <c r="BG556" s="1"/>
  <c r="BG557" s="1"/>
  <c r="BG558" s="1"/>
  <c r="BG559" s="1"/>
  <c r="BG560" s="1"/>
  <c r="BG561" s="1"/>
  <c r="BG562" s="1"/>
  <c r="BG563" s="1"/>
  <c r="BG564" s="1"/>
  <c r="BG565" s="1"/>
  <c r="BG566" s="1"/>
  <c r="BG567" s="1"/>
  <c r="BG568" s="1"/>
  <c r="BG569" s="1"/>
  <c r="BG570" s="1"/>
  <c r="BG571" s="1"/>
  <c r="BG572" s="1"/>
  <c r="BG573" s="1"/>
  <c r="BG574" s="1"/>
  <c r="BG575" s="1"/>
  <c r="BG576" s="1"/>
  <c r="BG577" s="1"/>
  <c r="BG578" s="1"/>
  <c r="BG579" s="1"/>
  <c r="BG580" s="1"/>
  <c r="BG581" s="1"/>
  <c r="BG582" s="1"/>
  <c r="BG583" s="1"/>
  <c r="BG584" s="1"/>
  <c r="BG585" s="1"/>
  <c r="BG586" s="1"/>
  <c r="BG587" s="1"/>
  <c r="BG588" s="1"/>
  <c r="BG589" s="1"/>
  <c r="BG590" s="1"/>
  <c r="BG591" s="1"/>
  <c r="BG592" s="1"/>
  <c r="BG593" s="1"/>
  <c r="BG594" s="1"/>
  <c r="BG595" s="1"/>
  <c r="BG596" s="1"/>
  <c r="BG597" s="1"/>
  <c r="BG598" s="1"/>
  <c r="BG599" s="1"/>
  <c r="BG600" s="1"/>
  <c r="BG601" s="1"/>
  <c r="BG602" s="1"/>
  <c r="BG603" s="1"/>
  <c r="BG604" s="1"/>
  <c r="BG605" s="1"/>
  <c r="BG606" s="1"/>
  <c r="BG607" s="1"/>
  <c r="BG608" s="1"/>
  <c r="BG609" s="1"/>
  <c r="BG610" s="1"/>
  <c r="BG611" s="1"/>
  <c r="BG612" s="1"/>
  <c r="BG613" s="1"/>
  <c r="BG614" s="1"/>
  <c r="BG615" s="1"/>
  <c r="BG616" s="1"/>
  <c r="BG617" s="1"/>
  <c r="BG618" s="1"/>
  <c r="BG619" s="1"/>
  <c r="BG620" s="1"/>
  <c r="BG621" s="1"/>
  <c r="BG622" s="1"/>
  <c r="BG623" s="1"/>
  <c r="BG624" s="1"/>
  <c r="BG625" s="1"/>
  <c r="BG626" s="1"/>
  <c r="BG627" s="1"/>
  <c r="BG628" s="1"/>
  <c r="BG629" s="1"/>
  <c r="BG630" s="1"/>
  <c r="BG631" s="1"/>
  <c r="BG632" s="1"/>
  <c r="BG633" s="1"/>
  <c r="BG634" s="1"/>
  <c r="BG635" s="1"/>
  <c r="BG636" s="1"/>
  <c r="BG637" s="1"/>
  <c r="BG638" s="1"/>
  <c r="BG639" s="1"/>
  <c r="BG640" s="1"/>
  <c r="BG641" s="1"/>
  <c r="BG642" s="1"/>
  <c r="BG643" s="1"/>
  <c r="BG644" s="1"/>
  <c r="BG645" s="1"/>
  <c r="BG646" s="1"/>
  <c r="BG647" s="1"/>
  <c r="BG648" s="1"/>
  <c r="BG649" s="1"/>
  <c r="BG650" s="1"/>
  <c r="BG651" s="1"/>
  <c r="BG652" s="1"/>
  <c r="BG653" s="1"/>
  <c r="BG654" s="1"/>
  <c r="BG655" s="1"/>
  <c r="BG656" s="1"/>
  <c r="BG657" s="1"/>
  <c r="BG658" s="1"/>
  <c r="BG659" s="1"/>
  <c r="BG660" s="1"/>
  <c r="BG661" s="1"/>
  <c r="BG662" s="1"/>
  <c r="BG663" s="1"/>
  <c r="BG664" s="1"/>
  <c r="BG665" s="1"/>
  <c r="BG666" s="1"/>
  <c r="BG667" s="1"/>
  <c r="BG668" s="1"/>
  <c r="BG669" s="1"/>
  <c r="BG670" s="1"/>
  <c r="BG671" s="1"/>
  <c r="BG672" s="1"/>
  <c r="BG673" s="1"/>
  <c r="BG674" s="1"/>
  <c r="BG675" s="1"/>
  <c r="BG676" s="1"/>
  <c r="BG677" s="1"/>
  <c r="BG678" s="1"/>
  <c r="BG679" s="1"/>
  <c r="BG680" s="1"/>
  <c r="BG681" s="1"/>
  <c r="BG682" s="1"/>
  <c r="BG683" s="1"/>
  <c r="BG684" s="1"/>
  <c r="BG685" s="1"/>
  <c r="BG686" s="1"/>
  <c r="BG687" s="1"/>
  <c r="BG688" s="1"/>
  <c r="BG689" s="1"/>
  <c r="BG690" s="1"/>
  <c r="BG691" s="1"/>
  <c r="BG692" s="1"/>
  <c r="BG693" s="1"/>
  <c r="BG694" s="1"/>
  <c r="BG695" s="1"/>
  <c r="BG696" s="1"/>
  <c r="BG697" s="1"/>
  <c r="BG698" s="1"/>
  <c r="BG699" s="1"/>
  <c r="BG700" s="1"/>
  <c r="BG701" s="1"/>
  <c r="BG702" s="1"/>
  <c r="BG703" s="1"/>
  <c r="BG704" s="1"/>
  <c r="BG705" s="1"/>
  <c r="BG706" s="1"/>
  <c r="BG707" s="1"/>
  <c r="BG708" s="1"/>
  <c r="BG709" s="1"/>
  <c r="BG710" s="1"/>
  <c r="BG711" s="1"/>
  <c r="BG712" s="1"/>
  <c r="BG713" s="1"/>
  <c r="BG714" s="1"/>
  <c r="BG715" s="1"/>
  <c r="BG716" s="1"/>
  <c r="BG717" s="1"/>
  <c r="BG718" s="1"/>
  <c r="BG719" s="1"/>
  <c r="BG720" s="1"/>
  <c r="BG721" s="1"/>
  <c r="BG722" s="1"/>
  <c r="BG723" s="1"/>
  <c r="BG724" s="1"/>
  <c r="BG725" s="1"/>
  <c r="BG726" s="1"/>
  <c r="BG727" s="1"/>
  <c r="BG728" s="1"/>
  <c r="BG729" s="1"/>
  <c r="BG730" s="1"/>
  <c r="BG731" s="1"/>
  <c r="BG732" s="1"/>
  <c r="BG733" s="1"/>
  <c r="BG734" s="1"/>
  <c r="BG735" s="1"/>
  <c r="BG736" s="1"/>
  <c r="BG737" s="1"/>
  <c r="BG738" s="1"/>
  <c r="BG739" s="1"/>
  <c r="BG740" s="1"/>
  <c r="BG741" s="1"/>
  <c r="BG742" s="1"/>
  <c r="BG743" s="1"/>
  <c r="BG744" s="1"/>
  <c r="BG745" s="1"/>
  <c r="BG746" s="1"/>
  <c r="BG747" s="1"/>
  <c r="BG748" s="1"/>
  <c r="BG749" s="1"/>
  <c r="BG750" s="1"/>
  <c r="BG751" s="1"/>
  <c r="BG752" s="1"/>
  <c r="BG753" s="1"/>
  <c r="BG754" s="1"/>
  <c r="BG755" s="1"/>
  <c r="BG756" s="1"/>
  <c r="BG757" s="1"/>
  <c r="BG758" s="1"/>
  <c r="BG759" s="1"/>
  <c r="BG760" s="1"/>
  <c r="BG761" s="1"/>
  <c r="BG762" s="1"/>
  <c r="BG763" s="1"/>
  <c r="BG764" s="1"/>
  <c r="BG765" s="1"/>
  <c r="BG766" s="1"/>
  <c r="BG767" s="1"/>
  <c r="BG768" s="1"/>
  <c r="BG769" s="1"/>
  <c r="BG770" s="1"/>
  <c r="BG771" s="1"/>
  <c r="BG772" s="1"/>
  <c r="BG773" s="1"/>
  <c r="BG774" s="1"/>
  <c r="BG775" s="1"/>
  <c r="BG776" s="1"/>
  <c r="BG777" s="1"/>
  <c r="BG778" s="1"/>
  <c r="BG779" s="1"/>
  <c r="BG780" s="1"/>
  <c r="BG781" s="1"/>
  <c r="BG782" s="1"/>
  <c r="BG783" s="1"/>
  <c r="BG784" s="1"/>
  <c r="BG785" s="1"/>
  <c r="BG786" s="1"/>
  <c r="BG787" s="1"/>
  <c r="BG788" s="1"/>
  <c r="BG789" s="1"/>
  <c r="BG790" s="1"/>
  <c r="BG791" s="1"/>
  <c r="BG792" s="1"/>
  <c r="BG793" s="1"/>
  <c r="BG794" s="1"/>
  <c r="BG795" s="1"/>
  <c r="BG796" s="1"/>
  <c r="BG797" s="1"/>
  <c r="BG798" s="1"/>
  <c r="BG799" s="1"/>
  <c r="BG800" s="1"/>
  <c r="BG801" s="1"/>
  <c r="BG802" s="1"/>
  <c r="BG803" s="1"/>
  <c r="BG804" s="1"/>
  <c r="BG805" s="1"/>
  <c r="BG806" s="1"/>
  <c r="BG807" s="1"/>
  <c r="BG808" s="1"/>
  <c r="BG809" s="1"/>
  <c r="BG810" s="1"/>
  <c r="BG811" s="1"/>
  <c r="BG812" s="1"/>
  <c r="BG813" s="1"/>
  <c r="BG814" s="1"/>
  <c r="BG815" s="1"/>
  <c r="BG816" s="1"/>
  <c r="BG817" s="1"/>
  <c r="BG818" s="1"/>
  <c r="BG819" s="1"/>
  <c r="BG820" s="1"/>
  <c r="BG821" s="1"/>
  <c r="BG822" s="1"/>
  <c r="BG823" s="1"/>
  <c r="BG824" s="1"/>
  <c r="BG825" s="1"/>
  <c r="BG826" s="1"/>
  <c r="BG827" s="1"/>
  <c r="BG828" s="1"/>
  <c r="BG829" s="1"/>
  <c r="BG830" s="1"/>
  <c r="BG831" s="1"/>
  <c r="BG832" s="1"/>
  <c r="BG833" s="1"/>
  <c r="BG834" s="1"/>
  <c r="BG835" s="1"/>
  <c r="BG836" s="1"/>
  <c r="BG837" s="1"/>
  <c r="BG838" s="1"/>
  <c r="BG839" s="1"/>
  <c r="BG840" s="1"/>
  <c r="BG841" s="1"/>
  <c r="BG842" s="1"/>
  <c r="BG843" s="1"/>
  <c r="BG844" s="1"/>
  <c r="BG845" s="1"/>
  <c r="BG846" s="1"/>
  <c r="BG847" s="1"/>
  <c r="BG848" s="1"/>
  <c r="BG849" s="1"/>
  <c r="BG850" s="1"/>
  <c r="BG851" s="1"/>
  <c r="BG852" s="1"/>
  <c r="BG853" s="1"/>
  <c r="BG854" s="1"/>
  <c r="BG855" s="1"/>
  <c r="BG856" s="1"/>
  <c r="BG857" s="1"/>
  <c r="BG858" s="1"/>
  <c r="BG859" s="1"/>
  <c r="BG860" s="1"/>
  <c r="BG861" s="1"/>
  <c r="BG862" s="1"/>
  <c r="BG863" s="1"/>
  <c r="BG864" s="1"/>
  <c r="BG865" s="1"/>
  <c r="BG866" s="1"/>
  <c r="BG867" s="1"/>
  <c r="BG868" s="1"/>
  <c r="BG869" s="1"/>
  <c r="BG870" s="1"/>
  <c r="BG871" s="1"/>
  <c r="BG872" s="1"/>
  <c r="BG873" s="1"/>
  <c r="BG874" s="1"/>
  <c r="BG875" s="1"/>
  <c r="BG876" s="1"/>
  <c r="BG877" s="1"/>
  <c r="BG878" s="1"/>
  <c r="BG879" s="1"/>
  <c r="BG880" s="1"/>
  <c r="BG881" s="1"/>
  <c r="BG882" s="1"/>
  <c r="BG883" s="1"/>
  <c r="BG884" s="1"/>
  <c r="BG885" s="1"/>
  <c r="BG886" s="1"/>
  <c r="BG887" s="1"/>
  <c r="BG888" s="1"/>
  <c r="BG889" s="1"/>
  <c r="BG890" s="1"/>
  <c r="BG891" s="1"/>
  <c r="BG892" s="1"/>
  <c r="BG893" s="1"/>
  <c r="BG894" s="1"/>
  <c r="BG895" s="1"/>
  <c r="BG896" s="1"/>
  <c r="BG897" s="1"/>
  <c r="BG898" s="1"/>
  <c r="BG899" s="1"/>
  <c r="BG900" s="1"/>
  <c r="BG901" s="1"/>
  <c r="BG902" s="1"/>
  <c r="BG903" s="1"/>
  <c r="BG904" s="1"/>
  <c r="BG905" s="1"/>
  <c r="BG906" s="1"/>
  <c r="BG907" s="1"/>
  <c r="BG908" s="1"/>
  <c r="BG909" s="1"/>
  <c r="BG910" s="1"/>
  <c r="BG911" s="1"/>
  <c r="BG912" s="1"/>
  <c r="BG913" s="1"/>
  <c r="BG914" s="1"/>
  <c r="BG915" s="1"/>
  <c r="BG916" s="1"/>
  <c r="BG917" s="1"/>
  <c r="BG918" s="1"/>
  <c r="BG919" s="1"/>
  <c r="BG920" s="1"/>
  <c r="BG921" s="1"/>
  <c r="BG922" s="1"/>
  <c r="BG923" s="1"/>
  <c r="BG924" s="1"/>
  <c r="BG925" s="1"/>
  <c r="BG926" s="1"/>
  <c r="BG927" s="1"/>
  <c r="BG928" s="1"/>
  <c r="BG929" s="1"/>
  <c r="BG930" s="1"/>
  <c r="BG931" s="1"/>
  <c r="BG932" s="1"/>
  <c r="BG933" s="1"/>
  <c r="BG934" s="1"/>
  <c r="BG935" s="1"/>
  <c r="BG936" s="1"/>
  <c r="BG937" s="1"/>
  <c r="BG938" s="1"/>
  <c r="BG939" s="1"/>
  <c r="BG940" s="1"/>
  <c r="BG941" s="1"/>
  <c r="BG942" s="1"/>
  <c r="BG943" s="1"/>
  <c r="BG944" s="1"/>
  <c r="BG945" s="1"/>
  <c r="BG946" s="1"/>
  <c r="BG947" s="1"/>
  <c r="BG948" s="1"/>
  <c r="BG949" s="1"/>
  <c r="BG950" s="1"/>
  <c r="BG951" s="1"/>
  <c r="BG952" s="1"/>
  <c r="BG953" s="1"/>
  <c r="BG954" s="1"/>
  <c r="BG955" s="1"/>
  <c r="BG956" s="1"/>
  <c r="BG957" s="1"/>
  <c r="BG958" s="1"/>
  <c r="BG959" s="1"/>
  <c r="BG960" s="1"/>
  <c r="BG961" s="1"/>
  <c r="BG962" s="1"/>
  <c r="BG963" s="1"/>
  <c r="BG964" s="1"/>
  <c r="BG965" s="1"/>
  <c r="BG966" s="1"/>
  <c r="BG967" s="1"/>
  <c r="BG968" s="1"/>
  <c r="BG969" s="1"/>
  <c r="BG970" s="1"/>
  <c r="BG971" s="1"/>
  <c r="BG972" s="1"/>
  <c r="BG973" s="1"/>
  <c r="BC105"/>
  <c r="BD105"/>
  <c r="BE105"/>
  <c r="C11" l="1"/>
  <c r="D11" s="1"/>
  <c r="C13"/>
  <c r="D13" s="1"/>
  <c r="C10"/>
  <c r="D10" s="1"/>
  <c r="C9"/>
  <c r="D9" s="1"/>
  <c r="C8"/>
  <c r="D8" s="1"/>
  <c r="C6"/>
  <c r="D6" s="1"/>
  <c r="AI6" s="1"/>
  <c r="C12"/>
  <c r="D12" s="1"/>
  <c r="C7"/>
  <c r="D7" s="1"/>
  <c r="AK6"/>
  <c r="F6" l="1"/>
  <c r="H6" s="1"/>
  <c r="J6" s="1"/>
  <c r="L6" s="1"/>
  <c r="N6" s="1"/>
  <c r="AD7" s="1"/>
  <c r="AN6"/>
  <c r="E6"/>
  <c r="AM6"/>
  <c r="AB7" l="1"/>
  <c r="F7"/>
  <c r="H7" s="1"/>
  <c r="J7" s="1"/>
  <c r="L7" s="1"/>
  <c r="N7" s="1"/>
  <c r="Z7"/>
  <c r="AA7"/>
  <c r="AC7"/>
  <c r="P6"/>
  <c r="R6" s="1"/>
  <c r="AF7" s="1"/>
  <c r="T6" l="1"/>
  <c r="V6" s="1"/>
  <c r="AH7" s="1"/>
  <c r="AE7"/>
  <c r="P7"/>
  <c r="R7" s="1"/>
  <c r="AG7" l="1"/>
  <c r="X6"/>
  <c r="AI7" s="1"/>
  <c r="T7"/>
  <c r="V7" s="1"/>
  <c r="AJ7" l="1"/>
  <c r="AK7" s="1"/>
  <c r="X7"/>
  <c r="F8" l="1"/>
  <c r="H8" s="1"/>
  <c r="J8" s="1"/>
  <c r="L8" s="1"/>
  <c r="AM7"/>
  <c r="AN7"/>
  <c r="AC8"/>
  <c r="AD8"/>
  <c r="AG8"/>
  <c r="AH8"/>
  <c r="E7"/>
  <c r="Z8" s="1"/>
  <c r="AI8"/>
  <c r="AE8"/>
  <c r="AA8"/>
  <c r="AF8"/>
  <c r="AB8"/>
  <c r="AJ8" l="1"/>
  <c r="AK8" s="1"/>
  <c r="N8"/>
  <c r="AM8" l="1"/>
  <c r="AN8"/>
  <c r="F9"/>
  <c r="H9" s="1"/>
  <c r="J9" s="1"/>
  <c r="L9" s="1"/>
  <c r="N9" s="1"/>
  <c r="E8"/>
  <c r="Z9" s="1"/>
  <c r="AB9"/>
  <c r="AA9"/>
  <c r="AC9"/>
  <c r="P8"/>
  <c r="AD9"/>
  <c r="AE9" l="1"/>
  <c r="P9"/>
  <c r="R8"/>
  <c r="R9" l="1"/>
  <c r="AF9"/>
  <c r="T8"/>
  <c r="T9" l="1"/>
  <c r="AG9"/>
  <c r="V8"/>
  <c r="AH9" l="1"/>
  <c r="V9"/>
  <c r="X8"/>
  <c r="AI9" l="1"/>
  <c r="AJ9" s="1"/>
  <c r="AK9" s="1"/>
  <c r="X9"/>
  <c r="F10" l="1"/>
  <c r="G10" s="1"/>
  <c r="E9"/>
  <c r="Z10" s="1"/>
  <c r="AN9"/>
  <c r="AB10"/>
  <c r="AD10"/>
  <c r="AF10"/>
  <c r="AH10"/>
  <c r="AM9"/>
  <c r="AA10"/>
  <c r="AC10"/>
  <c r="AE10"/>
  <c r="AG10"/>
  <c r="AI10"/>
  <c r="H10" l="1"/>
  <c r="AJ10"/>
  <c r="AK10" s="1"/>
  <c r="F11" l="1"/>
  <c r="G11" s="1"/>
  <c r="I10"/>
  <c r="J10"/>
  <c r="AB11" s="1"/>
  <c r="AM10"/>
  <c r="AN10"/>
  <c r="E10"/>
  <c r="Z11" s="1"/>
  <c r="AA11" l="1"/>
  <c r="H11"/>
  <c r="I11" s="1"/>
  <c r="K10"/>
  <c r="L10"/>
  <c r="M10" l="1"/>
  <c r="N10"/>
  <c r="P10" s="1"/>
  <c r="J11"/>
  <c r="K11" s="1"/>
  <c r="AC11"/>
  <c r="L11" l="1"/>
  <c r="M11" s="1"/>
  <c r="Q10"/>
  <c r="O10"/>
  <c r="R10"/>
  <c r="T10" s="1"/>
  <c r="AD11"/>
  <c r="N11" l="1"/>
  <c r="O11" s="1"/>
  <c r="S10"/>
  <c r="U10"/>
  <c r="V10"/>
  <c r="AF11"/>
  <c r="AE11"/>
  <c r="AG11"/>
  <c r="P11" l="1"/>
  <c r="Q11" s="1"/>
  <c r="W10"/>
  <c r="R11"/>
  <c r="X10"/>
  <c r="AI11" s="1"/>
  <c r="AH11"/>
  <c r="Y10" l="1"/>
  <c r="S11"/>
  <c r="T11"/>
  <c r="AJ11"/>
  <c r="AK11" s="1"/>
  <c r="E11" l="1"/>
  <c r="F12"/>
  <c r="G12" s="1"/>
  <c r="U11"/>
  <c r="V11"/>
  <c r="AF12"/>
  <c r="AC12"/>
  <c r="Z12"/>
  <c r="AB12"/>
  <c r="AN11"/>
  <c r="AD12"/>
  <c r="AA12"/>
  <c r="AE12"/>
  <c r="AM11"/>
  <c r="AG12"/>
  <c r="H12" l="1"/>
  <c r="I12" s="1"/>
  <c r="W11"/>
  <c r="X11"/>
  <c r="AH12"/>
  <c r="J12" l="1"/>
  <c r="L12" s="1"/>
  <c r="M12" s="1"/>
  <c r="AI12"/>
  <c r="AJ12" s="1"/>
  <c r="AK12" s="1"/>
  <c r="E12" s="1"/>
  <c r="Z13" s="1"/>
  <c r="K12"/>
  <c r="Y11"/>
  <c r="AM12" l="1"/>
  <c r="F13"/>
  <c r="G13" s="1"/>
  <c r="AN12"/>
  <c r="N12"/>
  <c r="AA13"/>
  <c r="AB13"/>
  <c r="AC13"/>
  <c r="H13" l="1"/>
  <c r="I13" s="1"/>
  <c r="O12"/>
  <c r="P12"/>
  <c r="AD13"/>
  <c r="J13" l="1"/>
  <c r="K13" s="1"/>
  <c r="Q12"/>
  <c r="R12"/>
  <c r="T12" s="1"/>
  <c r="L13" l="1"/>
  <c r="M13" s="1"/>
  <c r="U12"/>
  <c r="S12"/>
  <c r="V12"/>
  <c r="AE13"/>
  <c r="AG13"/>
  <c r="AF13"/>
  <c r="N13" l="1"/>
  <c r="O13" s="1"/>
  <c r="W12"/>
  <c r="X12"/>
  <c r="AH13"/>
  <c r="P13" l="1"/>
  <c r="Q13" s="1"/>
  <c r="Y12"/>
  <c r="AI13"/>
  <c r="AJ13" s="1"/>
  <c r="AK13" s="1"/>
  <c r="R13" l="1"/>
  <c r="S13" s="1"/>
  <c r="F14"/>
  <c r="E13"/>
  <c r="Z14" s="1"/>
  <c r="AA14"/>
  <c r="AC14"/>
  <c r="AM13"/>
  <c r="AE14"/>
  <c r="AB14"/>
  <c r="AN13"/>
  <c r="AD14"/>
  <c r="AF14" l="1"/>
  <c r="T13"/>
  <c r="U13" s="1"/>
  <c r="H14"/>
  <c r="J14" s="1"/>
  <c r="G14"/>
  <c r="AG14" l="1"/>
  <c r="V13"/>
  <c r="AH14" s="1"/>
  <c r="L14"/>
  <c r="X13" l="1"/>
  <c r="Y13" s="1"/>
  <c r="W13"/>
  <c r="N14"/>
  <c r="AI14" l="1"/>
  <c r="AJ14" s="1"/>
  <c r="AK14" s="1"/>
  <c r="P14"/>
  <c r="R14" s="1"/>
  <c r="T14" s="1"/>
  <c r="F15" l="1"/>
  <c r="AN14"/>
  <c r="E14"/>
  <c r="Z15" s="1"/>
  <c r="AM14"/>
  <c r="V14"/>
  <c r="X14" s="1"/>
  <c r="G15" l="1"/>
  <c r="H15"/>
  <c r="I15" l="1"/>
  <c r="J15"/>
  <c r="K15" l="1"/>
  <c r="L15"/>
  <c r="M15" s="1"/>
  <c r="N15" l="1"/>
  <c r="O15" s="1"/>
  <c r="P15" l="1"/>
  <c r="Q15" s="1"/>
  <c r="R15" l="1"/>
  <c r="S15" s="1"/>
  <c r="T15" l="1"/>
  <c r="U15" l="1"/>
  <c r="V15"/>
  <c r="W15" s="1"/>
  <c r="X15" l="1"/>
  <c r="AA15" l="1"/>
  <c r="I14" l="1"/>
  <c r="K14" l="1"/>
  <c r="AB15"/>
  <c r="AD15" l="1"/>
  <c r="O14"/>
  <c r="AC15"/>
  <c r="M14"/>
  <c r="S14" l="1"/>
  <c r="AE15"/>
  <c r="Q14"/>
  <c r="W14" l="1"/>
  <c r="AF15"/>
  <c r="AG15" l="1"/>
  <c r="U14"/>
  <c r="AI15"/>
  <c r="AH15"/>
  <c r="Y14" l="1"/>
  <c r="AJ15"/>
  <c r="AK15" s="1"/>
  <c r="AF16" l="1"/>
  <c r="E15"/>
  <c r="AB16" s="1"/>
  <c r="AD16"/>
  <c r="F16"/>
  <c r="G16" s="1"/>
  <c r="AN15"/>
  <c r="AE16"/>
  <c r="AG16"/>
  <c r="AM15"/>
  <c r="AC16"/>
  <c r="Y15"/>
  <c r="AI16"/>
  <c r="AA16" l="1"/>
  <c r="H16"/>
  <c r="AH16"/>
  <c r="Z16"/>
  <c r="AJ16" l="1"/>
  <c r="AK16" s="1"/>
  <c r="F17" s="1"/>
  <c r="G17" s="1"/>
  <c r="I16"/>
  <c r="J16"/>
  <c r="AN16" l="1"/>
  <c r="E16"/>
  <c r="AA17" s="1"/>
  <c r="AM16"/>
  <c r="K16"/>
  <c r="L16"/>
  <c r="M16" s="1"/>
  <c r="H17"/>
  <c r="AB17" l="1"/>
  <c r="Z17"/>
  <c r="AC17"/>
  <c r="N16"/>
  <c r="P16" s="1"/>
  <c r="I17"/>
  <c r="J17"/>
  <c r="K17" s="1"/>
  <c r="R16" l="1"/>
  <c r="T16" s="1"/>
  <c r="Q16"/>
  <c r="AE17"/>
  <c r="O16"/>
  <c r="AD17"/>
  <c r="L17"/>
  <c r="M17" s="1"/>
  <c r="AF17" l="1"/>
  <c r="V16"/>
  <c r="AH17" s="1"/>
  <c r="U16"/>
  <c r="AG17"/>
  <c r="S16"/>
  <c r="N17"/>
  <c r="O17" s="1"/>
  <c r="X16" l="1"/>
  <c r="Y16" s="1"/>
  <c r="W16"/>
  <c r="P17"/>
  <c r="Q17" s="1"/>
  <c r="AI17" l="1"/>
  <c r="AJ17" s="1"/>
  <c r="AK17" s="1"/>
  <c r="AD18" s="1"/>
  <c r="R17"/>
  <c r="S17" s="1"/>
  <c r="AE18" l="1"/>
  <c r="F18"/>
  <c r="G18" s="1"/>
  <c r="AM17"/>
  <c r="E17"/>
  <c r="AB18" s="1"/>
  <c r="AN17"/>
  <c r="AF18"/>
  <c r="T17"/>
  <c r="V17" s="1"/>
  <c r="H18"/>
  <c r="AC18"/>
  <c r="AA18" l="1"/>
  <c r="Z18"/>
  <c r="X17"/>
  <c r="AI18" s="1"/>
  <c r="W17"/>
  <c r="AG18"/>
  <c r="U17"/>
  <c r="I18"/>
  <c r="J18"/>
  <c r="AH18"/>
  <c r="Y17" l="1"/>
  <c r="K18"/>
  <c r="L18"/>
  <c r="M18" s="1"/>
  <c r="AJ18"/>
  <c r="AK18" s="1"/>
  <c r="N18" l="1"/>
  <c r="O18" s="1"/>
  <c r="AN18"/>
  <c r="AM18"/>
  <c r="F19"/>
  <c r="H19" s="1"/>
  <c r="E18"/>
  <c r="Z19" s="1"/>
  <c r="AC19"/>
  <c r="AD19" l="1"/>
  <c r="AB19"/>
  <c r="P18"/>
  <c r="R18" s="1"/>
  <c r="I19"/>
  <c r="J19"/>
  <c r="AA19"/>
  <c r="G19"/>
  <c r="T18" l="1"/>
  <c r="V18" s="1"/>
  <c r="S18"/>
  <c r="AF19"/>
  <c r="AE19"/>
  <c r="Q18"/>
  <c r="K19"/>
  <c r="L19"/>
  <c r="M19" s="1"/>
  <c r="AG19" l="1"/>
  <c r="X18"/>
  <c r="W18"/>
  <c r="AH19"/>
  <c r="U18"/>
  <c r="N19"/>
  <c r="O19" s="1"/>
  <c r="AI19" l="1"/>
  <c r="AJ19" s="1"/>
  <c r="AK19" s="1"/>
  <c r="Y18"/>
  <c r="P19"/>
  <c r="Q19" s="1"/>
  <c r="AD20" l="1"/>
  <c r="E19"/>
  <c r="Z20" s="1"/>
  <c r="F20"/>
  <c r="G20" s="1"/>
  <c r="AM19"/>
  <c r="AN19"/>
  <c r="R19"/>
  <c r="S19" s="1"/>
  <c r="AE20"/>
  <c r="AC20" l="1"/>
  <c r="AA20"/>
  <c r="AB20"/>
  <c r="H20"/>
  <c r="I20" s="1"/>
  <c r="AF20"/>
  <c r="T19"/>
  <c r="V19" s="1"/>
  <c r="J20" l="1"/>
  <c r="K20" s="1"/>
  <c r="X19"/>
  <c r="AI20" s="1"/>
  <c r="W19"/>
  <c r="AH20"/>
  <c r="U19"/>
  <c r="AG20"/>
  <c r="L20" l="1"/>
  <c r="M20" s="1"/>
  <c r="AJ20"/>
  <c r="AK20" s="1"/>
  <c r="F21" s="1"/>
  <c r="G21" s="1"/>
  <c r="N20"/>
  <c r="O20" s="1"/>
  <c r="Y19"/>
  <c r="E20" l="1"/>
  <c r="Z21" s="1"/>
  <c r="AN20"/>
  <c r="AM20"/>
  <c r="AC21"/>
  <c r="AD21"/>
  <c r="P20"/>
  <c r="Q20" s="1"/>
  <c r="H21"/>
  <c r="I21" s="1"/>
  <c r="AB21"/>
  <c r="AA21"/>
  <c r="AE21" l="1"/>
  <c r="R20"/>
  <c r="S20" s="1"/>
  <c r="J21"/>
  <c r="T20" l="1"/>
  <c r="V20" s="1"/>
  <c r="AH21" s="1"/>
  <c r="AF21"/>
  <c r="K21"/>
  <c r="L21"/>
  <c r="M21" s="1"/>
  <c r="X20" l="1"/>
  <c r="AI21" s="1"/>
  <c r="U20"/>
  <c r="W20"/>
  <c r="AG21"/>
  <c r="N21"/>
  <c r="O21" s="1"/>
  <c r="Y20" l="1"/>
  <c r="AJ21"/>
  <c r="AK21" s="1"/>
  <c r="AM21" s="1"/>
  <c r="P21"/>
  <c r="R21" s="1"/>
  <c r="AD22" l="1"/>
  <c r="F22"/>
  <c r="G22" s="1"/>
  <c r="E21"/>
  <c r="AN21"/>
  <c r="T21"/>
  <c r="V21" s="1"/>
  <c r="S21"/>
  <c r="AF22"/>
  <c r="Q21"/>
  <c r="AE22"/>
  <c r="H22" l="1"/>
  <c r="I22" s="1"/>
  <c r="AA22"/>
  <c r="AC22"/>
  <c r="AB22"/>
  <c r="Z22"/>
  <c r="X21"/>
  <c r="AI22" s="1"/>
  <c r="W21"/>
  <c r="AH22"/>
  <c r="AG22"/>
  <c r="U21"/>
  <c r="J22" l="1"/>
  <c r="L22" s="1"/>
  <c r="M22" s="1"/>
  <c r="AJ22"/>
  <c r="AK22" s="1"/>
  <c r="AM22" s="1"/>
  <c r="Y21"/>
  <c r="N22" l="1"/>
  <c r="O22" s="1"/>
  <c r="K22"/>
  <c r="E22"/>
  <c r="AA23" s="1"/>
  <c r="F23"/>
  <c r="G23" s="1"/>
  <c r="AC23"/>
  <c r="AN22"/>
  <c r="AB23"/>
  <c r="P22" l="1"/>
  <c r="R22" s="1"/>
  <c r="S22" s="1"/>
  <c r="Z23"/>
  <c r="AD23"/>
  <c r="H23"/>
  <c r="I23" s="1"/>
  <c r="T22"/>
  <c r="V22" s="1"/>
  <c r="J23" l="1"/>
  <c r="K23" s="1"/>
  <c r="AF23"/>
  <c r="Q22"/>
  <c r="AE23"/>
  <c r="X22"/>
  <c r="W22"/>
  <c r="U22"/>
  <c r="AG23"/>
  <c r="L23" l="1"/>
  <c r="M23" s="1"/>
  <c r="AH23"/>
  <c r="N23" l="1"/>
  <c r="O23" s="1"/>
  <c r="Y22"/>
  <c r="AI23"/>
  <c r="AJ23" s="1"/>
  <c r="AK23" s="1"/>
  <c r="P23" l="1"/>
  <c r="Q23" s="1"/>
  <c r="R23"/>
  <c r="S23" s="1"/>
  <c r="AM23"/>
  <c r="E23"/>
  <c r="AB24" s="1"/>
  <c r="AN23"/>
  <c r="AE24"/>
  <c r="F24"/>
  <c r="G24" s="1"/>
  <c r="AD24"/>
  <c r="AF24" l="1"/>
  <c r="T23"/>
  <c r="V23" s="1"/>
  <c r="H24"/>
  <c r="I24" s="1"/>
  <c r="Z24"/>
  <c r="AC24"/>
  <c r="AA24"/>
  <c r="X23" l="1"/>
  <c r="W23"/>
  <c r="AH24"/>
  <c r="U23"/>
  <c r="AG24"/>
  <c r="J24"/>
  <c r="Y23" l="1"/>
  <c r="AI24"/>
  <c r="AJ24" s="1"/>
  <c r="AK24" s="1"/>
  <c r="F25" s="1"/>
  <c r="G25" s="1"/>
  <c r="K24"/>
  <c r="L24"/>
  <c r="AN24" l="1"/>
  <c r="AM24"/>
  <c r="E24"/>
  <c r="AA25" s="1"/>
  <c r="M24"/>
  <c r="H25"/>
  <c r="I25" s="1"/>
  <c r="N24"/>
  <c r="P24" s="1"/>
  <c r="J25"/>
  <c r="K25" s="1"/>
  <c r="AC25"/>
  <c r="AB25" l="1"/>
  <c r="Z25"/>
  <c r="AD25"/>
  <c r="R24"/>
  <c r="T24" s="1"/>
  <c r="Q24"/>
  <c r="O24"/>
  <c r="L25"/>
  <c r="M25" s="1"/>
  <c r="AE25"/>
  <c r="V24" l="1"/>
  <c r="X24" s="1"/>
  <c r="AF25"/>
  <c r="U24"/>
  <c r="S24"/>
  <c r="N25"/>
  <c r="O25" s="1"/>
  <c r="AG25"/>
  <c r="AI25" l="1"/>
  <c r="Y24"/>
  <c r="AH25"/>
  <c r="AJ25" s="1"/>
  <c r="AK25" s="1"/>
  <c r="W24"/>
  <c r="P25"/>
  <c r="Q25" s="1"/>
  <c r="R25" l="1"/>
  <c r="S25" s="1"/>
  <c r="E25"/>
  <c r="AA26" s="1"/>
  <c r="AM25"/>
  <c r="AD26"/>
  <c r="AE26"/>
  <c r="F26"/>
  <c r="G26" s="1"/>
  <c r="AN25"/>
  <c r="AB26" l="1"/>
  <c r="AC26"/>
  <c r="AF26"/>
  <c r="T25"/>
  <c r="V25" s="1"/>
  <c r="H26"/>
  <c r="I26" s="1"/>
  <c r="Z26"/>
  <c r="X25" l="1"/>
  <c r="AI26" s="1"/>
  <c r="W25"/>
  <c r="AH26"/>
  <c r="U25"/>
  <c r="AG26"/>
  <c r="J26"/>
  <c r="L26" s="1"/>
  <c r="M26" s="1"/>
  <c r="AJ26" l="1"/>
  <c r="AK26" s="1"/>
  <c r="E26" s="1"/>
  <c r="AC27" s="1"/>
  <c r="Y25"/>
  <c r="K26"/>
  <c r="N26"/>
  <c r="O26" s="1"/>
  <c r="AN26" l="1"/>
  <c r="F27"/>
  <c r="G27" s="1"/>
  <c r="AM26"/>
  <c r="P26"/>
  <c r="R26" s="1"/>
  <c r="AD27"/>
  <c r="AB27"/>
  <c r="Z27"/>
  <c r="AA27"/>
  <c r="H27" l="1"/>
  <c r="I27" s="1"/>
  <c r="J27"/>
  <c r="L27" s="1"/>
  <c r="M27" s="1"/>
  <c r="T26"/>
  <c r="V26" s="1"/>
  <c r="S26"/>
  <c r="Q26"/>
  <c r="AE27"/>
  <c r="K27" l="1"/>
  <c r="X26"/>
  <c r="W26"/>
  <c r="U26"/>
  <c r="N27"/>
  <c r="O27" s="1"/>
  <c r="AG27"/>
  <c r="AF27"/>
  <c r="P27" l="1"/>
  <c r="Q27" s="1"/>
  <c r="AH27"/>
  <c r="Y26"/>
  <c r="AI27"/>
  <c r="R27" l="1"/>
  <c r="S27" s="1"/>
  <c r="AJ27"/>
  <c r="AK27" s="1"/>
  <c r="T27" l="1"/>
  <c r="U27" s="1"/>
  <c r="AN27"/>
  <c r="F28"/>
  <c r="G28" s="1"/>
  <c r="E27"/>
  <c r="AB28" s="1"/>
  <c r="AM27"/>
  <c r="AF28"/>
  <c r="AC28" l="1"/>
  <c r="AD28"/>
  <c r="AG28"/>
  <c r="V27"/>
  <c r="X27" s="1"/>
  <c r="H28"/>
  <c r="Z28"/>
  <c r="AA28"/>
  <c r="AE28"/>
  <c r="W27" l="1"/>
  <c r="I28"/>
  <c r="J28"/>
  <c r="AI28"/>
  <c r="AH28"/>
  <c r="Y27"/>
  <c r="K28" l="1"/>
  <c r="L28"/>
  <c r="M28" s="1"/>
  <c r="AJ28"/>
  <c r="AK28" s="1"/>
  <c r="N28" l="1"/>
  <c r="O28" s="1"/>
  <c r="AM28"/>
  <c r="AN28"/>
  <c r="E28"/>
  <c r="Z29" s="1"/>
  <c r="F29"/>
  <c r="G29" s="1"/>
  <c r="AC29" l="1"/>
  <c r="P28"/>
  <c r="R28" s="1"/>
  <c r="AD29"/>
  <c r="H29"/>
  <c r="I29" s="1"/>
  <c r="AB29"/>
  <c r="AA29"/>
  <c r="AE29" l="1"/>
  <c r="J29"/>
  <c r="K29" s="1"/>
  <c r="T28"/>
  <c r="V28" s="1"/>
  <c r="S28"/>
  <c r="AF29"/>
  <c r="Q28"/>
  <c r="AG29" l="1"/>
  <c r="L29"/>
  <c r="M29" s="1"/>
  <c r="X28"/>
  <c r="AI29" s="1"/>
  <c r="W28"/>
  <c r="U28"/>
  <c r="AH29"/>
  <c r="N29" l="1"/>
  <c r="O29" s="1"/>
  <c r="Y28"/>
  <c r="P29"/>
  <c r="Q29" s="1"/>
  <c r="AJ29"/>
  <c r="AK29" s="1"/>
  <c r="R29" l="1"/>
  <c r="S29" s="1"/>
  <c r="E29"/>
  <c r="AB30" s="1"/>
  <c r="AM29"/>
  <c r="F30"/>
  <c r="G30" s="1"/>
  <c r="AN29"/>
  <c r="AC30" l="1"/>
  <c r="AD30"/>
  <c r="T29"/>
  <c r="V29" s="1"/>
  <c r="H30"/>
  <c r="I30" s="1"/>
  <c r="AE30"/>
  <c r="AF30"/>
  <c r="AA30"/>
  <c r="Z30"/>
  <c r="AG30" l="1"/>
  <c r="X29"/>
  <c r="Y29" s="1"/>
  <c r="W29"/>
  <c r="AH30"/>
  <c r="J30"/>
  <c r="L30" s="1"/>
  <c r="M30" s="1"/>
  <c r="U29"/>
  <c r="AI30" l="1"/>
  <c r="AJ30" s="1"/>
  <c r="AK30" s="1"/>
  <c r="E30" s="1"/>
  <c r="AA31" s="1"/>
  <c r="K30"/>
  <c r="N30"/>
  <c r="O30" s="1"/>
  <c r="AN30" l="1"/>
  <c r="AM30"/>
  <c r="F31"/>
  <c r="G31" s="1"/>
  <c r="AC31"/>
  <c r="P30"/>
  <c r="R30" s="1"/>
  <c r="H31"/>
  <c r="I31" s="1"/>
  <c r="J31"/>
  <c r="AB31"/>
  <c r="Z31"/>
  <c r="T30" l="1"/>
  <c r="V30" s="1"/>
  <c r="S30"/>
  <c r="Q30"/>
  <c r="K31"/>
  <c r="L31"/>
  <c r="M31" s="1"/>
  <c r="AE31"/>
  <c r="AD31"/>
  <c r="X30" l="1"/>
  <c r="W30"/>
  <c r="U30"/>
  <c r="N31"/>
  <c r="O31" s="1"/>
  <c r="AG31"/>
  <c r="AF31"/>
  <c r="P31" l="1"/>
  <c r="Q31" s="1"/>
  <c r="AH31"/>
  <c r="R31" l="1"/>
  <c r="S31" s="1"/>
  <c r="Y30"/>
  <c r="AI31"/>
  <c r="AJ31" s="1"/>
  <c r="AK31" s="1"/>
  <c r="T31" l="1"/>
  <c r="U31" s="1"/>
  <c r="F32"/>
  <c r="G32" s="1"/>
  <c r="E31"/>
  <c r="AA32" s="1"/>
  <c r="AM31"/>
  <c r="AN31"/>
  <c r="AC32" l="1"/>
  <c r="V31"/>
  <c r="X31" s="1"/>
  <c r="H32"/>
  <c r="I32" s="1"/>
  <c r="AF32"/>
  <c r="AB32"/>
  <c r="Z32"/>
  <c r="AE32"/>
  <c r="AD32"/>
  <c r="W31" l="1"/>
  <c r="J32"/>
  <c r="L32" s="1"/>
  <c r="M32" s="1"/>
  <c r="AG32"/>
  <c r="AH32"/>
  <c r="K32" l="1"/>
  <c r="N32"/>
  <c r="O32" s="1"/>
  <c r="Y31"/>
  <c r="AI32"/>
  <c r="AJ32" s="1"/>
  <c r="AK32" s="1"/>
  <c r="P32" l="1"/>
  <c r="Q32" s="1"/>
  <c r="F33"/>
  <c r="G33" s="1"/>
  <c r="E32"/>
  <c r="AB33" s="1"/>
  <c r="AN32"/>
  <c r="AD33"/>
  <c r="AM32"/>
  <c r="R32" l="1"/>
  <c r="S32" s="1"/>
  <c r="H33"/>
  <c r="I33" s="1"/>
  <c r="AA33"/>
  <c r="AC33"/>
  <c r="AE33"/>
  <c r="Z33"/>
  <c r="AF33" l="1"/>
  <c r="J33"/>
  <c r="K33" s="1"/>
  <c r="T32"/>
  <c r="AG33" s="1"/>
  <c r="L33"/>
  <c r="M33" s="1"/>
  <c r="V32" l="1"/>
  <c r="X32" s="1"/>
  <c r="U32"/>
  <c r="N33"/>
  <c r="O33" s="1"/>
  <c r="W32" l="1"/>
  <c r="AH33"/>
  <c r="P33"/>
  <c r="Q33" s="1"/>
  <c r="Y32"/>
  <c r="AI33"/>
  <c r="AJ33" l="1"/>
  <c r="AK33" s="1"/>
  <c r="E33" s="1"/>
  <c r="AA34" s="1"/>
  <c r="R33"/>
  <c r="S33" s="1"/>
  <c r="F34" l="1"/>
  <c r="G34" s="1"/>
  <c r="AM33"/>
  <c r="AN33"/>
  <c r="AC34"/>
  <c r="AE34"/>
  <c r="AD34"/>
  <c r="T33"/>
  <c r="V33" s="1"/>
  <c r="H34"/>
  <c r="I34" s="1"/>
  <c r="J34"/>
  <c r="AB34"/>
  <c r="AF34"/>
  <c r="Z34"/>
  <c r="X33" l="1"/>
  <c r="W33"/>
  <c r="U33"/>
  <c r="K34"/>
  <c r="L34"/>
  <c r="M34" s="1"/>
  <c r="AG34"/>
  <c r="N34" l="1"/>
  <c r="O34" s="1"/>
  <c r="AH34"/>
  <c r="P34" l="1"/>
  <c r="Q34" s="1"/>
  <c r="AI34"/>
  <c r="AJ34" s="1"/>
  <c r="AK34" s="1"/>
  <c r="Y33"/>
  <c r="R34" l="1"/>
  <c r="S34" s="1"/>
  <c r="F35"/>
  <c r="G35" s="1"/>
  <c r="E34"/>
  <c r="AN34"/>
  <c r="AM34"/>
  <c r="T34" l="1"/>
  <c r="V34" s="1"/>
  <c r="H35"/>
  <c r="I35" s="1"/>
  <c r="J35"/>
  <c r="AB35"/>
  <c r="AC35"/>
  <c r="AA35"/>
  <c r="AD35"/>
  <c r="Z35"/>
  <c r="AE35"/>
  <c r="AF35"/>
  <c r="X34" l="1"/>
  <c r="W34"/>
  <c r="U34"/>
  <c r="K35"/>
  <c r="L35"/>
  <c r="M35" s="1"/>
  <c r="AG35"/>
  <c r="N35" l="1"/>
  <c r="O35" s="1"/>
  <c r="AH35"/>
  <c r="P35" l="1"/>
  <c r="Q35" s="1"/>
  <c r="Y34"/>
  <c r="AI35"/>
  <c r="AJ35" s="1"/>
  <c r="AK35" s="1"/>
  <c r="R35" l="1"/>
  <c r="S35" s="1"/>
  <c r="AM35"/>
  <c r="E35"/>
  <c r="AC36" s="1"/>
  <c r="F36"/>
  <c r="G36" s="1"/>
  <c r="AN35"/>
  <c r="AB36" l="1"/>
  <c r="AD36"/>
  <c r="T35"/>
  <c r="V35" s="1"/>
  <c r="H36"/>
  <c r="I36" s="1"/>
  <c r="J36"/>
  <c r="AF36"/>
  <c r="AE36"/>
  <c r="Z36"/>
  <c r="AA36"/>
  <c r="X35" l="1"/>
  <c r="W35"/>
  <c r="AH36"/>
  <c r="AG36"/>
  <c r="U35"/>
  <c r="K36"/>
  <c r="L36"/>
  <c r="M36" s="1"/>
  <c r="Y35" l="1"/>
  <c r="AI36"/>
  <c r="AJ36" s="1"/>
  <c r="AK36" s="1"/>
  <c r="AN36" s="1"/>
  <c r="N36"/>
  <c r="O36" s="1"/>
  <c r="AM36" l="1"/>
  <c r="F37"/>
  <c r="G37" s="1"/>
  <c r="E36"/>
  <c r="AA37" s="1"/>
  <c r="P36"/>
  <c r="R36" s="1"/>
  <c r="H37"/>
  <c r="I37" s="1"/>
  <c r="Z37" l="1"/>
  <c r="AB37"/>
  <c r="AD37"/>
  <c r="AC37"/>
  <c r="T36"/>
  <c r="V36" s="1"/>
  <c r="S36"/>
  <c r="AF37"/>
  <c r="Q36"/>
  <c r="AE37"/>
  <c r="J37"/>
  <c r="AG37" l="1"/>
  <c r="X36"/>
  <c r="W36"/>
  <c r="AH37"/>
  <c r="U36"/>
  <c r="K37"/>
  <c r="L37"/>
  <c r="M37" s="1"/>
  <c r="Y36" l="1"/>
  <c r="AI37"/>
  <c r="AJ37" s="1"/>
  <c r="AK37" s="1"/>
  <c r="AM37" s="1"/>
  <c r="N37"/>
  <c r="O37" s="1"/>
  <c r="E37" l="1"/>
  <c r="AA38" s="1"/>
  <c r="F38"/>
  <c r="G38" s="1"/>
  <c r="AN37"/>
  <c r="AD38"/>
  <c r="P37"/>
  <c r="R37" s="1"/>
  <c r="AC38"/>
  <c r="H38"/>
  <c r="AB38"/>
  <c r="Z38"/>
  <c r="T37" l="1"/>
  <c r="V37" s="1"/>
  <c r="S37"/>
  <c r="AF38"/>
  <c r="Q37"/>
  <c r="AE38"/>
  <c r="I38"/>
  <c r="J38"/>
  <c r="X37" l="1"/>
  <c r="W37"/>
  <c r="AH38"/>
  <c r="U37"/>
  <c r="AG38"/>
  <c r="K38"/>
  <c r="L38"/>
  <c r="Y37" l="1"/>
  <c r="AI38"/>
  <c r="AJ38" s="1"/>
  <c r="AK38" s="1"/>
  <c r="M38"/>
  <c r="N38"/>
  <c r="P38" s="1"/>
  <c r="AM38" l="1"/>
  <c r="F39"/>
  <c r="G39" s="1"/>
  <c r="E38"/>
  <c r="AB39" s="1"/>
  <c r="AN38"/>
  <c r="R38"/>
  <c r="T38" s="1"/>
  <c r="Q38"/>
  <c r="AE39"/>
  <c r="O38"/>
  <c r="AD39"/>
  <c r="Z39" l="1"/>
  <c r="AA39"/>
  <c r="AF39"/>
  <c r="H39"/>
  <c r="J39" s="1"/>
  <c r="K39" s="1"/>
  <c r="AC39"/>
  <c r="V38"/>
  <c r="X38" s="1"/>
  <c r="U38"/>
  <c r="AG39"/>
  <c r="S38"/>
  <c r="I39" l="1"/>
  <c r="L39"/>
  <c r="AI39"/>
  <c r="Y38"/>
  <c r="W38"/>
  <c r="AH39"/>
  <c r="AJ39" l="1"/>
  <c r="AK39" s="1"/>
  <c r="H40" s="1"/>
  <c r="I40" s="1"/>
  <c r="M39"/>
  <c r="N39"/>
  <c r="AN39" l="1"/>
  <c r="E39"/>
  <c r="AM39"/>
  <c r="F40"/>
  <c r="G40" s="1"/>
  <c r="O39"/>
  <c r="P39"/>
  <c r="AD40"/>
  <c r="AA40"/>
  <c r="Z40"/>
  <c r="AB40" l="1"/>
  <c r="AC40"/>
  <c r="J40"/>
  <c r="K40" s="1"/>
  <c r="L40"/>
  <c r="Q39"/>
  <c r="AE40"/>
  <c r="R39"/>
  <c r="M40" l="1"/>
  <c r="N40"/>
  <c r="T39"/>
  <c r="S39"/>
  <c r="AF40"/>
  <c r="O40" l="1"/>
  <c r="P40"/>
  <c r="U39"/>
  <c r="AG40"/>
  <c r="V39"/>
  <c r="Q40" l="1"/>
  <c r="R40"/>
  <c r="X39"/>
  <c r="AH40"/>
  <c r="W39"/>
  <c r="S40" l="1"/>
  <c r="T40"/>
  <c r="U40" s="1"/>
  <c r="Y39"/>
  <c r="AI40"/>
  <c r="AJ40" s="1"/>
  <c r="AK40" s="1"/>
  <c r="V40" l="1"/>
  <c r="W40" s="1"/>
  <c r="H41"/>
  <c r="I41" s="1"/>
  <c r="E40"/>
  <c r="AB41" s="1"/>
  <c r="F41"/>
  <c r="G41" s="1"/>
  <c r="AM40"/>
  <c r="AN40"/>
  <c r="AC41"/>
  <c r="J41"/>
  <c r="K41" s="1"/>
  <c r="AG41"/>
  <c r="AE41" l="1"/>
  <c r="Z41"/>
  <c r="AH41"/>
  <c r="AF41"/>
  <c r="AA41"/>
  <c r="AD41"/>
  <c r="X40"/>
  <c r="Y40" s="1"/>
  <c r="L41"/>
  <c r="M41" s="1"/>
  <c r="AI41"/>
  <c r="N41"/>
  <c r="AJ41" l="1"/>
  <c r="AK41" s="1"/>
  <c r="AN41" s="1"/>
  <c r="O41"/>
  <c r="P41"/>
  <c r="J42" l="1"/>
  <c r="K42" s="1"/>
  <c r="H42"/>
  <c r="I42" s="1"/>
  <c r="E41"/>
  <c r="AC42" s="1"/>
  <c r="AM41"/>
  <c r="F42"/>
  <c r="G42" s="1"/>
  <c r="Q41"/>
  <c r="R41"/>
  <c r="L42"/>
  <c r="AA42" l="1"/>
  <c r="AB42"/>
  <c r="AE42"/>
  <c r="Z42"/>
  <c r="AD42"/>
  <c r="M42"/>
  <c r="N42"/>
  <c r="O42" s="1"/>
  <c r="T41"/>
  <c r="V41" s="1"/>
  <c r="AF42"/>
  <c r="S41"/>
  <c r="X41" l="1"/>
  <c r="W41"/>
  <c r="AH42"/>
  <c r="P42"/>
  <c r="AG42"/>
  <c r="U41"/>
  <c r="AI42" l="1"/>
  <c r="AJ42" s="1"/>
  <c r="AK42" s="1"/>
  <c r="Y41"/>
  <c r="Q42"/>
  <c r="R42"/>
  <c r="S42" l="1"/>
  <c r="AM42"/>
  <c r="AN42"/>
  <c r="E42"/>
  <c r="Z43" s="1"/>
  <c r="J43"/>
  <c r="H43"/>
  <c r="I43" s="1"/>
  <c r="F43"/>
  <c r="G43" s="1"/>
  <c r="L43"/>
  <c r="M43" s="1"/>
  <c r="T42"/>
  <c r="AG43" l="1"/>
  <c r="AE43"/>
  <c r="AB43"/>
  <c r="AD43"/>
  <c r="AF43"/>
  <c r="AA43"/>
  <c r="AC43"/>
  <c r="V42"/>
  <c r="U42"/>
  <c r="K43"/>
  <c r="N43"/>
  <c r="X42"/>
  <c r="Y42" l="1"/>
  <c r="AI43"/>
  <c r="W42"/>
  <c r="AH43"/>
  <c r="P43"/>
  <c r="O43"/>
  <c r="R43" l="1"/>
  <c r="Q43"/>
  <c r="AJ43"/>
  <c r="AK43" s="1"/>
  <c r="J44" l="1"/>
  <c r="AN43"/>
  <c r="AM43"/>
  <c r="E43"/>
  <c r="AB44" s="1"/>
  <c r="F44"/>
  <c r="G44" s="1"/>
  <c r="H44"/>
  <c r="I44" s="1"/>
  <c r="L44"/>
  <c r="M44" s="1"/>
  <c r="T43"/>
  <c r="S43"/>
  <c r="AF44" l="1"/>
  <c r="AE44"/>
  <c r="AG44"/>
  <c r="Z44"/>
  <c r="AA44"/>
  <c r="AD44"/>
  <c r="AC44"/>
  <c r="V43"/>
  <c r="U43"/>
  <c r="K44"/>
  <c r="N44"/>
  <c r="O44" l="1"/>
  <c r="X43"/>
  <c r="AH44"/>
  <c r="W43"/>
  <c r="P44"/>
  <c r="Q44" s="1"/>
  <c r="AI44" l="1"/>
  <c r="AJ44" s="1"/>
  <c r="AK44" s="1"/>
  <c r="Y43"/>
  <c r="R44"/>
  <c r="T44" s="1"/>
  <c r="U44" l="1"/>
  <c r="H45"/>
  <c r="I45" s="1"/>
  <c r="AN44"/>
  <c r="AM44"/>
  <c r="F45"/>
  <c r="G45" s="1"/>
  <c r="E44"/>
  <c r="AD45" s="1"/>
  <c r="S44"/>
  <c r="V44"/>
  <c r="W44" s="1"/>
  <c r="J45" l="1"/>
  <c r="K45" s="1"/>
  <c r="L45"/>
  <c r="AF45"/>
  <c r="AG45"/>
  <c r="AE45"/>
  <c r="AB45"/>
  <c r="Z45"/>
  <c r="AC45"/>
  <c r="AA45"/>
  <c r="AH45"/>
  <c r="X44"/>
  <c r="M45" l="1"/>
  <c r="N45"/>
  <c r="Y44"/>
  <c r="AI45"/>
  <c r="AJ45" s="1"/>
  <c r="AK45" s="1"/>
  <c r="O45" l="1"/>
  <c r="P45"/>
  <c r="Q45" s="1"/>
  <c r="E45"/>
  <c r="AC46" s="1"/>
  <c r="AN45"/>
  <c r="H46"/>
  <c r="I46" s="1"/>
  <c r="AM45"/>
  <c r="J46"/>
  <c r="K46" s="1"/>
  <c r="F46"/>
  <c r="G46" s="1"/>
  <c r="AB46"/>
  <c r="R45" l="1"/>
  <c r="L46"/>
  <c r="M46" s="1"/>
  <c r="AF46"/>
  <c r="AE46"/>
  <c r="AD46"/>
  <c r="Z46"/>
  <c r="AA46"/>
  <c r="S45" l="1"/>
  <c r="T45"/>
  <c r="N46"/>
  <c r="P46" l="1"/>
  <c r="Q46" s="1"/>
  <c r="O46"/>
  <c r="V45"/>
  <c r="X45" s="1"/>
  <c r="AG46"/>
  <c r="U45"/>
  <c r="Y45" l="1"/>
  <c r="AI46"/>
  <c r="W45"/>
  <c r="AH46"/>
  <c r="R46"/>
  <c r="T46" s="1"/>
  <c r="U46" s="1"/>
  <c r="S46" l="1"/>
  <c r="V46"/>
  <c r="AJ46"/>
  <c r="AK46" s="1"/>
  <c r="AN46" l="1"/>
  <c r="AM46"/>
  <c r="H47"/>
  <c r="I47" s="1"/>
  <c r="F47"/>
  <c r="G47" s="1"/>
  <c r="E46"/>
  <c r="AA47" s="1"/>
  <c r="L47"/>
  <c r="M47" s="1"/>
  <c r="J47"/>
  <c r="AH47"/>
  <c r="W46"/>
  <c r="X46"/>
  <c r="AB47" l="1"/>
  <c r="AC47"/>
  <c r="AE47"/>
  <c r="AD47"/>
  <c r="AG47"/>
  <c r="AF47"/>
  <c r="AI47"/>
  <c r="Y46"/>
  <c r="K47"/>
  <c r="Z47"/>
  <c r="N47"/>
  <c r="AJ47" l="1"/>
  <c r="AK47" s="1"/>
  <c r="O47"/>
  <c r="P47"/>
  <c r="Q47" s="1"/>
  <c r="R47" l="1"/>
  <c r="S47" s="1"/>
  <c r="E47"/>
  <c r="AD48" s="1"/>
  <c r="AM47"/>
  <c r="AN47"/>
  <c r="J48"/>
  <c r="F48"/>
  <c r="G48" s="1"/>
  <c r="H48"/>
  <c r="I48" s="1"/>
  <c r="AF48"/>
  <c r="L48"/>
  <c r="M48" s="1"/>
  <c r="AC48" l="1"/>
  <c r="AE48"/>
  <c r="AA48"/>
  <c r="T47"/>
  <c r="U47" s="1"/>
  <c r="K48"/>
  <c r="N48"/>
  <c r="AB48"/>
  <c r="Z48"/>
  <c r="V47" l="1"/>
  <c r="W47" s="1"/>
  <c r="AG48"/>
  <c r="P48"/>
  <c r="R48" s="1"/>
  <c r="S48" s="1"/>
  <c r="O48"/>
  <c r="X47" l="1"/>
  <c r="AI48" s="1"/>
  <c r="AH48"/>
  <c r="Q48"/>
  <c r="T48"/>
  <c r="U48" s="1"/>
  <c r="AJ48" l="1"/>
  <c r="AK48" s="1"/>
  <c r="H49" s="1"/>
  <c r="I49" s="1"/>
  <c r="Y47"/>
  <c r="AM48"/>
  <c r="AA49"/>
  <c r="V48"/>
  <c r="W48" s="1"/>
  <c r="AF49" l="1"/>
  <c r="F49"/>
  <c r="G49" s="1"/>
  <c r="E48"/>
  <c r="AB49" s="1"/>
  <c r="AN48"/>
  <c r="J49"/>
  <c r="K49" s="1"/>
  <c r="AD49"/>
  <c r="AE49"/>
  <c r="AC49"/>
  <c r="AG49"/>
  <c r="Z49"/>
  <c r="X48"/>
  <c r="AH49"/>
  <c r="L49"/>
  <c r="M49" l="1"/>
  <c r="N49"/>
  <c r="P49" s="1"/>
  <c r="Q49" s="1"/>
  <c r="Y48"/>
  <c r="AI49"/>
  <c r="AJ49" s="1"/>
  <c r="AK49" s="1"/>
  <c r="J50" l="1"/>
  <c r="E49"/>
  <c r="AD50" s="1"/>
  <c r="F50"/>
  <c r="G50" s="1"/>
  <c r="AM49"/>
  <c r="AN49"/>
  <c r="O49"/>
  <c r="R49"/>
  <c r="AA50" l="1"/>
  <c r="H50"/>
  <c r="I50" s="1"/>
  <c r="AC50"/>
  <c r="K50"/>
  <c r="T49"/>
  <c r="V49" s="1"/>
  <c r="S49"/>
  <c r="AE50"/>
  <c r="AB50"/>
  <c r="Z50"/>
  <c r="L50"/>
  <c r="N50" s="1"/>
  <c r="AF50"/>
  <c r="O50" l="1"/>
  <c r="W49"/>
  <c r="AH50"/>
  <c r="X49"/>
  <c r="M50"/>
  <c r="P50"/>
  <c r="U49"/>
  <c r="AG50"/>
  <c r="R50" l="1"/>
  <c r="Q50"/>
  <c r="Y49"/>
  <c r="AI50"/>
  <c r="AJ50" s="1"/>
  <c r="AK50" s="1"/>
  <c r="T50"/>
  <c r="U50" s="1"/>
  <c r="S50" l="1"/>
  <c r="V50"/>
  <c r="F51"/>
  <c r="G51" s="1"/>
  <c r="J51"/>
  <c r="H51"/>
  <c r="I51" s="1"/>
  <c r="AM50"/>
  <c r="L51"/>
  <c r="M51" s="1"/>
  <c r="E50"/>
  <c r="AA51" s="1"/>
  <c r="AN50"/>
  <c r="AC51"/>
  <c r="N51" l="1"/>
  <c r="AG51"/>
  <c r="AF51"/>
  <c r="AD51"/>
  <c r="AE51"/>
  <c r="Z51"/>
  <c r="AB51"/>
  <c r="K51"/>
  <c r="X50"/>
  <c r="AH51"/>
  <c r="W50"/>
  <c r="O51" l="1"/>
  <c r="P51"/>
  <c r="AI51"/>
  <c r="AJ51" s="1"/>
  <c r="AK51" s="1"/>
  <c r="Y50"/>
  <c r="Q51" l="1"/>
  <c r="R51"/>
  <c r="S51" s="1"/>
  <c r="F52"/>
  <c r="G52" s="1"/>
  <c r="H52"/>
  <c r="I52" s="1"/>
  <c r="E51"/>
  <c r="AM51"/>
  <c r="J52"/>
  <c r="AN51"/>
  <c r="L52"/>
  <c r="M52" s="1"/>
  <c r="Z52"/>
  <c r="AD52"/>
  <c r="AF52" l="1"/>
  <c r="T51"/>
  <c r="AA52"/>
  <c r="AE52"/>
  <c r="AB52"/>
  <c r="AC52"/>
  <c r="K52"/>
  <c r="N52"/>
  <c r="U51" l="1"/>
  <c r="AG52"/>
  <c r="V51"/>
  <c r="X51" s="1"/>
  <c r="O52"/>
  <c r="P52"/>
  <c r="AI52" l="1"/>
  <c r="Y51"/>
  <c r="W51"/>
  <c r="AH52"/>
  <c r="AJ52" s="1"/>
  <c r="AK52" s="1"/>
  <c r="L53" s="1"/>
  <c r="M53" s="1"/>
  <c r="R52"/>
  <c r="Q52"/>
  <c r="F53" l="1"/>
  <c r="G53" s="1"/>
  <c r="H53"/>
  <c r="I53" s="1"/>
  <c r="AM52"/>
  <c r="E52"/>
  <c r="AE53" s="1"/>
  <c r="J53"/>
  <c r="AN52"/>
  <c r="S52"/>
  <c r="AF53"/>
  <c r="T52"/>
  <c r="AD53" l="1"/>
  <c r="K53"/>
  <c r="N53"/>
  <c r="AB53"/>
  <c r="AC53"/>
  <c r="AA53"/>
  <c r="Z53"/>
  <c r="U52"/>
  <c r="AG53"/>
  <c r="V52"/>
  <c r="O53" l="1"/>
  <c r="P53"/>
  <c r="W52"/>
  <c r="AH53"/>
  <c r="X52"/>
  <c r="Q53" l="1"/>
  <c r="R53"/>
  <c r="S53" s="1"/>
  <c r="AI53"/>
  <c r="AJ53" s="1"/>
  <c r="AK53" s="1"/>
  <c r="Y52"/>
  <c r="T53" l="1"/>
  <c r="J54"/>
  <c r="L54"/>
  <c r="M54" s="1"/>
  <c r="H54"/>
  <c r="I54" s="1"/>
  <c r="AN53"/>
  <c r="E53"/>
  <c r="AD54" s="1"/>
  <c r="AM53"/>
  <c r="F54"/>
  <c r="G54" s="1"/>
  <c r="AA54"/>
  <c r="N54"/>
  <c r="O54" s="1"/>
  <c r="Z54"/>
  <c r="AG54"/>
  <c r="U53" l="1"/>
  <c r="V53"/>
  <c r="AF54"/>
  <c r="AE54"/>
  <c r="K54"/>
  <c r="AC54"/>
  <c r="P54"/>
  <c r="AB54"/>
  <c r="W53" l="1"/>
  <c r="AH54"/>
  <c r="X53"/>
  <c r="Q54"/>
  <c r="R54"/>
  <c r="S54" s="1"/>
  <c r="Y53" l="1"/>
  <c r="AI54"/>
  <c r="AJ54" s="1"/>
  <c r="AK54" s="1"/>
  <c r="T54"/>
  <c r="AN54" l="1"/>
  <c r="F55"/>
  <c r="G55" s="1"/>
  <c r="H55"/>
  <c r="I55" s="1"/>
  <c r="L55"/>
  <c r="M55" s="1"/>
  <c r="J55"/>
  <c r="K55" s="1"/>
  <c r="E54"/>
  <c r="AB55" s="1"/>
  <c r="AM54"/>
  <c r="AC55"/>
  <c r="N55"/>
  <c r="O55" s="1"/>
  <c r="AF55"/>
  <c r="Z55"/>
  <c r="AD55"/>
  <c r="U54"/>
  <c r="AG55"/>
  <c r="P55"/>
  <c r="Q55" s="1"/>
  <c r="V54"/>
  <c r="R55"/>
  <c r="S55" s="1"/>
  <c r="X54"/>
  <c r="AE55" l="1"/>
  <c r="AA55"/>
  <c r="T55"/>
  <c r="U55" s="1"/>
  <c r="Y54"/>
  <c r="AI55"/>
  <c r="W54"/>
  <c r="AH55"/>
  <c r="V55"/>
  <c r="W55" s="1"/>
  <c r="AJ55" l="1"/>
  <c r="AK55" s="1"/>
  <c r="AM55" s="1"/>
  <c r="X55"/>
  <c r="Y55" s="1"/>
  <c r="AA56" l="1"/>
  <c r="E55"/>
  <c r="AE56" s="1"/>
  <c r="AH56"/>
  <c r="Z56"/>
  <c r="H56"/>
  <c r="I56" s="1"/>
  <c r="J56"/>
  <c r="K56" s="1"/>
  <c r="AN55"/>
  <c r="F56"/>
  <c r="G56" s="1"/>
  <c r="AG56"/>
  <c r="AC56"/>
  <c r="AF56"/>
  <c r="AB56"/>
  <c r="AD56"/>
  <c r="L56"/>
  <c r="N56" s="1"/>
  <c r="O56" s="1"/>
  <c r="AI56"/>
  <c r="AJ56" l="1"/>
  <c r="AK56" s="1"/>
  <c r="F57" s="1"/>
  <c r="G57" s="1"/>
  <c r="M56"/>
  <c r="P56"/>
  <c r="E56" l="1"/>
  <c r="AA57" s="1"/>
  <c r="AM56"/>
  <c r="J57"/>
  <c r="K57" s="1"/>
  <c r="AN56"/>
  <c r="H57"/>
  <c r="I57" s="1"/>
  <c r="AB57"/>
  <c r="Q56"/>
  <c r="R56"/>
  <c r="AE57"/>
  <c r="AD57" l="1"/>
  <c r="L57"/>
  <c r="M57" s="1"/>
  <c r="N57"/>
  <c r="AC57"/>
  <c r="Z57"/>
  <c r="T56"/>
  <c r="V56" s="1"/>
  <c r="S56"/>
  <c r="AF57"/>
  <c r="O57" l="1"/>
  <c r="P57"/>
  <c r="X56"/>
  <c r="Y56" s="1"/>
  <c r="W56"/>
  <c r="AH57"/>
  <c r="U56"/>
  <c r="AG57"/>
  <c r="Q57" l="1"/>
  <c r="R57"/>
  <c r="AI57"/>
  <c r="AJ57" s="1"/>
  <c r="AK57" s="1"/>
  <c r="S57" l="1"/>
  <c r="T57"/>
  <c r="H58"/>
  <c r="I58" s="1"/>
  <c r="J58"/>
  <c r="L58"/>
  <c r="M58" s="1"/>
  <c r="F58"/>
  <c r="G58" s="1"/>
  <c r="E57"/>
  <c r="AB58" s="1"/>
  <c r="AM57"/>
  <c r="AN57"/>
  <c r="N58"/>
  <c r="O58" s="1"/>
  <c r="U57" l="1"/>
  <c r="V57"/>
  <c r="AH58" s="1"/>
  <c r="AA58"/>
  <c r="AC58"/>
  <c r="AE58"/>
  <c r="AF58"/>
  <c r="AG58"/>
  <c r="K58"/>
  <c r="P58"/>
  <c r="Q58" s="1"/>
  <c r="Z58"/>
  <c r="AD58"/>
  <c r="X57" l="1"/>
  <c r="W57"/>
  <c r="R58"/>
  <c r="AI58" l="1"/>
  <c r="AJ58" s="1"/>
  <c r="AK58" s="1"/>
  <c r="H59" s="1"/>
  <c r="I59" s="1"/>
  <c r="Y57"/>
  <c r="S58"/>
  <c r="T58"/>
  <c r="N59"/>
  <c r="O59" s="1"/>
  <c r="L59"/>
  <c r="M59" s="1"/>
  <c r="F59" l="1"/>
  <c r="G59" s="1"/>
  <c r="J59"/>
  <c r="K59" s="1"/>
  <c r="AN58"/>
  <c r="AM58"/>
  <c r="AB59"/>
  <c r="AC59"/>
  <c r="AD59"/>
  <c r="E58"/>
  <c r="AA59" s="1"/>
  <c r="AG59"/>
  <c r="AF59"/>
  <c r="Z59"/>
  <c r="AE59"/>
  <c r="U58"/>
  <c r="P59"/>
  <c r="V58"/>
  <c r="Q59" l="1"/>
  <c r="R59"/>
  <c r="S59" s="1"/>
  <c r="W58"/>
  <c r="AH59"/>
  <c r="X58"/>
  <c r="Y58" l="1"/>
  <c r="AI59"/>
  <c r="AJ59" s="1"/>
  <c r="AK59" s="1"/>
  <c r="T59"/>
  <c r="AM59" l="1"/>
  <c r="E59"/>
  <c r="Z60" s="1"/>
  <c r="F60"/>
  <c r="G60" s="1"/>
  <c r="AC60"/>
  <c r="J60"/>
  <c r="AN59"/>
  <c r="H60"/>
  <c r="I60" s="1"/>
  <c r="AB60"/>
  <c r="L60"/>
  <c r="M60" s="1"/>
  <c r="N60"/>
  <c r="O60" s="1"/>
  <c r="U59"/>
  <c r="V59"/>
  <c r="W59" s="1"/>
  <c r="AG60" l="1"/>
  <c r="AF60"/>
  <c r="AE60"/>
  <c r="AA60"/>
  <c r="AD60"/>
  <c r="X59"/>
  <c r="Y59" s="1"/>
  <c r="K60"/>
  <c r="P60"/>
  <c r="AH60"/>
  <c r="AI60" l="1"/>
  <c r="AJ60" s="1"/>
  <c r="AK60" s="1"/>
  <c r="J61" s="1"/>
  <c r="K61" s="1"/>
  <c r="Q60"/>
  <c r="R60"/>
  <c r="AM60" l="1"/>
  <c r="AN60"/>
  <c r="F61"/>
  <c r="G61" s="1"/>
  <c r="L61"/>
  <c r="M61" s="1"/>
  <c r="E60"/>
  <c r="AE61" s="1"/>
  <c r="H61"/>
  <c r="I61" s="1"/>
  <c r="N61"/>
  <c r="O61" s="1"/>
  <c r="AD61"/>
  <c r="AA61"/>
  <c r="AB61"/>
  <c r="Z61"/>
  <c r="AC61"/>
  <c r="P61"/>
  <c r="Q61" s="1"/>
  <c r="T60"/>
  <c r="S60"/>
  <c r="AF61"/>
  <c r="R61" l="1"/>
  <c r="S61" s="1"/>
  <c r="AG61"/>
  <c r="U60"/>
  <c r="T61"/>
  <c r="U61" s="1"/>
  <c r="V60"/>
  <c r="W60" l="1"/>
  <c r="V61"/>
  <c r="W61" s="1"/>
  <c r="AH61"/>
  <c r="X60"/>
  <c r="X61" l="1"/>
  <c r="Y61" s="1"/>
  <c r="AI61"/>
  <c r="AJ61" s="1"/>
  <c r="AK61" s="1"/>
  <c r="Y60"/>
  <c r="H62" l="1"/>
  <c r="I62" s="1"/>
  <c r="F62"/>
  <c r="G62" s="1"/>
  <c r="AM61"/>
  <c r="L62"/>
  <c r="M62" s="1"/>
  <c r="E61"/>
  <c r="J62"/>
  <c r="AG62"/>
  <c r="AD62"/>
  <c r="AN61"/>
  <c r="AH62"/>
  <c r="AI62"/>
  <c r="N62" l="1"/>
  <c r="O62" s="1"/>
  <c r="Z62"/>
  <c r="AF62"/>
  <c r="AE62"/>
  <c r="K62"/>
  <c r="AB62"/>
  <c r="AA62"/>
  <c r="AC62"/>
  <c r="P62" l="1"/>
  <c r="AJ62"/>
  <c r="AK62" s="1"/>
  <c r="H63" s="1"/>
  <c r="I63" s="1"/>
  <c r="L63" l="1"/>
  <c r="M63" s="1"/>
  <c r="J63"/>
  <c r="K63" s="1"/>
  <c r="N63"/>
  <c r="Q62"/>
  <c r="R62"/>
  <c r="AM62"/>
  <c r="AN62"/>
  <c r="E62"/>
  <c r="AB63" s="1"/>
  <c r="F63"/>
  <c r="G63" s="1"/>
  <c r="AD63"/>
  <c r="AC63"/>
  <c r="P63"/>
  <c r="Q63" s="1"/>
  <c r="O63"/>
  <c r="R63"/>
  <c r="S63" s="1"/>
  <c r="S62" l="1"/>
  <c r="T62"/>
  <c r="AG63" s="1"/>
  <c r="AE63"/>
  <c r="AF63"/>
  <c r="AA63"/>
  <c r="Z63"/>
  <c r="T63" l="1"/>
  <c r="U63" s="1"/>
  <c r="V62"/>
  <c r="V63" s="1"/>
  <c r="U62"/>
  <c r="X62" l="1"/>
  <c r="W62"/>
  <c r="AH63"/>
  <c r="W63"/>
  <c r="AI63" l="1"/>
  <c r="Y62"/>
  <c r="AJ63"/>
  <c r="AK63" s="1"/>
  <c r="X63"/>
  <c r="Y63" s="1"/>
  <c r="H64" l="1"/>
  <c r="I64" s="1"/>
  <c r="AM63"/>
  <c r="J64"/>
  <c r="N64"/>
  <c r="O64" s="1"/>
  <c r="F64"/>
  <c r="G64" s="1"/>
  <c r="L64"/>
  <c r="M64" s="1"/>
  <c r="AN63"/>
  <c r="E63"/>
  <c r="AE64" s="1"/>
  <c r="P64"/>
  <c r="Q64" s="1"/>
  <c r="AI64" l="1"/>
  <c r="AG64"/>
  <c r="AH64"/>
  <c r="AF64"/>
  <c r="AD64"/>
  <c r="Z64"/>
  <c r="AB64"/>
  <c r="AC64"/>
  <c r="AA64"/>
  <c r="K64"/>
  <c r="R64"/>
  <c r="AJ64" l="1"/>
  <c r="AK64" s="1"/>
  <c r="S64"/>
  <c r="T64"/>
  <c r="V64" l="1"/>
  <c r="X64"/>
  <c r="U64"/>
  <c r="N65"/>
  <c r="O65" s="1"/>
  <c r="AM64"/>
  <c r="AN64"/>
  <c r="F65"/>
  <c r="G65" s="1"/>
  <c r="J65"/>
  <c r="P65" s="1"/>
  <c r="E64"/>
  <c r="AH65"/>
  <c r="AG65"/>
  <c r="L65"/>
  <c r="M65" s="1"/>
  <c r="H65"/>
  <c r="I65" s="1"/>
  <c r="AA65" l="1"/>
  <c r="AE65"/>
  <c r="AF65"/>
  <c r="Q65"/>
  <c r="W64"/>
  <c r="R65"/>
  <c r="S65" s="1"/>
  <c r="AB65"/>
  <c r="AD65"/>
  <c r="AC65"/>
  <c r="Z65"/>
  <c r="K65"/>
  <c r="T65"/>
  <c r="U65" s="1"/>
  <c r="AI65"/>
  <c r="Y64"/>
  <c r="AJ65" l="1"/>
  <c r="AK65" s="1"/>
  <c r="J66" s="1"/>
  <c r="V65"/>
  <c r="X65" s="1"/>
  <c r="E65" l="1"/>
  <c r="AF66" s="1"/>
  <c r="AN65"/>
  <c r="AM65"/>
  <c r="H66"/>
  <c r="I66" s="1"/>
  <c r="L66"/>
  <c r="M66" s="1"/>
  <c r="F66"/>
  <c r="G66" s="1"/>
  <c r="N66"/>
  <c r="O66" s="1"/>
  <c r="Z66"/>
  <c r="AG66"/>
  <c r="AE66"/>
  <c r="Y65"/>
  <c r="AI66"/>
  <c r="K66"/>
  <c r="P66"/>
  <c r="AD66"/>
  <c r="W65"/>
  <c r="AH66"/>
  <c r="AC66"/>
  <c r="AA66"/>
  <c r="AB66"/>
  <c r="AJ66" l="1"/>
  <c r="AK66" s="1"/>
  <c r="N67" s="1"/>
  <c r="O67" s="1"/>
  <c r="Q66"/>
  <c r="R66"/>
  <c r="P67" l="1"/>
  <c r="Q67" s="1"/>
  <c r="J67"/>
  <c r="K67" s="1"/>
  <c r="F67"/>
  <c r="G67" s="1"/>
  <c r="AM66"/>
  <c r="H67"/>
  <c r="I67" s="1"/>
  <c r="AN66"/>
  <c r="E66"/>
  <c r="L67"/>
  <c r="M67" s="1"/>
  <c r="T66"/>
  <c r="V66"/>
  <c r="S66"/>
  <c r="X66"/>
  <c r="AF67"/>
  <c r="R67"/>
  <c r="S67" s="1"/>
  <c r="AE67" l="1"/>
  <c r="AB67"/>
  <c r="Z67"/>
  <c r="AD67"/>
  <c r="AA67"/>
  <c r="AC67"/>
  <c r="U66"/>
  <c r="AG67"/>
  <c r="T67"/>
  <c r="Y66"/>
  <c r="AI67"/>
  <c r="W66"/>
  <c r="AH67"/>
  <c r="AJ67" l="1"/>
  <c r="AK67" s="1"/>
  <c r="AN67" s="1"/>
  <c r="U67"/>
  <c r="V67"/>
  <c r="H68" l="1"/>
  <c r="I68" s="1"/>
  <c r="AM67"/>
  <c r="F68"/>
  <c r="G68" s="1"/>
  <c r="E67"/>
  <c r="AH68" s="1"/>
  <c r="J68"/>
  <c r="K68" s="1"/>
  <c r="L68"/>
  <c r="M68" s="1"/>
  <c r="AG68"/>
  <c r="AE68"/>
  <c r="N68"/>
  <c r="O68" s="1"/>
  <c r="W67"/>
  <c r="X67"/>
  <c r="P68"/>
  <c r="Q68" s="1"/>
  <c r="R68"/>
  <c r="S68" s="1"/>
  <c r="AA68" l="1"/>
  <c r="Z68"/>
  <c r="AB68"/>
  <c r="AF68"/>
  <c r="AC68"/>
  <c r="AD68"/>
  <c r="Y67"/>
  <c r="AI68"/>
  <c r="T68"/>
  <c r="U68" s="1"/>
  <c r="AJ68" l="1"/>
  <c r="AK68" s="1"/>
  <c r="L69" s="1"/>
  <c r="M69" s="1"/>
  <c r="V68"/>
  <c r="AG69"/>
  <c r="X68"/>
  <c r="N69" l="1"/>
  <c r="O69" s="1"/>
  <c r="F69"/>
  <c r="G69" s="1"/>
  <c r="E68"/>
  <c r="AN68"/>
  <c r="H69"/>
  <c r="I69" s="1"/>
  <c r="J69"/>
  <c r="AM68"/>
  <c r="AE69"/>
  <c r="AF69"/>
  <c r="Y68"/>
  <c r="AI69"/>
  <c r="W68"/>
  <c r="AH69"/>
  <c r="AD69"/>
  <c r="AB69"/>
  <c r="AA69"/>
  <c r="Z69"/>
  <c r="AC69"/>
  <c r="K69"/>
  <c r="P69"/>
  <c r="AJ69" l="1"/>
  <c r="AK69" s="1"/>
  <c r="E69" s="1"/>
  <c r="AB70" s="1"/>
  <c r="R69"/>
  <c r="Q69"/>
  <c r="N70"/>
  <c r="O70" s="1"/>
  <c r="AM69" l="1"/>
  <c r="AE70"/>
  <c r="AF70"/>
  <c r="AD70"/>
  <c r="Z70"/>
  <c r="AA70"/>
  <c r="AC70"/>
  <c r="P70"/>
  <c r="Q70" s="1"/>
  <c r="J70"/>
  <c r="K70" s="1"/>
  <c r="L70"/>
  <c r="M70" s="1"/>
  <c r="AN69"/>
  <c r="H70"/>
  <c r="I70" s="1"/>
  <c r="F70"/>
  <c r="G70" s="1"/>
  <c r="S69"/>
  <c r="R70"/>
  <c r="S70" s="1"/>
  <c r="T69"/>
  <c r="U69" l="1"/>
  <c r="AG70"/>
  <c r="T70"/>
  <c r="U70" s="1"/>
  <c r="V69"/>
  <c r="X69" l="1"/>
  <c r="V70"/>
  <c r="W70" s="1"/>
  <c r="W69"/>
  <c r="AH70"/>
  <c r="Y69" l="1"/>
  <c r="AI70"/>
  <c r="AJ70" s="1"/>
  <c r="AK70" s="1"/>
  <c r="L71" s="1"/>
  <c r="M71" s="1"/>
  <c r="X70"/>
  <c r="Y70" s="1"/>
  <c r="P71" l="1"/>
  <c r="H71"/>
  <c r="I71" s="1"/>
  <c r="E70"/>
  <c r="AG71" s="1"/>
  <c r="AE71"/>
  <c r="J71"/>
  <c r="K71" s="1"/>
  <c r="N71"/>
  <c r="O71" s="1"/>
  <c r="AM70"/>
  <c r="AN70"/>
  <c r="F71"/>
  <c r="G71" s="1"/>
  <c r="Q71"/>
  <c r="AC71" l="1"/>
  <c r="AI71"/>
  <c r="AH71"/>
  <c r="AF71"/>
  <c r="Z71"/>
  <c r="AA71"/>
  <c r="AD71"/>
  <c r="AB71"/>
  <c r="R71"/>
  <c r="S71" l="1"/>
  <c r="T71"/>
  <c r="AJ71"/>
  <c r="AK71" s="1"/>
  <c r="L72" l="1"/>
  <c r="M72" s="1"/>
  <c r="AM71"/>
  <c r="AN71"/>
  <c r="P72"/>
  <c r="Q72" s="1"/>
  <c r="J72"/>
  <c r="K72" s="1"/>
  <c r="F72"/>
  <c r="G72" s="1"/>
  <c r="H72"/>
  <c r="I72" s="1"/>
  <c r="E71"/>
  <c r="AF72" s="1"/>
  <c r="N72"/>
  <c r="O72" s="1"/>
  <c r="U71"/>
  <c r="V71"/>
  <c r="R72" l="1"/>
  <c r="S72" s="1"/>
  <c r="W71"/>
  <c r="X71"/>
  <c r="AH72"/>
  <c r="AG72"/>
  <c r="AE72"/>
  <c r="AA72"/>
  <c r="AD72"/>
  <c r="AC72"/>
  <c r="AB72"/>
  <c r="Z72"/>
  <c r="T72"/>
  <c r="U72" s="1"/>
  <c r="AI72" l="1"/>
  <c r="Y71"/>
  <c r="AJ72"/>
  <c r="AK72" s="1"/>
  <c r="V72"/>
  <c r="W72" s="1"/>
  <c r="AN72" l="1"/>
  <c r="N73"/>
  <c r="O73" s="1"/>
  <c r="AM72"/>
  <c r="P73"/>
  <c r="Q73" s="1"/>
  <c r="L73"/>
  <c r="M73" s="1"/>
  <c r="J73"/>
  <c r="E72"/>
  <c r="AF73" s="1"/>
  <c r="H73"/>
  <c r="I73" s="1"/>
  <c r="AH73"/>
  <c r="AA73"/>
  <c r="AE73"/>
  <c r="AC73"/>
  <c r="F73"/>
  <c r="G73" s="1"/>
  <c r="AG73"/>
  <c r="Z73"/>
  <c r="X72"/>
  <c r="Y72" s="1"/>
  <c r="K73" l="1"/>
  <c r="AB73"/>
  <c r="AD73"/>
  <c r="AI73"/>
  <c r="R73"/>
  <c r="T73" s="1"/>
  <c r="U73" s="1"/>
  <c r="AJ73" l="1"/>
  <c r="AK73" s="1"/>
  <c r="AM73" s="1"/>
  <c r="S73"/>
  <c r="V73"/>
  <c r="W73" s="1"/>
  <c r="T74" l="1"/>
  <c r="U74" s="1"/>
  <c r="AB74"/>
  <c r="AC74"/>
  <c r="AA74"/>
  <c r="Z74"/>
  <c r="AF74"/>
  <c r="E73"/>
  <c r="AD74" s="1"/>
  <c r="R74"/>
  <c r="S74" s="1"/>
  <c r="AN73"/>
  <c r="N74"/>
  <c r="O74" s="1"/>
  <c r="L74"/>
  <c r="M74" s="1"/>
  <c r="H74"/>
  <c r="I74" s="1"/>
  <c r="J74"/>
  <c r="K74" s="1"/>
  <c r="P74"/>
  <c r="Q74" s="1"/>
  <c r="F74"/>
  <c r="G74" s="1"/>
  <c r="V74"/>
  <c r="W74" s="1"/>
  <c r="AG74"/>
  <c r="X73"/>
  <c r="X74" s="1"/>
  <c r="Y74" s="1"/>
  <c r="AH74"/>
  <c r="AE74"/>
  <c r="Y73" l="1"/>
  <c r="AI74"/>
  <c r="AJ74" s="1"/>
  <c r="AK74" s="1"/>
  <c r="E74" l="1"/>
  <c r="AD75" s="1"/>
  <c r="L75"/>
  <c r="M75" s="1"/>
  <c r="AM74"/>
  <c r="N75"/>
  <c r="O75" s="1"/>
  <c r="R75"/>
  <c r="S75" s="1"/>
  <c r="J75"/>
  <c r="K75" s="1"/>
  <c r="H75"/>
  <c r="I75" s="1"/>
  <c r="P75"/>
  <c r="Q75" s="1"/>
  <c r="F75"/>
  <c r="G75" s="1"/>
  <c r="AN74"/>
  <c r="AB75"/>
  <c r="AE75"/>
  <c r="AH75"/>
  <c r="AG75"/>
  <c r="AA75"/>
  <c r="AC75"/>
  <c r="T75"/>
  <c r="U75" s="1"/>
  <c r="AI75"/>
  <c r="Z75"/>
  <c r="AF75" l="1"/>
  <c r="AJ75" s="1"/>
  <c r="AK75" s="1"/>
  <c r="V75"/>
  <c r="E75" l="1"/>
  <c r="AA76"/>
  <c r="R76"/>
  <c r="S76" s="1"/>
  <c r="J76"/>
  <c r="K76" s="1"/>
  <c r="L76"/>
  <c r="M76" s="1"/>
  <c r="N76"/>
  <c r="O76" s="1"/>
  <c r="AM75"/>
  <c r="F76"/>
  <c r="H76"/>
  <c r="I76" s="1"/>
  <c r="AF76"/>
  <c r="AE76"/>
  <c r="AG76"/>
  <c r="AB76"/>
  <c r="Z76"/>
  <c r="AD76"/>
  <c r="P76"/>
  <c r="Q76" s="1"/>
  <c r="AC76"/>
  <c r="AN75"/>
  <c r="X75"/>
  <c r="AH76"/>
  <c r="W75"/>
  <c r="G76"/>
  <c r="T76"/>
  <c r="U76" s="1"/>
  <c r="AI76" l="1"/>
  <c r="AJ76" s="1"/>
  <c r="AK76" s="1"/>
  <c r="P77" s="1"/>
  <c r="Y75"/>
  <c r="V76"/>
  <c r="R77" l="1"/>
  <c r="S77" s="1"/>
  <c r="W76"/>
  <c r="X76"/>
  <c r="Y76" s="1"/>
  <c r="AM76"/>
  <c r="H77"/>
  <c r="I77" s="1"/>
  <c r="N77"/>
  <c r="O77" s="1"/>
  <c r="F77"/>
  <c r="G77" s="1"/>
  <c r="L77"/>
  <c r="M77" s="1"/>
  <c r="AN76"/>
  <c r="E76"/>
  <c r="AG77" s="1"/>
  <c r="J77"/>
  <c r="K77" s="1"/>
  <c r="T77"/>
  <c r="U77" s="1"/>
  <c r="Q77"/>
  <c r="AH77" l="1"/>
  <c r="AA77"/>
  <c r="AE77"/>
  <c r="Z77"/>
  <c r="AD77"/>
  <c r="AF77"/>
  <c r="AC77"/>
  <c r="AB77"/>
  <c r="V77"/>
  <c r="W77" s="1"/>
  <c r="AI77"/>
  <c r="X77" l="1"/>
  <c r="Y77" s="1"/>
  <c r="AJ77"/>
  <c r="AK77" s="1"/>
  <c r="AN77" l="1"/>
  <c r="N78"/>
  <c r="O78" s="1"/>
  <c r="H78"/>
  <c r="AM77"/>
  <c r="T78"/>
  <c r="U78" s="1"/>
  <c r="E77"/>
  <c r="AF78" s="1"/>
  <c r="P78"/>
  <c r="Q78" s="1"/>
  <c r="AB78"/>
  <c r="F78"/>
  <c r="G78" s="1"/>
  <c r="L78"/>
  <c r="M78" s="1"/>
  <c r="R78"/>
  <c r="S78" s="1"/>
  <c r="AH78"/>
  <c r="AD78"/>
  <c r="AI78" l="1"/>
  <c r="I78"/>
  <c r="J78"/>
  <c r="AG78"/>
  <c r="Z78"/>
  <c r="AA78"/>
  <c r="AC78"/>
  <c r="AE78"/>
  <c r="AJ78" l="1"/>
  <c r="AK78" s="1"/>
  <c r="E78" s="1"/>
  <c r="K78"/>
  <c r="V78"/>
  <c r="W78" s="1"/>
  <c r="X78"/>
  <c r="Y78" s="1"/>
  <c r="L79" l="1"/>
  <c r="M79" s="1"/>
  <c r="T79"/>
  <c r="U79" s="1"/>
  <c r="AM78"/>
  <c r="AN78"/>
  <c r="R79"/>
  <c r="S79" s="1"/>
  <c r="H79"/>
  <c r="I79" s="1"/>
  <c r="P79"/>
  <c r="Q79" s="1"/>
  <c r="J79"/>
  <c r="K79" s="1"/>
  <c r="F79"/>
  <c r="G79" s="1"/>
  <c r="N79"/>
  <c r="O79" s="1"/>
  <c r="Z79"/>
  <c r="AC79"/>
  <c r="AD79"/>
  <c r="AE79"/>
  <c r="AG79"/>
  <c r="AA79"/>
  <c r="AB79"/>
  <c r="AF79"/>
  <c r="V79"/>
  <c r="W79" s="1"/>
  <c r="AH79"/>
  <c r="AI79"/>
  <c r="X79"/>
  <c r="Y79" s="1"/>
  <c r="AJ79" l="1"/>
  <c r="AK79" s="1"/>
  <c r="T80" s="1"/>
  <c r="U80" s="1"/>
  <c r="AE80" l="1"/>
  <c r="E79"/>
  <c r="AI80" s="1"/>
  <c r="AH80"/>
  <c r="F80"/>
  <c r="G80" s="1"/>
  <c r="P80"/>
  <c r="Q80" s="1"/>
  <c r="L80"/>
  <c r="M80" s="1"/>
  <c r="AF80"/>
  <c r="Z80"/>
  <c r="R80"/>
  <c r="S80" s="1"/>
  <c r="H80"/>
  <c r="I80" s="1"/>
  <c r="J80"/>
  <c r="K80" s="1"/>
  <c r="AM79"/>
  <c r="AN79"/>
  <c r="N80"/>
  <c r="O80" s="1"/>
  <c r="AG80"/>
  <c r="AD80"/>
  <c r="AB80"/>
  <c r="AA80"/>
  <c r="V80"/>
  <c r="AC80"/>
  <c r="W80" l="1"/>
  <c r="X80"/>
  <c r="Y80" s="1"/>
  <c r="AJ80"/>
  <c r="AK80" s="1"/>
  <c r="L81" l="1"/>
  <c r="M81" s="1"/>
  <c r="R81"/>
  <c r="S81" s="1"/>
  <c r="P81"/>
  <c r="Q81" s="1"/>
  <c r="E80"/>
  <c r="H81"/>
  <c r="I81" s="1"/>
  <c r="AI81"/>
  <c r="AC81"/>
  <c r="AE81"/>
  <c r="AN80"/>
  <c r="J81"/>
  <c r="N81" s="1"/>
  <c r="O81" s="1"/>
  <c r="F81"/>
  <c r="G81" s="1"/>
  <c r="AM80"/>
  <c r="AH81"/>
  <c r="AB81"/>
  <c r="AF81"/>
  <c r="T81"/>
  <c r="U81" s="1"/>
  <c r="K81" l="1"/>
  <c r="V81"/>
  <c r="W81" s="1"/>
  <c r="AD81"/>
  <c r="AG81"/>
  <c r="Z81"/>
  <c r="AA81"/>
  <c r="AJ81" l="1"/>
  <c r="AK81" s="1"/>
  <c r="X81"/>
  <c r="Y81" s="1"/>
  <c r="L82" l="1"/>
  <c r="M82" s="1"/>
  <c r="H82"/>
  <c r="I82" s="1"/>
  <c r="N82"/>
  <c r="O82" s="1"/>
  <c r="R82"/>
  <c r="S82" s="1"/>
  <c r="AN81"/>
  <c r="P82"/>
  <c r="Q82" s="1"/>
  <c r="AM81"/>
  <c r="F82"/>
  <c r="G82" s="1"/>
  <c r="J82"/>
  <c r="E81"/>
  <c r="AB82" s="1"/>
  <c r="T82"/>
  <c r="U82" s="1"/>
  <c r="Z82"/>
  <c r="AI82"/>
  <c r="AF82"/>
  <c r="V82"/>
  <c r="W82" s="1"/>
  <c r="AC82"/>
  <c r="AA82"/>
  <c r="AG82"/>
  <c r="AD82" l="1"/>
  <c r="AH82"/>
  <c r="K82"/>
  <c r="X82"/>
  <c r="Y82" s="1"/>
  <c r="AE82"/>
  <c r="AJ82" l="1"/>
  <c r="AK82" s="1"/>
  <c r="E82" s="1"/>
  <c r="AH83" s="1"/>
  <c r="P83" l="1"/>
  <c r="Q83" s="1"/>
  <c r="L83"/>
  <c r="M83" s="1"/>
  <c r="AF83"/>
  <c r="AD83"/>
  <c r="AA83"/>
  <c r="R83"/>
  <c r="S83" s="1"/>
  <c r="J83"/>
  <c r="K83" s="1"/>
  <c r="AE83"/>
  <c r="AN82"/>
  <c r="F83"/>
  <c r="G83" s="1"/>
  <c r="T83"/>
  <c r="U83" s="1"/>
  <c r="H83"/>
  <c r="I83" s="1"/>
  <c r="AG83"/>
  <c r="N83"/>
  <c r="O83" s="1"/>
  <c r="AM82"/>
  <c r="AI83"/>
  <c r="AC83"/>
  <c r="Z83"/>
  <c r="AB83"/>
  <c r="V83"/>
  <c r="AJ83" l="1"/>
  <c r="AK83" s="1"/>
  <c r="P84" s="1"/>
  <c r="Q84" s="1"/>
  <c r="W83"/>
  <c r="X83"/>
  <c r="Y83" s="1"/>
  <c r="AD84" l="1"/>
  <c r="AH84"/>
  <c r="AF84"/>
  <c r="T84"/>
  <c r="U84" s="1"/>
  <c r="AB84"/>
  <c r="AA84"/>
  <c r="AE84"/>
  <c r="AG84"/>
  <c r="N84"/>
  <c r="O84" s="1"/>
  <c r="AC84"/>
  <c r="H84"/>
  <c r="I84" s="1"/>
  <c r="J84"/>
  <c r="K84" s="1"/>
  <c r="E83"/>
  <c r="Z84" s="1"/>
  <c r="L84"/>
  <c r="M84" s="1"/>
  <c r="R84"/>
  <c r="S84" s="1"/>
  <c r="F84"/>
  <c r="G84" s="1"/>
  <c r="AN83"/>
  <c r="AM83"/>
  <c r="AI84"/>
  <c r="V84"/>
  <c r="W84" s="1"/>
  <c r="AJ84" l="1"/>
  <c r="AK84" s="1"/>
  <c r="J85" s="1"/>
  <c r="K85" s="1"/>
  <c r="X84"/>
  <c r="Y84" s="1"/>
  <c r="E84"/>
  <c r="AH85" s="1"/>
  <c r="L85"/>
  <c r="M85" s="1"/>
  <c r="T85"/>
  <c r="U85" s="1"/>
  <c r="F85" l="1"/>
  <c r="G85" s="1"/>
  <c r="H85"/>
  <c r="I85" s="1"/>
  <c r="AN84"/>
  <c r="N85"/>
  <c r="O85" s="1"/>
  <c r="P85"/>
  <c r="Q85" s="1"/>
  <c r="R85"/>
  <c r="S85" s="1"/>
  <c r="AM84"/>
  <c r="AB85"/>
  <c r="AF85"/>
  <c r="AI85"/>
  <c r="Z85"/>
  <c r="AE85"/>
  <c r="AD85"/>
  <c r="AA85"/>
  <c r="V85"/>
  <c r="W85" s="1"/>
  <c r="AC85"/>
  <c r="AG85"/>
  <c r="X85" l="1"/>
  <c r="Y85" s="1"/>
  <c r="AJ85"/>
  <c r="AK85" s="1"/>
  <c r="AN85" l="1"/>
  <c r="H86"/>
  <c r="I86" s="1"/>
  <c r="J86"/>
  <c r="T86"/>
  <c r="U86" s="1"/>
  <c r="F86"/>
  <c r="G86" s="1"/>
  <c r="L86"/>
  <c r="M86" s="1"/>
  <c r="E85"/>
  <c r="AM85"/>
  <c r="V86"/>
  <c r="W86" s="1"/>
  <c r="AI86"/>
  <c r="R86"/>
  <c r="S86" s="1"/>
  <c r="N86"/>
  <c r="O86" s="1"/>
  <c r="P86"/>
  <c r="Q86" s="1"/>
  <c r="AA86" l="1"/>
  <c r="Z86"/>
  <c r="AD86"/>
  <c r="AH86"/>
  <c r="AC86"/>
  <c r="AG86"/>
  <c r="AF86"/>
  <c r="AE86"/>
  <c r="AB86"/>
  <c r="K86"/>
  <c r="X86"/>
  <c r="Y86" s="1"/>
  <c r="AJ86" l="1"/>
  <c r="AK86" s="1"/>
  <c r="P87" s="1"/>
  <c r="Q87" s="1"/>
  <c r="E86" l="1"/>
  <c r="AH87" s="1"/>
  <c r="R87"/>
  <c r="S87" s="1"/>
  <c r="AM86"/>
  <c r="F87"/>
  <c r="G87" s="1"/>
  <c r="N87"/>
  <c r="O87" s="1"/>
  <c r="J87"/>
  <c r="K87" s="1"/>
  <c r="T87"/>
  <c r="U87" s="1"/>
  <c r="L87"/>
  <c r="M87" s="1"/>
  <c r="Z87"/>
  <c r="AF87"/>
  <c r="AE87"/>
  <c r="AD87"/>
  <c r="AN86"/>
  <c r="V87"/>
  <c r="W87" s="1"/>
  <c r="H87"/>
  <c r="I87" s="1"/>
  <c r="X87" l="1"/>
  <c r="Y87" s="1"/>
  <c r="AC87"/>
  <c r="AI87"/>
  <c r="AG87"/>
  <c r="AB87"/>
  <c r="AA87"/>
  <c r="AJ87" l="1"/>
  <c r="AK87" s="1"/>
  <c r="X88" s="1"/>
  <c r="Y88" s="1"/>
  <c r="R88" l="1"/>
  <c r="S88" s="1"/>
  <c r="J88"/>
  <c r="K88" s="1"/>
  <c r="P88"/>
  <c r="Q88" s="1"/>
  <c r="V88"/>
  <c r="W88" s="1"/>
  <c r="H88"/>
  <c r="I88" s="1"/>
  <c r="AN87"/>
  <c r="L88"/>
  <c r="M88" s="1"/>
  <c r="T88"/>
  <c r="U88" s="1"/>
  <c r="F88"/>
  <c r="G88" s="1"/>
  <c r="AM87"/>
  <c r="E87"/>
  <c r="N88"/>
  <c r="O88" s="1"/>
  <c r="AE88" l="1"/>
  <c r="AA88"/>
  <c r="AC88"/>
  <c r="Z88"/>
  <c r="AD88"/>
  <c r="AI88"/>
  <c r="AG88"/>
  <c r="AB88"/>
  <c r="AF88"/>
  <c r="AH88"/>
  <c r="AJ88" l="1"/>
  <c r="AK88" s="1"/>
  <c r="AM88" l="1"/>
  <c r="AN88"/>
  <c r="V89"/>
  <c r="W89" s="1"/>
  <c r="J89"/>
  <c r="K89" s="1"/>
  <c r="H89"/>
  <c r="I89" s="1"/>
  <c r="F89"/>
  <c r="G89" s="1"/>
  <c r="L89"/>
  <c r="M89" s="1"/>
  <c r="T89"/>
  <c r="U89" s="1"/>
  <c r="E88"/>
  <c r="N89"/>
  <c r="O89" s="1"/>
  <c r="P89"/>
  <c r="Q89" s="1"/>
  <c r="AB89"/>
  <c r="AD89"/>
  <c r="AI89"/>
  <c r="R89"/>
  <c r="S89" s="1"/>
  <c r="AF89"/>
  <c r="X89"/>
  <c r="Y89" s="1"/>
  <c r="AH89"/>
  <c r="AA89" l="1"/>
  <c r="Z89"/>
  <c r="AE89"/>
  <c r="AG89"/>
  <c r="AC89"/>
  <c r="AJ89" l="1"/>
  <c r="AK89" s="1"/>
  <c r="N90" s="1"/>
  <c r="P90" l="1"/>
  <c r="Q90" s="1"/>
  <c r="H90"/>
  <c r="I90" s="1"/>
  <c r="F90"/>
  <c r="G90" s="1"/>
  <c r="L90"/>
  <c r="M90" s="1"/>
  <c r="AN89"/>
  <c r="T90"/>
  <c r="U90" s="1"/>
  <c r="E89"/>
  <c r="AE90" s="1"/>
  <c r="R90"/>
  <c r="S90" s="1"/>
  <c r="AF90"/>
  <c r="AM89"/>
  <c r="AD90"/>
  <c r="J90"/>
  <c r="K90" s="1"/>
  <c r="AB90"/>
  <c r="V90"/>
  <c r="W90" s="1"/>
  <c r="AI90"/>
  <c r="AA90"/>
  <c r="AG90"/>
  <c r="X90"/>
  <c r="Y90" s="1"/>
  <c r="O90"/>
  <c r="AH90" l="1"/>
  <c r="AC90"/>
  <c r="Z90"/>
  <c r="AJ90" l="1"/>
  <c r="AK90" s="1"/>
  <c r="V91" s="1"/>
  <c r="W91" s="1"/>
  <c r="AG91" l="1"/>
  <c r="J91"/>
  <c r="K91" s="1"/>
  <c r="AE91"/>
  <c r="E90"/>
  <c r="AD91" s="1"/>
  <c r="AN90"/>
  <c r="L91"/>
  <c r="M91" s="1"/>
  <c r="H91"/>
  <c r="I91" s="1"/>
  <c r="X91"/>
  <c r="Y91" s="1"/>
  <c r="AB91"/>
  <c r="Z91"/>
  <c r="F91"/>
  <c r="G91" s="1"/>
  <c r="R91"/>
  <c r="S91" s="1"/>
  <c r="AM90"/>
  <c r="N91"/>
  <c r="O91" s="1"/>
  <c r="T91"/>
  <c r="U91" s="1"/>
  <c r="P91"/>
  <c r="Q91" s="1"/>
  <c r="AH91"/>
  <c r="AC91"/>
  <c r="AI91"/>
  <c r="AF91"/>
  <c r="AA91"/>
  <c r="AJ91" l="1"/>
  <c r="AK91" s="1"/>
  <c r="V92" s="1"/>
  <c r="P92" l="1"/>
  <c r="Q92" s="1"/>
  <c r="AH92"/>
  <c r="AE92"/>
  <c r="AB92"/>
  <c r="Z92"/>
  <c r="AD92"/>
  <c r="AI92"/>
  <c r="F92"/>
  <c r="G92" s="1"/>
  <c r="H92"/>
  <c r="I92" s="1"/>
  <c r="T92"/>
  <c r="U92" s="1"/>
  <c r="L92"/>
  <c r="M92" s="1"/>
  <c r="AN91"/>
  <c r="AF92"/>
  <c r="AG92"/>
  <c r="AA92"/>
  <c r="AM91"/>
  <c r="AC92"/>
  <c r="R92"/>
  <c r="S92" s="1"/>
  <c r="N92"/>
  <c r="O92" s="1"/>
  <c r="J92"/>
  <c r="K92" s="1"/>
  <c r="E91"/>
  <c r="X92"/>
  <c r="Y92" s="1"/>
  <c r="W92"/>
  <c r="AJ92"/>
  <c r="AK92" s="1"/>
  <c r="X93" l="1"/>
  <c r="Y93" s="1"/>
  <c r="AN92"/>
  <c r="AM92"/>
  <c r="E92"/>
  <c r="AA93" s="1"/>
  <c r="J93"/>
  <c r="K93" s="1"/>
  <c r="P93"/>
  <c r="Q93" s="1"/>
  <c r="AF93"/>
  <c r="AD93"/>
  <c r="H93"/>
  <c r="I93" s="1"/>
  <c r="R93"/>
  <c r="S93" s="1"/>
  <c r="L93"/>
  <c r="M93" s="1"/>
  <c r="N93"/>
  <c r="O93" s="1"/>
  <c r="T93"/>
  <c r="U93" s="1"/>
  <c r="F93"/>
  <c r="G93" s="1"/>
  <c r="V93"/>
  <c r="W93" s="1"/>
  <c r="AG93"/>
  <c r="AI93"/>
  <c r="AB93"/>
  <c r="Z93"/>
  <c r="AC93"/>
  <c r="AH93"/>
  <c r="AE93" l="1"/>
  <c r="AJ93" s="1"/>
  <c r="AK93" s="1"/>
  <c r="H94" l="1"/>
  <c r="I94" s="1"/>
  <c r="E93"/>
  <c r="AI94" s="1"/>
  <c r="V94"/>
  <c r="W94" s="1"/>
  <c r="X94"/>
  <c r="Y94" s="1"/>
  <c r="R94"/>
  <c r="S94" s="1"/>
  <c r="AB94"/>
  <c r="J94"/>
  <c r="K94" s="1"/>
  <c r="L94"/>
  <c r="M94" s="1"/>
  <c r="AF94"/>
  <c r="N94"/>
  <c r="O94" s="1"/>
  <c r="T94"/>
  <c r="U94" s="1"/>
  <c r="AH94"/>
  <c r="AC94"/>
  <c r="AN93"/>
  <c r="P94"/>
  <c r="Q94" s="1"/>
  <c r="AM93"/>
  <c r="AE94"/>
  <c r="AG94"/>
  <c r="F94"/>
  <c r="G94" s="1"/>
  <c r="AA94"/>
  <c r="AD94" l="1"/>
  <c r="Z94"/>
  <c r="AJ94" s="1"/>
  <c r="AK94" s="1"/>
  <c r="T95" l="1"/>
  <c r="U95" s="1"/>
  <c r="F95"/>
  <c r="G95" s="1"/>
  <c r="L95"/>
  <c r="M95" s="1"/>
  <c r="V95"/>
  <c r="W95" s="1"/>
  <c r="J95"/>
  <c r="K95" s="1"/>
  <c r="X95"/>
  <c r="Y95" s="1"/>
  <c r="E94"/>
  <c r="AA95"/>
  <c r="AC95"/>
  <c r="R95"/>
  <c r="S95" s="1"/>
  <c r="AN94"/>
  <c r="N95"/>
  <c r="O95" s="1"/>
  <c r="H95"/>
  <c r="I95" s="1"/>
  <c r="P95"/>
  <c r="Q95" s="1"/>
  <c r="AM94"/>
  <c r="AB95" l="1"/>
  <c r="AI95"/>
  <c r="AD95"/>
  <c r="Z95"/>
  <c r="AH95"/>
  <c r="AF95"/>
  <c r="AG95"/>
  <c r="AE95"/>
  <c r="AJ95" l="1"/>
  <c r="AK95" s="1"/>
  <c r="P96" l="1"/>
  <c r="Q96" s="1"/>
  <c r="H96"/>
  <c r="I96" s="1"/>
  <c r="T96"/>
  <c r="U96" s="1"/>
  <c r="AM95"/>
  <c r="F96"/>
  <c r="G96" s="1"/>
  <c r="AN95"/>
  <c r="N96"/>
  <c r="O96" s="1"/>
  <c r="J96"/>
  <c r="K96" s="1"/>
  <c r="L96"/>
  <c r="M96" s="1"/>
  <c r="V96"/>
  <c r="W96" s="1"/>
  <c r="E95"/>
  <c r="AB96" s="1"/>
  <c r="R96"/>
  <c r="S96" s="1"/>
  <c r="AC96"/>
  <c r="AE96"/>
  <c r="AA96"/>
  <c r="X96"/>
  <c r="Y96" s="1"/>
  <c r="Z96" l="1"/>
  <c r="AH96"/>
  <c r="AI96"/>
  <c r="AF96"/>
  <c r="AD96"/>
  <c r="AG96"/>
  <c r="AJ96" l="1"/>
  <c r="AK96" s="1"/>
  <c r="E96" l="1"/>
  <c r="AG97" s="1"/>
  <c r="AN96"/>
  <c r="AA97"/>
  <c r="F97"/>
  <c r="G97" s="1"/>
  <c r="AM96"/>
  <c r="J97"/>
  <c r="K97" s="1"/>
  <c r="AF97"/>
  <c r="R97"/>
  <c r="S97" s="1"/>
  <c r="H97"/>
  <c r="I97" s="1"/>
  <c r="AI97"/>
  <c r="Z97"/>
  <c r="N97"/>
  <c r="O97" s="1"/>
  <c r="V97"/>
  <c r="W97" s="1"/>
  <c r="X97"/>
  <c r="Y97" s="1"/>
  <c r="P97"/>
  <c r="Q97" s="1"/>
  <c r="AH97"/>
  <c r="AD97"/>
  <c r="L97"/>
  <c r="M97" s="1"/>
  <c r="T97"/>
  <c r="U97" s="1"/>
  <c r="AC97"/>
  <c r="AE97"/>
  <c r="AB97" l="1"/>
  <c r="AJ97" s="1"/>
  <c r="AK97" s="1"/>
  <c r="V98" l="1"/>
  <c r="W98" s="1"/>
  <c r="AM97"/>
  <c r="E97"/>
  <c r="Z98" s="1"/>
  <c r="L98"/>
  <c r="M98" s="1"/>
  <c r="P98"/>
  <c r="Q98" s="1"/>
  <c r="T98"/>
  <c r="U98" s="1"/>
  <c r="AG98"/>
  <c r="H98"/>
  <c r="I98" s="1"/>
  <c r="AN97"/>
  <c r="X98"/>
  <c r="Y98" s="1"/>
  <c r="AB98"/>
  <c r="AD98"/>
  <c r="AE98"/>
  <c r="AI98"/>
  <c r="N98"/>
  <c r="O98" s="1"/>
  <c r="F98"/>
  <c r="G98" s="1"/>
  <c r="J98"/>
  <c r="K98" s="1"/>
  <c r="AH98"/>
  <c r="AC98"/>
  <c r="AA98"/>
  <c r="AF98"/>
  <c r="AJ98" l="1"/>
  <c r="AK98" s="1"/>
  <c r="R98"/>
  <c r="S98" s="1"/>
  <c r="V99" l="1"/>
  <c r="W99" s="1"/>
  <c r="L99"/>
  <c r="M99" s="1"/>
  <c r="P99"/>
  <c r="Q99" s="1"/>
  <c r="AN98"/>
  <c r="E98"/>
  <c r="AH99" s="1"/>
  <c r="R99"/>
  <c r="S99" s="1"/>
  <c r="T99"/>
  <c r="U99" s="1"/>
  <c r="AM98"/>
  <c r="H99"/>
  <c r="I99" s="1"/>
  <c r="N99"/>
  <c r="O99" s="1"/>
  <c r="F99"/>
  <c r="G99" s="1"/>
  <c r="X99"/>
  <c r="Y99" s="1"/>
  <c r="AE99"/>
  <c r="AB99"/>
  <c r="AF99"/>
  <c r="AA99"/>
  <c r="Z99"/>
  <c r="J99"/>
  <c r="K99" s="1"/>
  <c r="AG99"/>
  <c r="AC99"/>
  <c r="AD99"/>
  <c r="AI99"/>
  <c r="AJ99" l="1"/>
  <c r="AK99" s="1"/>
  <c r="R100" l="1"/>
  <c r="S100" s="1"/>
  <c r="H100"/>
  <c r="I100" s="1"/>
  <c r="F100"/>
  <c r="G100" s="1"/>
  <c r="T100"/>
  <c r="U100" s="1"/>
  <c r="E99"/>
  <c r="AG100" s="1"/>
  <c r="AN99"/>
  <c r="J100"/>
  <c r="K100" s="1"/>
  <c r="AB100"/>
  <c r="AM99"/>
  <c r="P100"/>
  <c r="Q100" s="1"/>
  <c r="N100"/>
  <c r="O100" s="1"/>
  <c r="AA100"/>
  <c r="Z100"/>
  <c r="AF100"/>
  <c r="X100"/>
  <c r="Y100" s="1"/>
  <c r="L100"/>
  <c r="M100" s="1"/>
  <c r="AC100"/>
  <c r="V100"/>
  <c r="W100" s="1"/>
  <c r="AE100"/>
  <c r="AD100" l="1"/>
  <c r="AI100"/>
  <c r="AH100"/>
  <c r="AJ100" l="1"/>
  <c r="AK100" s="1"/>
  <c r="X101" s="1"/>
  <c r="Y101" s="1"/>
  <c r="AI101" l="1"/>
  <c r="AG101"/>
  <c r="AB101"/>
  <c r="AF101"/>
  <c r="R101"/>
  <c r="S101" s="1"/>
  <c r="AE101"/>
  <c r="AD101"/>
  <c r="AH101"/>
  <c r="L101"/>
  <c r="M101" s="1"/>
  <c r="T101"/>
  <c r="U101" s="1"/>
  <c r="P101"/>
  <c r="Q101" s="1"/>
  <c r="AM100"/>
  <c r="AN100"/>
  <c r="V101"/>
  <c r="W101" s="1"/>
  <c r="AC101"/>
  <c r="H101"/>
  <c r="I101" s="1"/>
  <c r="Z101"/>
  <c r="E100"/>
  <c r="AA101" s="1"/>
  <c r="J101"/>
  <c r="K101" s="1"/>
  <c r="N101"/>
  <c r="O101" s="1"/>
  <c r="F101"/>
  <c r="G101" s="1"/>
  <c r="AJ101"/>
  <c r="AK101" s="1"/>
  <c r="AN101" l="1"/>
  <c r="V102"/>
  <c r="W102" s="1"/>
  <c r="X102"/>
  <c r="Y102" s="1"/>
  <c r="AM101"/>
  <c r="N102"/>
  <c r="O102" s="1"/>
  <c r="H102"/>
  <c r="I102" s="1"/>
  <c r="R102"/>
  <c r="S102" s="1"/>
  <c r="Z102"/>
  <c r="AI102"/>
  <c r="AF102"/>
  <c r="F102"/>
  <c r="G102" s="1"/>
  <c r="AA102"/>
  <c r="AG102"/>
  <c r="AB102"/>
  <c r="J102"/>
  <c r="K102" s="1"/>
  <c r="P102"/>
  <c r="Q102" s="1"/>
  <c r="L102"/>
  <c r="M102" s="1"/>
  <c r="T102"/>
  <c r="U102" s="1"/>
  <c r="E101"/>
  <c r="AH102"/>
  <c r="AD102"/>
  <c r="AE102"/>
  <c r="AC102"/>
  <c r="AJ102" l="1"/>
  <c r="AK102" s="1"/>
  <c r="P103" s="1"/>
  <c r="Q103" s="1"/>
  <c r="L103" l="1"/>
  <c r="M103" s="1"/>
  <c r="AD103"/>
  <c r="AH103"/>
  <c r="AA103"/>
  <c r="AI103"/>
  <c r="AC103"/>
  <c r="J103"/>
  <c r="K103" s="1"/>
  <c r="N103"/>
  <c r="O103" s="1"/>
  <c r="T103"/>
  <c r="U103" s="1"/>
  <c r="E102"/>
  <c r="AN102"/>
  <c r="F103"/>
  <c r="G103" s="1"/>
  <c r="V103"/>
  <c r="W103" s="1"/>
  <c r="R103"/>
  <c r="S103" s="1"/>
  <c r="H103"/>
  <c r="I103" s="1"/>
  <c r="X103"/>
  <c r="Y103" s="1"/>
  <c r="AM102"/>
  <c r="AF103"/>
  <c r="AB103"/>
  <c r="AE103"/>
  <c r="Z103"/>
  <c r="AG103"/>
  <c r="AJ103" l="1"/>
  <c r="AK103" s="1"/>
  <c r="N104" s="1"/>
  <c r="O104" s="1"/>
  <c r="AD104" l="1"/>
  <c r="Z104"/>
  <c r="H104"/>
  <c r="I104" s="1"/>
  <c r="T104"/>
  <c r="U104" s="1"/>
  <c r="P104"/>
  <c r="Q104" s="1"/>
  <c r="X104"/>
  <c r="Y104" s="1"/>
  <c r="J104"/>
  <c r="K104" s="1"/>
  <c r="AM103"/>
  <c r="AG104"/>
  <c r="AA104"/>
  <c r="F104"/>
  <c r="G104" s="1"/>
  <c r="AB104"/>
  <c r="L104"/>
  <c r="M104" s="1"/>
  <c r="E103"/>
  <c r="AN103"/>
  <c r="V104"/>
  <c r="W104" s="1"/>
  <c r="R104"/>
  <c r="S104" s="1"/>
  <c r="AH104"/>
  <c r="AI104"/>
  <c r="AF104"/>
  <c r="AE104"/>
  <c r="AC104"/>
  <c r="AJ104" l="1"/>
  <c r="AK104" s="1"/>
  <c r="V105" s="1"/>
  <c r="W105" s="1"/>
  <c r="AE105" l="1"/>
  <c r="AF105"/>
  <c r="AI105"/>
  <c r="AM104"/>
  <c r="AH105"/>
  <c r="E104"/>
  <c r="AG105" s="1"/>
  <c r="AN104"/>
  <c r="Z105"/>
  <c r="AA105"/>
  <c r="AC105"/>
  <c r="L105"/>
  <c r="M105" s="1"/>
  <c r="R105"/>
  <c r="S105" s="1"/>
  <c r="AB105"/>
  <c r="P105"/>
  <c r="Q105" s="1"/>
  <c r="H105"/>
  <c r="I105" s="1"/>
  <c r="F105"/>
  <c r="G105" s="1"/>
  <c r="T105"/>
  <c r="U105" s="1"/>
  <c r="AD105"/>
  <c r="N105"/>
  <c r="O105" s="1"/>
  <c r="J105"/>
  <c r="K105" s="1"/>
  <c r="X105"/>
  <c r="AJ105" l="1"/>
  <c r="AK105" s="1"/>
  <c r="N106" s="1"/>
  <c r="O106" s="1"/>
  <c r="F106"/>
  <c r="G106" s="1"/>
  <c r="T106"/>
  <c r="U106" s="1"/>
  <c r="AN105"/>
  <c r="AM105"/>
  <c r="AD106"/>
  <c r="L106"/>
  <c r="M106" s="1"/>
  <c r="J106"/>
  <c r="K106" s="1"/>
  <c r="R106"/>
  <c r="S106" s="1"/>
  <c r="AA106"/>
  <c r="X106"/>
  <c r="V106" l="1"/>
  <c r="W106" s="1"/>
  <c r="E105"/>
  <c r="AE106" s="1"/>
  <c r="H106"/>
  <c r="I106" s="1"/>
  <c r="AG106"/>
  <c r="P106"/>
  <c r="Q106" s="1"/>
  <c r="AH106"/>
  <c r="AC106"/>
  <c r="Z106"/>
  <c r="AB106"/>
  <c r="AF106"/>
  <c r="AI106"/>
  <c r="AJ106" l="1"/>
  <c r="AK106" s="1"/>
  <c r="R107" s="1"/>
  <c r="S107" s="1"/>
  <c r="X107" l="1"/>
  <c r="AM106"/>
  <c r="Z107"/>
  <c r="E106"/>
  <c r="AB107" s="1"/>
  <c r="V107"/>
  <c r="W107" s="1"/>
  <c r="AG107"/>
  <c r="L107"/>
  <c r="M107" s="1"/>
  <c r="N107"/>
  <c r="O107" s="1"/>
  <c r="J107"/>
  <c r="K107" s="1"/>
  <c r="F107"/>
  <c r="G107" s="1"/>
  <c r="P107"/>
  <c r="Q107" s="1"/>
  <c r="AN106"/>
  <c r="H107"/>
  <c r="I107" s="1"/>
  <c r="AF107"/>
  <c r="AI107"/>
  <c r="T107"/>
  <c r="U107" s="1"/>
  <c r="AE107"/>
  <c r="AD107"/>
  <c r="AC107"/>
  <c r="AH107"/>
  <c r="AA107"/>
  <c r="AJ107" l="1"/>
  <c r="AK107" s="1"/>
  <c r="T108" s="1"/>
  <c r="U108" s="1"/>
  <c r="P108" l="1"/>
  <c r="Q108" s="1"/>
  <c r="AM107"/>
  <c r="AN107"/>
  <c r="F108"/>
  <c r="G108" s="1"/>
  <c r="R108"/>
  <c r="S108" s="1"/>
  <c r="X108"/>
  <c r="Y108" s="1"/>
  <c r="H108"/>
  <c r="I108" s="1"/>
  <c r="E107"/>
  <c r="L108"/>
  <c r="M108" s="1"/>
  <c r="J108"/>
  <c r="N108"/>
  <c r="O108" s="1"/>
  <c r="AD108"/>
  <c r="Z108"/>
  <c r="AH108"/>
  <c r="AC108"/>
  <c r="AI108"/>
  <c r="AB108"/>
  <c r="K108" l="1"/>
  <c r="V108"/>
  <c r="W108" s="1"/>
  <c r="AG108"/>
  <c r="AE108"/>
  <c r="AA108"/>
  <c r="AF108"/>
  <c r="AJ108" l="1"/>
  <c r="AK108" s="1"/>
  <c r="AM108" s="1"/>
  <c r="AA109" l="1"/>
  <c r="AI109"/>
  <c r="AC109"/>
  <c r="AG109"/>
  <c r="V109"/>
  <c r="W109" s="1"/>
  <c r="X109"/>
  <c r="Y109" s="1"/>
  <c r="AD109"/>
  <c r="H109"/>
  <c r="I109" s="1"/>
  <c r="L109"/>
  <c r="M109" s="1"/>
  <c r="AB109"/>
  <c r="AH109"/>
  <c r="N109"/>
  <c r="O109" s="1"/>
  <c r="AE109"/>
  <c r="F109"/>
  <c r="G109" s="1"/>
  <c r="AN108"/>
  <c r="R109"/>
  <c r="S109" s="1"/>
  <c r="P109"/>
  <c r="Q109" s="1"/>
  <c r="AF109"/>
  <c r="T109"/>
  <c r="U109" s="1"/>
  <c r="E108"/>
  <c r="Z109" s="1"/>
  <c r="AJ109" s="1"/>
  <c r="AK109" s="1"/>
  <c r="J109"/>
  <c r="K109" s="1"/>
  <c r="J110" l="1"/>
  <c r="K110" s="1"/>
  <c r="P110"/>
  <c r="Q110" s="1"/>
  <c r="AM109"/>
  <c r="AN109"/>
  <c r="T110"/>
  <c r="U110" s="1"/>
  <c r="H110"/>
  <c r="I110" s="1"/>
  <c r="N110"/>
  <c r="O110" s="1"/>
  <c r="E109"/>
  <c r="AA110" s="1"/>
  <c r="F110"/>
  <c r="G110" s="1"/>
  <c r="L110"/>
  <c r="M110" s="1"/>
  <c r="R110"/>
  <c r="S110" s="1"/>
  <c r="V110"/>
  <c r="W110" s="1"/>
  <c r="AI110"/>
  <c r="AB110"/>
  <c r="X110"/>
  <c r="Y110" s="1"/>
  <c r="AC110" l="1"/>
  <c r="AF110"/>
  <c r="Z110"/>
  <c r="AH110"/>
  <c r="AE110"/>
  <c r="AG110"/>
  <c r="AD110"/>
  <c r="AJ110" l="1"/>
  <c r="AK110" s="1"/>
  <c r="R111" s="1"/>
  <c r="S111" s="1"/>
  <c r="V111" l="1"/>
  <c r="W111" s="1"/>
  <c r="F111"/>
  <c r="G111" s="1"/>
  <c r="P111"/>
  <c r="Q111" s="1"/>
  <c r="T111"/>
  <c r="U111" s="1"/>
  <c r="AN110"/>
  <c r="H111"/>
  <c r="I111" s="1"/>
  <c r="AM110"/>
  <c r="J111"/>
  <c r="K111" s="1"/>
  <c r="E110"/>
  <c r="L111"/>
  <c r="N111"/>
  <c r="O111" s="1"/>
  <c r="AE111"/>
  <c r="AG111"/>
  <c r="AH111" l="1"/>
  <c r="AF111"/>
  <c r="AC111"/>
  <c r="Z111"/>
  <c r="AD111"/>
  <c r="AA111"/>
  <c r="AB111"/>
  <c r="AI111"/>
  <c r="M111"/>
  <c r="X111"/>
  <c r="Y111" s="1"/>
  <c r="AJ111" l="1"/>
  <c r="AK111" s="1"/>
  <c r="H112" s="1"/>
  <c r="I112" s="1"/>
  <c r="T112" l="1"/>
  <c r="U112" s="1"/>
  <c r="X112"/>
  <c r="Y112" s="1"/>
  <c r="F112"/>
  <c r="G112" s="1"/>
  <c r="P112"/>
  <c r="Q112" s="1"/>
  <c r="V112"/>
  <c r="W112" s="1"/>
  <c r="E111"/>
  <c r="J112"/>
  <c r="K112" s="1"/>
  <c r="L112"/>
  <c r="M112" s="1"/>
  <c r="AM111"/>
  <c r="N112"/>
  <c r="O112" s="1"/>
  <c r="AN111"/>
  <c r="R112"/>
  <c r="S112" s="1"/>
  <c r="AC112" l="1"/>
  <c r="AA112"/>
  <c r="AH112"/>
  <c r="AF112"/>
  <c r="AD112"/>
  <c r="AB112"/>
  <c r="AG112"/>
  <c r="AE112"/>
  <c r="AI112"/>
  <c r="Z112"/>
  <c r="AJ112" s="1"/>
  <c r="AK112" s="1"/>
  <c r="H113" s="1"/>
  <c r="I113" s="1"/>
  <c r="T113" l="1"/>
  <c r="U113" s="1"/>
  <c r="V113"/>
  <c r="W113" s="1"/>
  <c r="J113"/>
  <c r="K113" s="1"/>
  <c r="L113"/>
  <c r="M113" s="1"/>
  <c r="F113"/>
  <c r="G113" s="1"/>
  <c r="N113"/>
  <c r="O113" s="1"/>
  <c r="AM112"/>
  <c r="X113"/>
  <c r="Y113" s="1"/>
  <c r="AN112"/>
  <c r="E112"/>
  <c r="AB113"/>
  <c r="R113"/>
  <c r="S113" s="1"/>
  <c r="AF113"/>
  <c r="AG113"/>
  <c r="P113"/>
  <c r="Q113" s="1"/>
  <c r="AD113"/>
  <c r="AA113"/>
  <c r="Z113"/>
  <c r="AI113" l="1"/>
  <c r="AH113"/>
  <c r="AC113"/>
  <c r="AE113"/>
  <c r="AJ113" l="1"/>
  <c r="AK113" s="1"/>
  <c r="R114" s="1"/>
  <c r="S114" s="1"/>
  <c r="AD114" l="1"/>
  <c r="AC114"/>
  <c r="AH114"/>
  <c r="T114"/>
  <c r="U114" s="1"/>
  <c r="AA114"/>
  <c r="AN113"/>
  <c r="L114"/>
  <c r="M114" s="1"/>
  <c r="E113"/>
  <c r="AG114" s="1"/>
  <c r="J114"/>
  <c r="K114" s="1"/>
  <c r="H114"/>
  <c r="I114" s="1"/>
  <c r="X114"/>
  <c r="Y114" s="1"/>
  <c r="F114"/>
  <c r="G114" s="1"/>
  <c r="N114"/>
  <c r="O114" s="1"/>
  <c r="P114"/>
  <c r="Q114" s="1"/>
  <c r="AM113"/>
  <c r="V114"/>
  <c r="W114" s="1"/>
  <c r="AF114"/>
  <c r="AI114"/>
  <c r="AE114"/>
  <c r="AB114"/>
  <c r="Z114"/>
  <c r="AJ114" l="1"/>
  <c r="AK114" s="1"/>
  <c r="L115" s="1"/>
  <c r="M115" s="1"/>
  <c r="AI115" l="1"/>
  <c r="V115"/>
  <c r="W115" s="1"/>
  <c r="AB115"/>
  <c r="E114"/>
  <c r="AH115" s="1"/>
  <c r="F115"/>
  <c r="G115" s="1"/>
  <c r="AM114"/>
  <c r="R115"/>
  <c r="S115" s="1"/>
  <c r="H115"/>
  <c r="I115" s="1"/>
  <c r="X115"/>
  <c r="Y115" s="1"/>
  <c r="AN114"/>
  <c r="J115"/>
  <c r="K115" s="1"/>
  <c r="N115"/>
  <c r="O115" s="1"/>
  <c r="P115"/>
  <c r="Q115" s="1"/>
  <c r="AF115"/>
  <c r="AD115"/>
  <c r="AA115"/>
  <c r="Z115"/>
  <c r="AC115"/>
  <c r="AG115"/>
  <c r="AE115"/>
  <c r="T115" l="1"/>
  <c r="U115" s="1"/>
  <c r="AJ115"/>
  <c r="AK115" s="1"/>
  <c r="P116" l="1"/>
  <c r="Q116" s="1"/>
  <c r="T116"/>
  <c r="U116" s="1"/>
  <c r="E115"/>
  <c r="AB116" s="1"/>
  <c r="L116"/>
  <c r="M116" s="1"/>
  <c r="N116"/>
  <c r="O116" s="1"/>
  <c r="R116"/>
  <c r="S116" s="1"/>
  <c r="AE116"/>
  <c r="AC116"/>
  <c r="V116"/>
  <c r="W116" s="1"/>
  <c r="H116"/>
  <c r="I116" s="1"/>
  <c r="J116"/>
  <c r="K116" s="1"/>
  <c r="AF116"/>
  <c r="AN115"/>
  <c r="F116"/>
  <c r="G116" s="1"/>
  <c r="AM115"/>
  <c r="X116"/>
  <c r="Y116" s="1"/>
  <c r="AI116"/>
  <c r="AD116" l="1"/>
  <c r="AH116"/>
  <c r="AA116"/>
  <c r="AG116"/>
  <c r="Z116"/>
  <c r="AJ116" l="1"/>
  <c r="AK116" s="1"/>
  <c r="R117" s="1"/>
  <c r="S117" s="1"/>
  <c r="X117" l="1"/>
  <c r="Y117" s="1"/>
  <c r="AI117"/>
  <c r="AD117"/>
  <c r="H117"/>
  <c r="I117" s="1"/>
  <c r="AE117"/>
  <c r="AB117"/>
  <c r="Z117"/>
  <c r="P117"/>
  <c r="Q117" s="1"/>
  <c r="T117"/>
  <c r="U117" s="1"/>
  <c r="E116"/>
  <c r="AF117" s="1"/>
  <c r="F117"/>
  <c r="G117" s="1"/>
  <c r="J117"/>
  <c r="K117" s="1"/>
  <c r="L117"/>
  <c r="M117" s="1"/>
  <c r="V117"/>
  <c r="W117" s="1"/>
  <c r="N117"/>
  <c r="O117" s="1"/>
  <c r="AN116"/>
  <c r="AM116"/>
  <c r="AC117"/>
  <c r="AH117"/>
  <c r="AG117"/>
  <c r="AA117"/>
  <c r="AJ117" l="1"/>
  <c r="AK117" s="1"/>
  <c r="V118" s="1"/>
  <c r="W118" s="1"/>
  <c r="AB118" l="1"/>
  <c r="J118"/>
  <c r="K118" s="1"/>
  <c r="AG118"/>
  <c r="AE118"/>
  <c r="AM117"/>
  <c r="E117"/>
  <c r="AI118" s="1"/>
  <c r="R118"/>
  <c r="S118" s="1"/>
  <c r="AN117"/>
  <c r="T118"/>
  <c r="U118" s="1"/>
  <c r="P118"/>
  <c r="Q118" s="1"/>
  <c r="H118"/>
  <c r="I118" s="1"/>
  <c r="L118"/>
  <c r="M118" s="1"/>
  <c r="N118"/>
  <c r="O118" s="1"/>
  <c r="X118"/>
  <c r="Y118" s="1"/>
  <c r="F118"/>
  <c r="G118" s="1"/>
  <c r="AC118"/>
  <c r="AH118"/>
  <c r="Z118"/>
  <c r="AD118"/>
  <c r="AA118"/>
  <c r="AF118"/>
  <c r="AJ118" l="1"/>
  <c r="AK118" s="1"/>
  <c r="F119" l="1"/>
  <c r="G119" s="1"/>
  <c r="T119"/>
  <c r="U119" s="1"/>
  <c r="L119"/>
  <c r="M119" s="1"/>
  <c r="AM118"/>
  <c r="P119"/>
  <c r="Q119" s="1"/>
  <c r="N119"/>
  <c r="O119" s="1"/>
  <c r="V119"/>
  <c r="W119" s="1"/>
  <c r="H119"/>
  <c r="I119" s="1"/>
  <c r="E118"/>
  <c r="AF119" s="1"/>
  <c r="R119"/>
  <c r="S119" s="1"/>
  <c r="J119"/>
  <c r="K119" s="1"/>
  <c r="AN118"/>
  <c r="AE119"/>
  <c r="Z119"/>
  <c r="AA119"/>
  <c r="X119" l="1"/>
  <c r="Y119" s="1"/>
  <c r="AC119"/>
  <c r="AD119"/>
  <c r="AG119"/>
  <c r="AI119"/>
  <c r="AH119"/>
  <c r="AB119"/>
  <c r="AJ119" l="1"/>
  <c r="AK119" s="1"/>
  <c r="X120" s="1"/>
  <c r="Y120" s="1"/>
  <c r="V120" l="1"/>
  <c r="W120" s="1"/>
  <c r="J120"/>
  <c r="K120" s="1"/>
  <c r="T120"/>
  <c r="U120" s="1"/>
  <c r="E119"/>
  <c r="AD120" s="1"/>
  <c r="P120"/>
  <c r="Q120" s="1"/>
  <c r="AN119"/>
  <c r="N120"/>
  <c r="O120" s="1"/>
  <c r="F120"/>
  <c r="G120" s="1"/>
  <c r="H120"/>
  <c r="I120" s="1"/>
  <c r="L120"/>
  <c r="M120" s="1"/>
  <c r="R120"/>
  <c r="S120" s="1"/>
  <c r="AM119"/>
  <c r="AB120"/>
  <c r="AG120"/>
  <c r="AI120"/>
  <c r="AA120"/>
  <c r="AF120"/>
  <c r="AC120"/>
  <c r="Z120"/>
  <c r="AE120"/>
  <c r="AH120"/>
  <c r="AJ120" l="1"/>
  <c r="AK120" s="1"/>
  <c r="X121" l="1"/>
  <c r="Y121" s="1"/>
  <c r="L121"/>
  <c r="M121" s="1"/>
  <c r="H121"/>
  <c r="I121" s="1"/>
  <c r="F121"/>
  <c r="G121" s="1"/>
  <c r="AM120"/>
  <c r="E120"/>
  <c r="AC121" s="1"/>
  <c r="P121"/>
  <c r="Q121" s="1"/>
  <c r="J121"/>
  <c r="K121" s="1"/>
  <c r="R121"/>
  <c r="S121" s="1"/>
  <c r="AN120"/>
  <c r="V121"/>
  <c r="W121" s="1"/>
  <c r="AH121"/>
  <c r="AB121"/>
  <c r="AI121"/>
  <c r="AE121" l="1"/>
  <c r="AF121"/>
  <c r="AG121"/>
  <c r="AA121"/>
  <c r="Z121"/>
  <c r="AD121"/>
  <c r="N121"/>
  <c r="O121" s="1"/>
  <c r="T121"/>
  <c r="U121" s="1"/>
  <c r="AJ121" l="1"/>
  <c r="AK121" s="1"/>
  <c r="X122" s="1"/>
  <c r="Y122" s="1"/>
  <c r="L122" l="1"/>
  <c r="M122" s="1"/>
  <c r="AM121"/>
  <c r="AC122"/>
  <c r="P122"/>
  <c r="Q122" s="1"/>
  <c r="H122"/>
  <c r="I122" s="1"/>
  <c r="E121"/>
  <c r="AI122" s="1"/>
  <c r="N122"/>
  <c r="O122" s="1"/>
  <c r="R122"/>
  <c r="S122" s="1"/>
  <c r="T122"/>
  <c r="U122" s="1"/>
  <c r="V122"/>
  <c r="W122" s="1"/>
  <c r="J122"/>
  <c r="K122" s="1"/>
  <c r="F122"/>
  <c r="G122" s="1"/>
  <c r="AN121"/>
  <c r="Z122"/>
  <c r="AA122"/>
  <c r="AG122"/>
  <c r="AB122"/>
  <c r="AF122"/>
  <c r="AE122"/>
  <c r="AD122"/>
  <c r="AH122"/>
  <c r="AJ122" l="1"/>
  <c r="AK122" s="1"/>
  <c r="J123" s="1"/>
  <c r="K123" s="1"/>
  <c r="X123" l="1"/>
  <c r="Y123" s="1"/>
  <c r="T123"/>
  <c r="U123" s="1"/>
  <c r="L123"/>
  <c r="M123" s="1"/>
  <c r="N123"/>
  <c r="O123" s="1"/>
  <c r="AM122"/>
  <c r="R123"/>
  <c r="S123" s="1"/>
  <c r="H123"/>
  <c r="I123" s="1"/>
  <c r="P123"/>
  <c r="Q123" s="1"/>
  <c r="E122"/>
  <c r="AD123" s="1"/>
  <c r="F123"/>
  <c r="G123" s="1"/>
  <c r="V123"/>
  <c r="W123" s="1"/>
  <c r="AG123"/>
  <c r="AN122"/>
  <c r="AB123" l="1"/>
  <c r="AA123"/>
  <c r="AE123"/>
  <c r="AI123"/>
  <c r="Z123"/>
  <c r="AF123"/>
  <c r="AC123"/>
  <c r="AH123"/>
  <c r="AJ123" l="1"/>
  <c r="AK123" s="1"/>
  <c r="N124" l="1"/>
  <c r="O124" s="1"/>
  <c r="L124"/>
  <c r="M124" s="1"/>
  <c r="AN123"/>
  <c r="R124"/>
  <c r="S124" s="1"/>
  <c r="F124"/>
  <c r="G124" s="1"/>
  <c r="T124"/>
  <c r="U124" s="1"/>
  <c r="H124"/>
  <c r="I124" s="1"/>
  <c r="J124"/>
  <c r="K124" s="1"/>
  <c r="AM123"/>
  <c r="P124"/>
  <c r="Q124" s="1"/>
  <c r="E123"/>
  <c r="Z124" s="1"/>
  <c r="V124"/>
  <c r="W124" s="1"/>
  <c r="X124"/>
  <c r="Y124" s="1"/>
  <c r="AI124" l="1"/>
  <c r="AG124"/>
  <c r="AA124"/>
  <c r="AH124"/>
  <c r="AC124"/>
  <c r="AB124"/>
  <c r="AE124"/>
  <c r="AD124"/>
  <c r="AF124"/>
  <c r="AJ124" l="1"/>
  <c r="AK124" s="1"/>
  <c r="L125" l="1"/>
  <c r="M125" s="1"/>
  <c r="AM124"/>
  <c r="V125"/>
  <c r="W125" s="1"/>
  <c r="H125"/>
  <c r="I125" s="1"/>
  <c r="R125"/>
  <c r="S125" s="1"/>
  <c r="N125"/>
  <c r="O125" s="1"/>
  <c r="E124"/>
  <c r="T125"/>
  <c r="U125" s="1"/>
  <c r="AN124"/>
  <c r="AB125"/>
  <c r="AE125"/>
  <c r="X125"/>
  <c r="Y125" s="1"/>
  <c r="F125"/>
  <c r="G125" s="1"/>
  <c r="J125"/>
  <c r="K125" s="1"/>
  <c r="AA125"/>
  <c r="P125" l="1"/>
  <c r="Q125" s="1"/>
  <c r="AH125"/>
  <c r="AC125"/>
  <c r="AI125"/>
  <c r="AD125"/>
  <c r="Z125"/>
  <c r="AG125"/>
  <c r="AF125"/>
  <c r="AJ125" l="1"/>
  <c r="AK125" s="1"/>
  <c r="AN125" l="1"/>
  <c r="H126"/>
  <c r="I126" s="1"/>
  <c r="J126"/>
  <c r="K126" s="1"/>
  <c r="T126"/>
  <c r="U126" s="1"/>
  <c r="R126"/>
  <c r="S126" s="1"/>
  <c r="F126"/>
  <c r="G126" s="1"/>
  <c r="AM125"/>
  <c r="L126"/>
  <c r="M126" s="1"/>
  <c r="V126"/>
  <c r="W126" s="1"/>
  <c r="X126"/>
  <c r="Y126" s="1"/>
  <c r="E125"/>
  <c r="AB126" s="1"/>
  <c r="N126"/>
  <c r="O126" s="1"/>
  <c r="P126" l="1"/>
  <c r="Q126" s="1"/>
  <c r="AF126"/>
  <c r="AE126"/>
  <c r="AA126"/>
  <c r="AC126"/>
  <c r="AG126"/>
  <c r="Z126"/>
  <c r="AI126"/>
  <c r="AD126"/>
  <c r="AH126"/>
  <c r="AJ126" l="1"/>
  <c r="AK126" s="1"/>
  <c r="E126" l="1"/>
  <c r="AM126"/>
  <c r="AD127"/>
  <c r="L127"/>
  <c r="M127" s="1"/>
  <c r="P127"/>
  <c r="Q127" s="1"/>
  <c r="F127"/>
  <c r="G127" s="1"/>
  <c r="AI127"/>
  <c r="AH127"/>
  <c r="AN126"/>
  <c r="X127"/>
  <c r="Y127" s="1"/>
  <c r="AA127"/>
  <c r="R127"/>
  <c r="S127" s="1"/>
  <c r="H127"/>
  <c r="I127" s="1"/>
  <c r="T127"/>
  <c r="U127" s="1"/>
  <c r="AG127"/>
  <c r="V127"/>
  <c r="W127" s="1"/>
  <c r="N127"/>
  <c r="O127" s="1"/>
  <c r="J127"/>
  <c r="K127" s="1"/>
  <c r="AC127"/>
  <c r="AF127" l="1"/>
  <c r="Z127"/>
  <c r="AB127"/>
  <c r="AE127"/>
  <c r="AJ127" l="1"/>
  <c r="AK127" s="1"/>
  <c r="H128" l="1"/>
  <c r="I128" s="1"/>
  <c r="X128"/>
  <c r="Y128" s="1"/>
  <c r="V128"/>
  <c r="W128" s="1"/>
  <c r="P128"/>
  <c r="Q128" s="1"/>
  <c r="E127"/>
  <c r="AH128" s="1"/>
  <c r="AM127"/>
  <c r="F128"/>
  <c r="G128" s="1"/>
  <c r="AN127"/>
  <c r="AI128"/>
  <c r="AB128"/>
  <c r="Z128"/>
  <c r="AF128"/>
  <c r="J128"/>
  <c r="K128" s="1"/>
  <c r="R128"/>
  <c r="S128" s="1"/>
  <c r="L128"/>
  <c r="M128" s="1"/>
  <c r="N128"/>
  <c r="O128" s="1"/>
  <c r="AC128"/>
  <c r="AG128"/>
  <c r="AA128"/>
  <c r="AE128"/>
  <c r="T128" l="1"/>
  <c r="U128" s="1"/>
  <c r="AD128"/>
  <c r="AJ128" s="1"/>
  <c r="AK128" s="1"/>
  <c r="AN128" l="1"/>
  <c r="J129"/>
  <c r="K129" s="1"/>
  <c r="V129"/>
  <c r="W129" s="1"/>
  <c r="X129"/>
  <c r="Y129" s="1"/>
  <c r="L129"/>
  <c r="M129" s="1"/>
  <c r="P129"/>
  <c r="Q129" s="1"/>
  <c r="R129"/>
  <c r="S129" s="1"/>
  <c r="AM128"/>
  <c r="N129"/>
  <c r="O129" s="1"/>
  <c r="F129"/>
  <c r="G129" s="1"/>
  <c r="E128"/>
  <c r="AH129" s="1"/>
  <c r="H129"/>
  <c r="I129" s="1"/>
  <c r="AF129"/>
  <c r="AB129"/>
  <c r="AD129"/>
  <c r="Z129"/>
  <c r="AG129"/>
  <c r="AA129" l="1"/>
  <c r="AI129"/>
  <c r="AE129"/>
  <c r="AC129"/>
  <c r="T129"/>
  <c r="U129" s="1"/>
  <c r="AJ129" l="1"/>
  <c r="AK129" s="1"/>
  <c r="V130" s="1"/>
  <c r="W130" s="1"/>
  <c r="H130" l="1"/>
  <c r="I130" s="1"/>
  <c r="J130"/>
  <c r="K130" s="1"/>
  <c r="P130"/>
  <c r="Q130" s="1"/>
  <c r="L130"/>
  <c r="M130" s="1"/>
  <c r="N130"/>
  <c r="O130" s="1"/>
  <c r="AN129"/>
  <c r="AM129"/>
  <c r="F130"/>
  <c r="G130" s="1"/>
  <c r="T130"/>
  <c r="U130" s="1"/>
  <c r="E129"/>
  <c r="AF130" s="1"/>
  <c r="X130"/>
  <c r="Y130" s="1"/>
  <c r="R130"/>
  <c r="S130" s="1"/>
  <c r="AA130"/>
  <c r="Z130"/>
  <c r="AD130"/>
  <c r="AE130" l="1"/>
  <c r="AB130"/>
  <c r="AH130"/>
  <c r="AG130"/>
  <c r="AC130"/>
  <c r="AI130"/>
  <c r="AJ130" l="1"/>
  <c r="AK130" s="1"/>
  <c r="P131" s="1"/>
  <c r="Q131" s="1"/>
  <c r="AC131" l="1"/>
  <c r="AI131"/>
  <c r="Z131"/>
  <c r="AA131"/>
  <c r="AG131"/>
  <c r="AH131"/>
  <c r="V131"/>
  <c r="W131" s="1"/>
  <c r="AE131"/>
  <c r="L131"/>
  <c r="M131" s="1"/>
  <c r="AB131"/>
  <c r="AF131"/>
  <c r="E130"/>
  <c r="AD131" s="1"/>
  <c r="AN130"/>
  <c r="R131"/>
  <c r="S131" s="1"/>
  <c r="AM130"/>
  <c r="N131"/>
  <c r="O131" s="1"/>
  <c r="T131"/>
  <c r="U131" s="1"/>
  <c r="X131"/>
  <c r="Y131" s="1"/>
  <c r="J131"/>
  <c r="K131" s="1"/>
  <c r="H131"/>
  <c r="I131" s="1"/>
  <c r="F131"/>
  <c r="G131" s="1"/>
  <c r="AJ131" l="1"/>
  <c r="AK131" s="1"/>
  <c r="J132" s="1"/>
  <c r="K132" s="1"/>
  <c r="L132" l="1"/>
  <c r="M132" s="1"/>
  <c r="R132"/>
  <c r="S132" s="1"/>
  <c r="P132"/>
  <c r="Q132" s="1"/>
  <c r="V132"/>
  <c r="W132" s="1"/>
  <c r="F132"/>
  <c r="G132" s="1"/>
  <c r="E131"/>
  <c r="AA132" s="1"/>
  <c r="AM131"/>
  <c r="H132"/>
  <c r="I132" s="1"/>
  <c r="N132"/>
  <c r="O132" s="1"/>
  <c r="AN131"/>
  <c r="X132"/>
  <c r="Y132" s="1"/>
  <c r="Z132"/>
  <c r="T132"/>
  <c r="U132" s="1"/>
  <c r="AC132"/>
  <c r="AF132"/>
  <c r="AD132"/>
  <c r="AH132"/>
  <c r="AI132"/>
  <c r="AB132"/>
  <c r="AG132"/>
  <c r="AE132"/>
  <c r="AJ132" l="1"/>
  <c r="AK132" s="1"/>
  <c r="J133" s="1"/>
  <c r="K133" s="1"/>
  <c r="F133" l="1"/>
  <c r="G133" s="1"/>
  <c r="R133"/>
  <c r="S133" s="1"/>
  <c r="N133"/>
  <c r="O133" s="1"/>
  <c r="X133"/>
  <c r="Y133" s="1"/>
  <c r="AM132"/>
  <c r="L133"/>
  <c r="M133" s="1"/>
  <c r="AN132"/>
  <c r="H133"/>
  <c r="I133" s="1"/>
  <c r="T133"/>
  <c r="U133" s="1"/>
  <c r="P133"/>
  <c r="Q133" s="1"/>
  <c r="E132"/>
  <c r="V133"/>
  <c r="W133" s="1"/>
  <c r="AG133"/>
  <c r="AC133" l="1"/>
  <c r="AI133"/>
  <c r="AD133"/>
  <c r="AH133"/>
  <c r="Z133"/>
  <c r="AB133"/>
  <c r="AE133"/>
  <c r="AA133"/>
  <c r="AF133"/>
  <c r="AJ133" l="1"/>
  <c r="AK133" s="1"/>
  <c r="H134" l="1"/>
  <c r="I134" s="1"/>
  <c r="J134"/>
  <c r="K134" s="1"/>
  <c r="V134"/>
  <c r="W134" s="1"/>
  <c r="AN133"/>
  <c r="L134"/>
  <c r="M134" s="1"/>
  <c r="N134"/>
  <c r="O134" s="1"/>
  <c r="X134"/>
  <c r="Y134" s="1"/>
  <c r="AM133"/>
  <c r="T134"/>
  <c r="U134" s="1"/>
  <c r="F134"/>
  <c r="G134" s="1"/>
  <c r="R134"/>
  <c r="S134" s="1"/>
  <c r="E133"/>
  <c r="P134"/>
  <c r="Q134" s="1"/>
  <c r="AB134"/>
  <c r="AE134"/>
  <c r="AF134"/>
  <c r="AC134"/>
  <c r="AG134" l="1"/>
  <c r="AI134"/>
  <c r="AA134"/>
  <c r="AH134"/>
  <c r="AD134"/>
  <c r="Z134"/>
  <c r="AJ134" l="1"/>
  <c r="AK134" s="1"/>
  <c r="H135" l="1"/>
  <c r="I135" s="1"/>
  <c r="V135"/>
  <c r="W135" s="1"/>
  <c r="T135"/>
  <c r="U135" s="1"/>
  <c r="X135"/>
  <c r="Y135" s="1"/>
  <c r="E134"/>
  <c r="AG135" s="1"/>
  <c r="AN134"/>
  <c r="AE135"/>
  <c r="P135"/>
  <c r="Q135" s="1"/>
  <c r="N135"/>
  <c r="O135" s="1"/>
  <c r="J135"/>
  <c r="K135" s="1"/>
  <c r="AA135"/>
  <c r="AM134"/>
  <c r="AF135"/>
  <c r="F135"/>
  <c r="G135" s="1"/>
  <c r="R135"/>
  <c r="S135" s="1"/>
  <c r="L135"/>
  <c r="M135" s="1"/>
  <c r="AD135"/>
  <c r="AI135" l="1"/>
  <c r="AH135"/>
  <c r="AC135"/>
  <c r="AB135"/>
  <c r="Z135"/>
  <c r="AJ135" l="1"/>
  <c r="AK135" s="1"/>
  <c r="H136" s="1"/>
  <c r="I136" s="1"/>
  <c r="L136" l="1"/>
  <c r="M136" s="1"/>
  <c r="N136"/>
  <c r="O136" s="1"/>
  <c r="E135"/>
  <c r="P136"/>
  <c r="Q136" s="1"/>
  <c r="T136"/>
  <c r="U136" s="1"/>
  <c r="R136"/>
  <c r="S136" s="1"/>
  <c r="AF136"/>
  <c r="AC136"/>
  <c r="AN135"/>
  <c r="X136"/>
  <c r="Y136" s="1"/>
  <c r="J136"/>
  <c r="K136" s="1"/>
  <c r="F136"/>
  <c r="G136" s="1"/>
  <c r="V136"/>
  <c r="W136" s="1"/>
  <c r="AM135"/>
  <c r="AI136"/>
  <c r="AH136"/>
  <c r="Z136"/>
  <c r="AD136"/>
  <c r="AG136"/>
  <c r="AE136" l="1"/>
  <c r="AB136"/>
  <c r="AJ136" s="1"/>
  <c r="AK136" s="1"/>
  <c r="AA136"/>
  <c r="J137" l="1"/>
  <c r="K137" s="1"/>
  <c r="H137"/>
  <c r="I137" s="1"/>
  <c r="V137"/>
  <c r="W137" s="1"/>
  <c r="AM136"/>
  <c r="T137"/>
  <c r="U137" s="1"/>
  <c r="F137"/>
  <c r="G137" s="1"/>
  <c r="N137"/>
  <c r="O137" s="1"/>
  <c r="R137"/>
  <c r="S137" s="1"/>
  <c r="X137"/>
  <c r="Y137" s="1"/>
  <c r="P137"/>
  <c r="Q137" s="1"/>
  <c r="E136"/>
  <c r="AF137" s="1"/>
  <c r="L137"/>
  <c r="M137" s="1"/>
  <c r="AE137"/>
  <c r="AN136"/>
  <c r="AC137"/>
  <c r="AA137"/>
  <c r="AD137"/>
  <c r="Z137"/>
  <c r="AI137" l="1"/>
  <c r="AH137"/>
  <c r="AB137"/>
  <c r="AG137"/>
  <c r="AJ137" l="1"/>
  <c r="AK137" s="1"/>
  <c r="H138" s="1"/>
  <c r="I138" s="1"/>
  <c r="AF138" l="1"/>
  <c r="AB138"/>
  <c r="AD138"/>
  <c r="AH138"/>
  <c r="AI138"/>
  <c r="AG138"/>
  <c r="P138"/>
  <c r="Q138" s="1"/>
  <c r="J138"/>
  <c r="K138" s="1"/>
  <c r="L138"/>
  <c r="M138" s="1"/>
  <c r="N138"/>
  <c r="O138" s="1"/>
  <c r="T138"/>
  <c r="U138" s="1"/>
  <c r="AA138"/>
  <c r="V138"/>
  <c r="W138" s="1"/>
  <c r="X138"/>
  <c r="Y138" s="1"/>
  <c r="AE138"/>
  <c r="F138"/>
  <c r="G138" s="1"/>
  <c r="AN137"/>
  <c r="AC138"/>
  <c r="E137"/>
  <c r="Z138" s="1"/>
  <c r="AM137"/>
  <c r="R138"/>
  <c r="S138" s="1"/>
  <c r="AJ138" l="1"/>
  <c r="AK138" s="1"/>
  <c r="F139" s="1"/>
  <c r="G139" s="1"/>
  <c r="P139"/>
  <c r="Q139" s="1"/>
  <c r="N139"/>
  <c r="O139" s="1"/>
  <c r="R139"/>
  <c r="S139" s="1"/>
  <c r="J139"/>
  <c r="K139" s="1"/>
  <c r="AG139"/>
  <c r="AD139"/>
  <c r="Z139"/>
  <c r="AN138" l="1"/>
  <c r="X139"/>
  <c r="Y139" s="1"/>
  <c r="AI139"/>
  <c r="L139"/>
  <c r="M139" s="1"/>
  <c r="H139"/>
  <c r="I139" s="1"/>
  <c r="AE139"/>
  <c r="AF139"/>
  <c r="AB139"/>
  <c r="E138"/>
  <c r="AC139" s="1"/>
  <c r="AA139"/>
  <c r="AJ139" s="1"/>
  <c r="AK139" s="1"/>
  <c r="V140" s="1"/>
  <c r="W140" s="1"/>
  <c r="AM138"/>
  <c r="V139"/>
  <c r="W139" s="1"/>
  <c r="AH139"/>
  <c r="T139"/>
  <c r="U139" s="1"/>
  <c r="AC140" l="1"/>
  <c r="AG140"/>
  <c r="N140"/>
  <c r="O140" s="1"/>
  <c r="L140"/>
  <c r="M140" s="1"/>
  <c r="H140"/>
  <c r="I140" s="1"/>
  <c r="Z140"/>
  <c r="AM139"/>
  <c r="F140"/>
  <c r="G140" s="1"/>
  <c r="AH140"/>
  <c r="AB140"/>
  <c r="AE140"/>
  <c r="J140"/>
  <c r="K140" s="1"/>
  <c r="X140"/>
  <c r="Y140" s="1"/>
  <c r="E139"/>
  <c r="AD140" s="1"/>
  <c r="T140"/>
  <c r="U140" s="1"/>
  <c r="R140"/>
  <c r="S140" s="1"/>
  <c r="AN139"/>
  <c r="P140"/>
  <c r="Q140" s="1"/>
  <c r="AI140"/>
  <c r="AA140"/>
  <c r="AF140"/>
  <c r="AJ140" l="1"/>
  <c r="AK140" s="1"/>
  <c r="N141" s="1"/>
  <c r="O141" s="1"/>
  <c r="AG141" l="1"/>
  <c r="AI141"/>
  <c r="AE141"/>
  <c r="AA141"/>
  <c r="V141"/>
  <c r="W141" s="1"/>
  <c r="R141"/>
  <c r="S141" s="1"/>
  <c r="AM140"/>
  <c r="T141"/>
  <c r="U141" s="1"/>
  <c r="X141"/>
  <c r="Y141" s="1"/>
  <c r="H141"/>
  <c r="I141" s="1"/>
  <c r="P141"/>
  <c r="Q141" s="1"/>
  <c r="AB141"/>
  <c r="E140"/>
  <c r="AH141" s="1"/>
  <c r="AC141"/>
  <c r="J141"/>
  <c r="K141" s="1"/>
  <c r="L141"/>
  <c r="M141" s="1"/>
  <c r="AN140"/>
  <c r="F141"/>
  <c r="G141" s="1"/>
  <c r="AF141"/>
  <c r="AD141"/>
  <c r="Z141"/>
  <c r="AJ141" l="1"/>
  <c r="AK141" s="1"/>
  <c r="R142" s="1"/>
  <c r="S142" s="1"/>
  <c r="AA142" l="1"/>
  <c r="AH142"/>
  <c r="AF142"/>
  <c r="N142"/>
  <c r="O142" s="1"/>
  <c r="T142"/>
  <c r="U142" s="1"/>
  <c r="AN141"/>
  <c r="V142"/>
  <c r="W142" s="1"/>
  <c r="AM141"/>
  <c r="AB142"/>
  <c r="E141"/>
  <c r="AI142" s="1"/>
  <c r="L142"/>
  <c r="M142" s="1"/>
  <c r="H142"/>
  <c r="I142" s="1"/>
  <c r="F142"/>
  <c r="G142" s="1"/>
  <c r="X142"/>
  <c r="Y142" s="1"/>
  <c r="P142"/>
  <c r="Q142" s="1"/>
  <c r="J142"/>
  <c r="K142" s="1"/>
  <c r="AC142"/>
  <c r="AG142"/>
  <c r="AD142"/>
  <c r="AE142"/>
  <c r="Z142"/>
  <c r="AJ142" l="1"/>
  <c r="AK142" s="1"/>
  <c r="R143" s="1"/>
  <c r="S143" s="1"/>
  <c r="T143" l="1"/>
  <c r="U143" s="1"/>
  <c r="AA143"/>
  <c r="AD143"/>
  <c r="AM142"/>
  <c r="V143"/>
  <c r="W143" s="1"/>
  <c r="E142"/>
  <c r="Z143" s="1"/>
  <c r="L143"/>
  <c r="M143" s="1"/>
  <c r="H143"/>
  <c r="I143" s="1"/>
  <c r="X143"/>
  <c r="Y143" s="1"/>
  <c r="J143"/>
  <c r="K143" s="1"/>
  <c r="N143"/>
  <c r="O143" s="1"/>
  <c r="P143"/>
  <c r="Q143" s="1"/>
  <c r="F143"/>
  <c r="G143" s="1"/>
  <c r="AN142"/>
  <c r="AH143"/>
  <c r="AC143"/>
  <c r="AF143"/>
  <c r="AI143"/>
  <c r="AG143"/>
  <c r="AE143"/>
  <c r="AB143"/>
  <c r="AJ143" l="1"/>
  <c r="AK143" s="1"/>
  <c r="P144" s="1"/>
  <c r="Q144" s="1"/>
  <c r="N144" l="1"/>
  <c r="O144" s="1"/>
  <c r="AE144"/>
  <c r="AN143"/>
  <c r="AG144"/>
  <c r="Z144"/>
  <c r="X144"/>
  <c r="Y144" s="1"/>
  <c r="AM143"/>
  <c r="F144"/>
  <c r="G144" s="1"/>
  <c r="AI144"/>
  <c r="T144"/>
  <c r="U144" s="1"/>
  <c r="E143"/>
  <c r="AF144" s="1"/>
  <c r="J144"/>
  <c r="K144" s="1"/>
  <c r="R144"/>
  <c r="S144" s="1"/>
  <c r="H144"/>
  <c r="I144" s="1"/>
  <c r="L144"/>
  <c r="M144" s="1"/>
  <c r="V144"/>
  <c r="W144" s="1"/>
  <c r="AA144"/>
  <c r="AH144"/>
  <c r="AB144"/>
  <c r="AD144"/>
  <c r="AC144"/>
  <c r="AJ144" l="1"/>
  <c r="AK144" s="1"/>
  <c r="N145" l="1"/>
  <c r="O145" s="1"/>
  <c r="J145"/>
  <c r="K145" s="1"/>
  <c r="AM144"/>
  <c r="H145"/>
  <c r="I145" s="1"/>
  <c r="L145"/>
  <c r="M145" s="1"/>
  <c r="AN144"/>
  <c r="F145"/>
  <c r="G145" s="1"/>
  <c r="V145"/>
  <c r="W145" s="1"/>
  <c r="T145"/>
  <c r="U145" s="1"/>
  <c r="R145"/>
  <c r="S145" s="1"/>
  <c r="X145"/>
  <c r="Y145" s="1"/>
  <c r="P145"/>
  <c r="Q145" s="1"/>
  <c r="E144"/>
  <c r="AG145"/>
  <c r="AH145" l="1"/>
  <c r="Z145"/>
  <c r="AI145"/>
  <c r="AB145"/>
  <c r="AE145"/>
  <c r="AF145"/>
  <c r="AA145"/>
  <c r="AC145"/>
  <c r="AD145"/>
  <c r="AJ145" l="1"/>
  <c r="AK145" s="1"/>
  <c r="R146" l="1"/>
  <c r="S146" s="1"/>
  <c r="P146"/>
  <c r="Q146" s="1"/>
  <c r="V146"/>
  <c r="W146" s="1"/>
  <c r="L146"/>
  <c r="M146" s="1"/>
  <c r="E145"/>
  <c r="AG146" s="1"/>
  <c r="H146"/>
  <c r="I146" s="1"/>
  <c r="AE146"/>
  <c r="AF146"/>
  <c r="AB146"/>
  <c r="AH146"/>
  <c r="AC146"/>
  <c r="AN145"/>
  <c r="F146"/>
  <c r="G146" s="1"/>
  <c r="AD146"/>
  <c r="X146"/>
  <c r="Y146" s="1"/>
  <c r="AI146"/>
  <c r="T146"/>
  <c r="U146" s="1"/>
  <c r="J146"/>
  <c r="K146" s="1"/>
  <c r="AM145"/>
  <c r="N146"/>
  <c r="O146" s="1"/>
  <c r="Z146" l="1"/>
  <c r="AA146"/>
  <c r="AJ146" l="1"/>
  <c r="AK146" s="1"/>
  <c r="E146" s="1"/>
  <c r="T147" l="1"/>
  <c r="U147" s="1"/>
  <c r="R147"/>
  <c r="S147" s="1"/>
  <c r="V147"/>
  <c r="W147" s="1"/>
  <c r="AM146"/>
  <c r="N147"/>
  <c r="O147" s="1"/>
  <c r="P147"/>
  <c r="Q147" s="1"/>
  <c r="AN146"/>
  <c r="L147"/>
  <c r="M147" s="1"/>
  <c r="AI147"/>
  <c r="AB147"/>
  <c r="AC147"/>
  <c r="AA147"/>
  <c r="AD147"/>
  <c r="AH147"/>
  <c r="AG147"/>
  <c r="AE147"/>
  <c r="Z147"/>
  <c r="AF147"/>
  <c r="F147"/>
  <c r="X147"/>
  <c r="Y147" s="1"/>
  <c r="AJ147" l="1"/>
  <c r="AK147" s="1"/>
  <c r="X148" s="1"/>
  <c r="Y148" s="1"/>
  <c r="G147"/>
  <c r="H147"/>
  <c r="P148"/>
  <c r="Q148" s="1"/>
  <c r="N148"/>
  <c r="O148" s="1"/>
  <c r="H148"/>
  <c r="I148" s="1"/>
  <c r="T148"/>
  <c r="U148" s="1"/>
  <c r="L148"/>
  <c r="M148" s="1"/>
  <c r="F148" l="1"/>
  <c r="G148" s="1"/>
  <c r="AC148"/>
  <c r="E147"/>
  <c r="AF148" s="1"/>
  <c r="V148"/>
  <c r="W148" s="1"/>
  <c r="R148"/>
  <c r="S148" s="1"/>
  <c r="AM147"/>
  <c r="AN147"/>
  <c r="I147"/>
  <c r="J147"/>
  <c r="AI148"/>
  <c r="AE148"/>
  <c r="AD148"/>
  <c r="AB148"/>
  <c r="AA148"/>
  <c r="Z148"/>
  <c r="AH148"/>
  <c r="AG148"/>
  <c r="K147" l="1"/>
  <c r="J148"/>
  <c r="K148" s="1"/>
  <c r="AJ148"/>
  <c r="AK148" s="1"/>
  <c r="X149" s="1"/>
  <c r="Y149" s="1"/>
  <c r="V149"/>
  <c r="W149" s="1"/>
  <c r="AN148" l="1"/>
  <c r="T149"/>
  <c r="U149" s="1"/>
  <c r="N149"/>
  <c r="O149" s="1"/>
  <c r="F149"/>
  <c r="G149" s="1"/>
  <c r="P149"/>
  <c r="Q149" s="1"/>
  <c r="H149"/>
  <c r="I149" s="1"/>
  <c r="AM148"/>
  <c r="J149"/>
  <c r="K149" s="1"/>
  <c r="R149"/>
  <c r="S149" s="1"/>
  <c r="L149"/>
  <c r="M149" s="1"/>
  <c r="E148"/>
  <c r="AG149" l="1"/>
  <c r="AI149"/>
  <c r="AE149"/>
  <c r="AB149"/>
  <c r="AH149"/>
  <c r="AF149"/>
  <c r="AA149"/>
  <c r="AD149"/>
  <c r="Z149"/>
  <c r="AC149"/>
  <c r="AJ149" l="1"/>
  <c r="AK149" s="1"/>
  <c r="P150" s="1"/>
  <c r="Q150" s="1"/>
  <c r="E149" l="1"/>
  <c r="J150"/>
  <c r="K150" s="1"/>
  <c r="AN149"/>
  <c r="L150"/>
  <c r="M150" s="1"/>
  <c r="V150"/>
  <c r="W150" s="1"/>
  <c r="H150"/>
  <c r="I150" s="1"/>
  <c r="F150"/>
  <c r="G150" s="1"/>
  <c r="AM149"/>
  <c r="N150"/>
  <c r="O150" s="1"/>
  <c r="X150"/>
  <c r="Y150" s="1"/>
  <c r="R150"/>
  <c r="S150" s="1"/>
  <c r="T150"/>
  <c r="U150" s="1"/>
  <c r="AE150" l="1"/>
  <c r="AI150"/>
  <c r="AD150"/>
  <c r="AB150"/>
  <c r="AG150"/>
  <c r="AF150"/>
  <c r="AA150"/>
  <c r="Z150"/>
  <c r="AH150"/>
  <c r="AC150"/>
  <c r="AJ150" l="1"/>
  <c r="AK150" s="1"/>
  <c r="N151" s="1"/>
  <c r="O151" s="1"/>
  <c r="V151" l="1"/>
  <c r="W151" s="1"/>
  <c r="P151"/>
  <c r="Q151" s="1"/>
  <c r="T151"/>
  <c r="U151" s="1"/>
  <c r="L151"/>
  <c r="M151" s="1"/>
  <c r="F151"/>
  <c r="G151" s="1"/>
  <c r="AM150"/>
  <c r="J151"/>
  <c r="K151" s="1"/>
  <c r="H151"/>
  <c r="I151" s="1"/>
  <c r="AN150"/>
  <c r="X151"/>
  <c r="Y151" s="1"/>
  <c r="R151"/>
  <c r="S151" s="1"/>
  <c r="E150"/>
  <c r="Z151" s="1"/>
  <c r="AF151" l="1"/>
  <c r="AH151"/>
  <c r="AA151"/>
  <c r="AC151"/>
  <c r="AG151"/>
  <c r="AD151"/>
  <c r="AI151"/>
  <c r="AE151"/>
  <c r="AB151"/>
  <c r="AJ151" l="1"/>
  <c r="AK151" s="1"/>
  <c r="E151" s="1"/>
  <c r="AB152" l="1"/>
  <c r="AG152"/>
  <c r="AD152"/>
  <c r="AF152"/>
  <c r="AI152"/>
  <c r="AN151"/>
  <c r="R152"/>
  <c r="S152" s="1"/>
  <c r="J152"/>
  <c r="K152" s="1"/>
  <c r="F152"/>
  <c r="G152" s="1"/>
  <c r="AM151"/>
  <c r="X152"/>
  <c r="Y152" s="1"/>
  <c r="AC152"/>
  <c r="Z152"/>
  <c r="AE152"/>
  <c r="AH152"/>
  <c r="AA152"/>
  <c r="V152"/>
  <c r="W152" s="1"/>
  <c r="N152"/>
  <c r="O152" s="1"/>
  <c r="P152"/>
  <c r="Q152" s="1"/>
  <c r="H152"/>
  <c r="I152" s="1"/>
  <c r="T152"/>
  <c r="U152" s="1"/>
  <c r="L152"/>
  <c r="M152" s="1"/>
  <c r="AJ152" l="1"/>
  <c r="AK152" s="1"/>
  <c r="AN152" s="1"/>
  <c r="AI153" l="1"/>
  <c r="AB153"/>
  <c r="E152"/>
  <c r="L153"/>
  <c r="M153" s="1"/>
  <c r="R153"/>
  <c r="S153" s="1"/>
  <c r="T153"/>
  <c r="U153" s="1"/>
  <c r="X153"/>
  <c r="Y153" s="1"/>
  <c r="AC153"/>
  <c r="AH153"/>
  <c r="AM152"/>
  <c r="P153"/>
  <c r="Q153" s="1"/>
  <c r="V153"/>
  <c r="W153" s="1"/>
  <c r="F153"/>
  <c r="G153" s="1"/>
  <c r="N153"/>
  <c r="O153" s="1"/>
  <c r="J153"/>
  <c r="K153" s="1"/>
  <c r="H153"/>
  <c r="I153" s="1"/>
  <c r="AA153"/>
  <c r="AD153"/>
  <c r="AG153"/>
  <c r="AE153"/>
  <c r="AF153"/>
  <c r="Z153"/>
  <c r="AJ153" l="1"/>
  <c r="AK153" s="1"/>
  <c r="AM153" s="1"/>
  <c r="F154"/>
  <c r="G154" s="1"/>
  <c r="P154"/>
  <c r="Q154" s="1"/>
  <c r="J154"/>
  <c r="K154" s="1"/>
  <c r="X154"/>
  <c r="Y154" s="1"/>
  <c r="E153"/>
  <c r="AC154" s="1"/>
  <c r="L154"/>
  <c r="M154" s="1"/>
  <c r="R154"/>
  <c r="S154" s="1"/>
  <c r="AA154"/>
  <c r="AI154"/>
  <c r="AB154"/>
  <c r="AF154"/>
  <c r="AD154"/>
  <c r="AE154"/>
  <c r="Z154"/>
  <c r="AG154"/>
  <c r="T154" l="1"/>
  <c r="U154" s="1"/>
  <c r="N154"/>
  <c r="O154" s="1"/>
  <c r="V154"/>
  <c r="W154" s="1"/>
  <c r="AH154"/>
  <c r="H154"/>
  <c r="I154" s="1"/>
  <c r="AN153"/>
  <c r="AJ154"/>
  <c r="AK154" s="1"/>
  <c r="T155" l="1"/>
  <c r="U155" s="1"/>
  <c r="AN154"/>
  <c r="E154"/>
  <c r="AC155" s="1"/>
  <c r="P155"/>
  <c r="Q155" s="1"/>
  <c r="V155"/>
  <c r="W155" s="1"/>
  <c r="L155"/>
  <c r="M155" s="1"/>
  <c r="R155"/>
  <c r="S155" s="1"/>
  <c r="H155"/>
  <c r="I155" s="1"/>
  <c r="AM154"/>
  <c r="X155"/>
  <c r="Y155" s="1"/>
  <c r="AH155"/>
  <c r="AE155"/>
  <c r="AG155"/>
  <c r="J155"/>
  <c r="K155" s="1"/>
  <c r="F155"/>
  <c r="G155" s="1"/>
  <c r="N155"/>
  <c r="O155" s="1"/>
  <c r="AB155"/>
  <c r="AA155"/>
  <c r="AD155" l="1"/>
  <c r="Z155"/>
  <c r="AI155"/>
  <c r="AF155"/>
  <c r="AJ155" l="1"/>
  <c r="AK155" s="1"/>
  <c r="R156" s="1"/>
  <c r="S156" s="1"/>
  <c r="AH156" l="1"/>
  <c r="X156"/>
  <c r="Y156" s="1"/>
  <c r="AG156"/>
  <c r="AC156"/>
  <c r="Z156"/>
  <c r="AD156"/>
  <c r="AF156"/>
  <c r="J156"/>
  <c r="K156" s="1"/>
  <c r="AN155"/>
  <c r="AA156"/>
  <c r="AM155"/>
  <c r="E155"/>
  <c r="AE156" s="1"/>
  <c r="N156"/>
  <c r="O156" s="1"/>
  <c r="P156"/>
  <c r="Q156" s="1"/>
  <c r="L156"/>
  <c r="M156" s="1"/>
  <c r="V156"/>
  <c r="W156" s="1"/>
  <c r="F156"/>
  <c r="G156" s="1"/>
  <c r="H156"/>
  <c r="I156" s="1"/>
  <c r="T156"/>
  <c r="U156" s="1"/>
  <c r="AB156"/>
  <c r="AI156"/>
  <c r="AJ156" l="1"/>
  <c r="AK156" s="1"/>
  <c r="V157" s="1"/>
  <c r="W157" s="1"/>
  <c r="AE157" l="1"/>
  <c r="AH157"/>
  <c r="AA157"/>
  <c r="N157"/>
  <c r="O157" s="1"/>
  <c r="AB157"/>
  <c r="AG157"/>
  <c r="AI157"/>
  <c r="F157"/>
  <c r="G157" s="1"/>
  <c r="AN156"/>
  <c r="E156"/>
  <c r="Z157" s="1"/>
  <c r="L157"/>
  <c r="M157" s="1"/>
  <c r="T157"/>
  <c r="U157" s="1"/>
  <c r="AM156"/>
  <c r="X157"/>
  <c r="Y157" s="1"/>
  <c r="H157"/>
  <c r="I157" s="1"/>
  <c r="P157"/>
  <c r="Q157" s="1"/>
  <c r="R157"/>
  <c r="S157" s="1"/>
  <c r="J157"/>
  <c r="K157" s="1"/>
  <c r="AD157"/>
  <c r="AF157"/>
  <c r="AC157"/>
  <c r="AJ157" l="1"/>
  <c r="AK157" s="1"/>
  <c r="E157" s="1"/>
  <c r="AM157" l="1"/>
  <c r="R158"/>
  <c r="S158" s="1"/>
  <c r="N158"/>
  <c r="O158" s="1"/>
  <c r="T158"/>
  <c r="U158" s="1"/>
  <c r="AN157"/>
  <c r="L158"/>
  <c r="M158" s="1"/>
  <c r="J158"/>
  <c r="K158" s="1"/>
  <c r="V158"/>
  <c r="W158" s="1"/>
  <c r="F158"/>
  <c r="G158" s="1"/>
  <c r="H158"/>
  <c r="I158" s="1"/>
  <c r="X158"/>
  <c r="Y158" s="1"/>
  <c r="P158"/>
  <c r="Q158" s="1"/>
  <c r="AH158"/>
  <c r="Z158"/>
  <c r="AD158"/>
  <c r="AB158"/>
  <c r="AE158"/>
  <c r="AG158"/>
  <c r="AI158"/>
  <c r="AF158"/>
  <c r="AA158"/>
  <c r="AC158"/>
  <c r="AJ158" l="1"/>
  <c r="AK158" s="1"/>
  <c r="AM158" s="1"/>
  <c r="N159" l="1"/>
  <c r="O159" s="1"/>
  <c r="AN158"/>
  <c r="J159"/>
  <c r="K159" s="1"/>
  <c r="Z159"/>
  <c r="AI159"/>
  <c r="AG159"/>
  <c r="AH159"/>
  <c r="X159"/>
  <c r="Y159" s="1"/>
  <c r="T159"/>
  <c r="U159" s="1"/>
  <c r="AC159"/>
  <c r="AA159"/>
  <c r="H159"/>
  <c r="I159" s="1"/>
  <c r="AB159"/>
  <c r="AF159"/>
  <c r="V159"/>
  <c r="W159" s="1"/>
  <c r="AE159"/>
  <c r="F159"/>
  <c r="G159" s="1"/>
  <c r="P159"/>
  <c r="Q159" s="1"/>
  <c r="E158"/>
  <c r="AD159" s="1"/>
  <c r="L159"/>
  <c r="M159" s="1"/>
  <c r="R159"/>
  <c r="S159" s="1"/>
  <c r="AJ159" l="1"/>
  <c r="AK159" s="1"/>
  <c r="AM159" s="1"/>
  <c r="T160"/>
  <c r="U160" s="1"/>
  <c r="N160"/>
  <c r="O160" s="1"/>
  <c r="X160" l="1"/>
  <c r="Y160" s="1"/>
  <c r="L160"/>
  <c r="M160" s="1"/>
  <c r="AA160"/>
  <c r="E159"/>
  <c r="AI160" s="1"/>
  <c r="AH160"/>
  <c r="AB160"/>
  <c r="J160"/>
  <c r="K160" s="1"/>
  <c r="H160"/>
  <c r="I160" s="1"/>
  <c r="F160"/>
  <c r="G160" s="1"/>
  <c r="AN159"/>
  <c r="AC160"/>
  <c r="V160"/>
  <c r="W160" s="1"/>
  <c r="R160"/>
  <c r="S160" s="1"/>
  <c r="AG160"/>
  <c r="AE160"/>
  <c r="AD160"/>
  <c r="AF160"/>
  <c r="P160"/>
  <c r="Q160" s="1"/>
  <c r="Z160"/>
  <c r="AJ160" l="1"/>
  <c r="AK160" s="1"/>
  <c r="P161" s="1"/>
  <c r="Q161" s="1"/>
  <c r="V161"/>
  <c r="W161" s="1"/>
  <c r="E160"/>
  <c r="AE161" s="1"/>
  <c r="N161"/>
  <c r="O161" s="1"/>
  <c r="L161"/>
  <c r="M161" s="1"/>
  <c r="AF161"/>
  <c r="AB161"/>
  <c r="J161"/>
  <c r="K161" s="1"/>
  <c r="AG161"/>
  <c r="AH161"/>
  <c r="Z161"/>
  <c r="R161" l="1"/>
  <c r="S161" s="1"/>
  <c r="AN160"/>
  <c r="X161"/>
  <c r="Y161" s="1"/>
  <c r="T161"/>
  <c r="U161" s="1"/>
  <c r="AC161"/>
  <c r="F161"/>
  <c r="G161" s="1"/>
  <c r="AA161"/>
  <c r="AJ161" s="1"/>
  <c r="AK161" s="1"/>
  <c r="AD161"/>
  <c r="H161"/>
  <c r="I161" s="1"/>
  <c r="AI161"/>
  <c r="AM160"/>
  <c r="X162" l="1"/>
  <c r="Y162" s="1"/>
  <c r="F162"/>
  <c r="G162" s="1"/>
  <c r="AI162"/>
  <c r="T162"/>
  <c r="U162" s="1"/>
  <c r="V162"/>
  <c r="W162" s="1"/>
  <c r="E161"/>
  <c r="AH162" s="1"/>
  <c r="AB162"/>
  <c r="AF162"/>
  <c r="AE162"/>
  <c r="R162"/>
  <c r="S162" s="1"/>
  <c r="L162"/>
  <c r="M162" s="1"/>
  <c r="AC162"/>
  <c r="AM161"/>
  <c r="Z162"/>
  <c r="N162"/>
  <c r="O162" s="1"/>
  <c r="AN161"/>
  <c r="H162"/>
  <c r="I162" s="1"/>
  <c r="P162"/>
  <c r="Q162" s="1"/>
  <c r="J162"/>
  <c r="K162" s="1"/>
  <c r="AG162"/>
  <c r="AD162"/>
  <c r="AA162"/>
  <c r="AJ162" l="1"/>
  <c r="AK162" s="1"/>
  <c r="AM162" s="1"/>
  <c r="AH163" l="1"/>
  <c r="AE163"/>
  <c r="AI163"/>
  <c r="AA163"/>
  <c r="L163"/>
  <c r="M163" s="1"/>
  <c r="AC163"/>
  <c r="Z163"/>
  <c r="AB163"/>
  <c r="AG163"/>
  <c r="AF163"/>
  <c r="AN162"/>
  <c r="J163"/>
  <c r="K163" s="1"/>
  <c r="P163"/>
  <c r="Q163" s="1"/>
  <c r="R163"/>
  <c r="S163" s="1"/>
  <c r="E162"/>
  <c r="AD163" s="1"/>
  <c r="T163"/>
  <c r="U163" s="1"/>
  <c r="N163"/>
  <c r="O163" s="1"/>
  <c r="H163"/>
  <c r="I163" s="1"/>
  <c r="X163"/>
  <c r="Y163" s="1"/>
  <c r="V163"/>
  <c r="W163" s="1"/>
  <c r="F163"/>
  <c r="G163" s="1"/>
  <c r="AJ163" l="1"/>
  <c r="AK163" s="1"/>
  <c r="T164" s="1"/>
  <c r="U164" s="1"/>
  <c r="J164"/>
  <c r="K164" s="1"/>
  <c r="AD164"/>
  <c r="AC164"/>
  <c r="AI164"/>
  <c r="F164"/>
  <c r="E163"/>
  <c r="AN163"/>
  <c r="N164"/>
  <c r="O164" s="1"/>
  <c r="AM163"/>
  <c r="P164"/>
  <c r="Q164" s="1"/>
  <c r="Z164"/>
  <c r="AH164"/>
  <c r="G164"/>
  <c r="X164"/>
  <c r="Y164" s="1"/>
  <c r="R164" l="1"/>
  <c r="S164" s="1"/>
  <c r="H164"/>
  <c r="I164" s="1"/>
  <c r="L164"/>
  <c r="M164" s="1"/>
  <c r="V164"/>
  <c r="W164" s="1"/>
  <c r="AA164"/>
  <c r="AF164"/>
  <c r="AG164"/>
  <c r="AB164"/>
  <c r="AJ164" s="1"/>
  <c r="AK164" s="1"/>
  <c r="J165" s="1"/>
  <c r="K165" s="1"/>
  <c r="AE164"/>
  <c r="E164" l="1"/>
  <c r="N165"/>
  <c r="O165" s="1"/>
  <c r="R165"/>
  <c r="S165" s="1"/>
  <c r="H165"/>
  <c r="I165" s="1"/>
  <c r="L165"/>
  <c r="M165" s="1"/>
  <c r="P165"/>
  <c r="Q165" s="1"/>
  <c r="AN164"/>
  <c r="V165"/>
  <c r="W165" s="1"/>
  <c r="X165"/>
  <c r="Y165" s="1"/>
  <c r="AM164"/>
  <c r="T165"/>
  <c r="U165" s="1"/>
  <c r="F165"/>
  <c r="G165" s="1"/>
  <c r="AH165"/>
  <c r="AB165"/>
  <c r="AI165"/>
  <c r="AE165"/>
  <c r="Z165"/>
  <c r="AF165"/>
  <c r="AC165"/>
  <c r="AA165"/>
  <c r="AD165"/>
  <c r="AG165"/>
  <c r="AJ165" l="1"/>
  <c r="AK165" s="1"/>
  <c r="H166" l="1"/>
  <c r="I166" s="1"/>
  <c r="V166"/>
  <c r="W166" s="1"/>
  <c r="P166"/>
  <c r="Q166" s="1"/>
  <c r="T166"/>
  <c r="U166" s="1"/>
  <c r="AN165"/>
  <c r="X166"/>
  <c r="Y166" s="1"/>
  <c r="AM165"/>
  <c r="E165"/>
  <c r="AE166" s="1"/>
  <c r="N166"/>
  <c r="O166" s="1"/>
  <c r="R166"/>
  <c r="S166" s="1"/>
  <c r="F166"/>
  <c r="G166" s="1"/>
  <c r="AI166"/>
  <c r="L166"/>
  <c r="M166" s="1"/>
  <c r="J166"/>
  <c r="K166" s="1"/>
  <c r="AC166" l="1"/>
  <c r="AH166"/>
  <c r="AD166"/>
  <c r="AF166"/>
  <c r="AA166"/>
  <c r="AG166"/>
  <c r="AB166"/>
  <c r="Z166"/>
  <c r="AJ166" s="1"/>
  <c r="AK166" s="1"/>
  <c r="E166" s="1"/>
  <c r="N167" l="1"/>
  <c r="O167" s="1"/>
  <c r="V167"/>
  <c r="W167" s="1"/>
  <c r="P167"/>
  <c r="Q167" s="1"/>
  <c r="T167"/>
  <c r="U167" s="1"/>
  <c r="J167"/>
  <c r="K167" s="1"/>
  <c r="X167"/>
  <c r="Y167" s="1"/>
  <c r="L167"/>
  <c r="M167" s="1"/>
  <c r="AN166"/>
  <c r="AA167"/>
  <c r="AF167"/>
  <c r="AG167"/>
  <c r="AE167"/>
  <c r="F167"/>
  <c r="G167" s="1"/>
  <c r="AI167"/>
  <c r="AM166"/>
  <c r="H167"/>
  <c r="I167" s="1"/>
  <c r="AC167"/>
  <c r="AD167"/>
  <c r="Z167"/>
  <c r="AH167"/>
  <c r="AB167"/>
  <c r="R167" l="1"/>
  <c r="S167" s="1"/>
  <c r="AJ167"/>
  <c r="AK167" s="1"/>
  <c r="V168" l="1"/>
  <c r="W168" s="1"/>
  <c r="N168"/>
  <c r="O168" s="1"/>
  <c r="H168"/>
  <c r="I168" s="1"/>
  <c r="F168"/>
  <c r="G168" s="1"/>
  <c r="R168"/>
  <c r="S168" s="1"/>
  <c r="J168"/>
  <c r="K168" s="1"/>
  <c r="AM167"/>
  <c r="L168"/>
  <c r="M168" s="1"/>
  <c r="X168"/>
  <c r="Y168" s="1"/>
  <c r="T168"/>
  <c r="U168" s="1"/>
  <c r="AN167"/>
  <c r="P168"/>
  <c r="Q168" s="1"/>
  <c r="E167"/>
  <c r="AA168" s="1"/>
  <c r="AH168"/>
  <c r="AE168" l="1"/>
  <c r="AB168"/>
  <c r="AI168"/>
  <c r="AF168"/>
  <c r="AD168"/>
  <c r="AG168"/>
  <c r="Z168"/>
  <c r="AC168"/>
  <c r="AJ168" l="1"/>
  <c r="AK168" s="1"/>
  <c r="L169" l="1"/>
  <c r="M169" s="1"/>
  <c r="N169"/>
  <c r="O169" s="1"/>
  <c r="J169"/>
  <c r="K169" s="1"/>
  <c r="AN168"/>
  <c r="E168"/>
  <c r="AE169" s="1"/>
  <c r="X169"/>
  <c r="Y169" s="1"/>
  <c r="F169"/>
  <c r="G169" s="1"/>
  <c r="R169"/>
  <c r="S169" s="1"/>
  <c r="T169"/>
  <c r="U169" s="1"/>
  <c r="AM168"/>
  <c r="H169"/>
  <c r="I169" s="1"/>
  <c r="AG169"/>
  <c r="P169" l="1"/>
  <c r="Q169" s="1"/>
  <c r="AF169"/>
  <c r="AD169"/>
  <c r="Z169"/>
  <c r="AI169"/>
  <c r="AH169"/>
  <c r="AA169"/>
  <c r="AB169"/>
  <c r="AC169"/>
  <c r="V169" l="1"/>
  <c r="W169" s="1"/>
  <c r="AJ169"/>
  <c r="AK169" s="1"/>
  <c r="R170" s="1"/>
  <c r="S170" s="1"/>
  <c r="H170" l="1"/>
  <c r="I170" s="1"/>
  <c r="L170"/>
  <c r="M170" s="1"/>
  <c r="V170"/>
  <c r="W170" s="1"/>
  <c r="E169"/>
  <c r="AE170" s="1"/>
  <c r="X170"/>
  <c r="Y170" s="1"/>
  <c r="P170"/>
  <c r="Q170" s="1"/>
  <c r="T170"/>
  <c r="U170" s="1"/>
  <c r="F170"/>
  <c r="G170" s="1"/>
  <c r="AN169"/>
  <c r="AM169"/>
  <c r="J170"/>
  <c r="AA170"/>
  <c r="AH170"/>
  <c r="Z170"/>
  <c r="K170" l="1"/>
  <c r="N170"/>
  <c r="O170" s="1"/>
  <c r="AD170"/>
  <c r="AC170"/>
  <c r="AI170"/>
  <c r="AF170"/>
  <c r="AB170"/>
  <c r="AG170"/>
  <c r="AJ170" l="1"/>
  <c r="AK170" s="1"/>
  <c r="J171" s="1"/>
  <c r="K171" s="1"/>
  <c r="AG171" l="1"/>
  <c r="F171"/>
  <c r="G171" s="1"/>
  <c r="L171"/>
  <c r="M171" s="1"/>
  <c r="P171"/>
  <c r="Q171" s="1"/>
  <c r="H171"/>
  <c r="I171" s="1"/>
  <c r="AN170"/>
  <c r="Z171"/>
  <c r="AM170"/>
  <c r="R171"/>
  <c r="S171" s="1"/>
  <c r="E170"/>
  <c r="AC171" s="1"/>
  <c r="T171"/>
  <c r="U171" s="1"/>
  <c r="X171"/>
  <c r="Y171" s="1"/>
  <c r="V171"/>
  <c r="W171" s="1"/>
  <c r="N171"/>
  <c r="O171" s="1"/>
  <c r="AH171"/>
  <c r="AI171"/>
  <c r="AA171"/>
  <c r="AE171"/>
  <c r="AB171"/>
  <c r="AD171"/>
  <c r="AF171"/>
  <c r="AJ171" l="1"/>
  <c r="AK171" s="1"/>
  <c r="E171" s="1"/>
  <c r="P172" l="1"/>
  <c r="Q172" s="1"/>
  <c r="AN171"/>
  <c r="L172"/>
  <c r="M172" s="1"/>
  <c r="N172"/>
  <c r="O172" s="1"/>
  <c r="V172"/>
  <c r="W172" s="1"/>
  <c r="H172"/>
  <c r="I172" s="1"/>
  <c r="AM171"/>
  <c r="F172"/>
  <c r="R172"/>
  <c r="S172" s="1"/>
  <c r="T172"/>
  <c r="U172" s="1"/>
  <c r="X172"/>
  <c r="Y172" s="1"/>
  <c r="AG172"/>
  <c r="Z172"/>
  <c r="AE172"/>
  <c r="AF172"/>
  <c r="AC172"/>
  <c r="AI172"/>
  <c r="AH172"/>
  <c r="AD172"/>
  <c r="AA172"/>
  <c r="AB172"/>
  <c r="G172" l="1"/>
  <c r="J172"/>
  <c r="K172" s="1"/>
  <c r="AJ172"/>
  <c r="AK172" s="1"/>
  <c r="X173" s="1"/>
  <c r="Y173" s="1"/>
  <c r="T173"/>
  <c r="U173" s="1"/>
  <c r="L173"/>
  <c r="M173" s="1"/>
  <c r="P173"/>
  <c r="Q173" s="1"/>
  <c r="Z173"/>
  <c r="AF173" l="1"/>
  <c r="AC173"/>
  <c r="E172"/>
  <c r="AI173" s="1"/>
  <c r="AD173"/>
  <c r="AE173"/>
  <c r="AH173"/>
  <c r="AM172"/>
  <c r="V173"/>
  <c r="W173" s="1"/>
  <c r="J173"/>
  <c r="K173" s="1"/>
  <c r="N173"/>
  <c r="O173" s="1"/>
  <c r="H173"/>
  <c r="I173" s="1"/>
  <c r="AB173"/>
  <c r="F173"/>
  <c r="G173" s="1"/>
  <c r="R173"/>
  <c r="S173" s="1"/>
  <c r="AN172"/>
  <c r="AA173"/>
  <c r="AG173"/>
  <c r="AJ173" l="1"/>
  <c r="AK173" s="1"/>
  <c r="P174" s="1"/>
  <c r="Q174" s="1"/>
  <c r="V174" l="1"/>
  <c r="W174" s="1"/>
  <c r="J174"/>
  <c r="K174" s="1"/>
  <c r="F174"/>
  <c r="G174" s="1"/>
  <c r="AD174"/>
  <c r="Z174"/>
  <c r="E173"/>
  <c r="AM173"/>
  <c r="L174"/>
  <c r="M174" s="1"/>
  <c r="X174"/>
  <c r="Y174" s="1"/>
  <c r="R174"/>
  <c r="S174" s="1"/>
  <c r="AI174"/>
  <c r="AB174"/>
  <c r="AE174"/>
  <c r="AF174"/>
  <c r="N174"/>
  <c r="O174" s="1"/>
  <c r="T174"/>
  <c r="U174" s="1"/>
  <c r="H174"/>
  <c r="I174" s="1"/>
  <c r="AN173"/>
  <c r="AA174"/>
  <c r="AG174"/>
  <c r="AC174"/>
  <c r="AH174"/>
  <c r="AJ174" l="1"/>
  <c r="AK174" s="1"/>
  <c r="R175" s="1"/>
  <c r="S175" s="1"/>
  <c r="Z175" l="1"/>
  <c r="AF175"/>
  <c r="F175"/>
  <c r="G175" s="1"/>
  <c r="AC175"/>
  <c r="AM174"/>
  <c r="H175"/>
  <c r="I175" s="1"/>
  <c r="T175"/>
  <c r="U175" s="1"/>
  <c r="AD175"/>
  <c r="J175"/>
  <c r="K175" s="1"/>
  <c r="E174"/>
  <c r="AA175" s="1"/>
  <c r="AH175"/>
  <c r="AE175"/>
  <c r="AG175"/>
  <c r="AB175"/>
  <c r="AN174"/>
  <c r="AI175"/>
  <c r="V175"/>
  <c r="W175" s="1"/>
  <c r="X175"/>
  <c r="Y175" s="1"/>
  <c r="P175"/>
  <c r="Q175" s="1"/>
  <c r="L175"/>
  <c r="M175" s="1"/>
  <c r="N175"/>
  <c r="O175" s="1"/>
  <c r="AJ175" l="1"/>
  <c r="AK175" s="1"/>
  <c r="J176" s="1"/>
  <c r="K176" s="1"/>
  <c r="AH176" l="1"/>
  <c r="Z176"/>
  <c r="AD176"/>
  <c r="N176"/>
  <c r="O176" s="1"/>
  <c r="R176"/>
  <c r="S176" s="1"/>
  <c r="E175"/>
  <c r="AC176" s="1"/>
  <c r="X176"/>
  <c r="Y176" s="1"/>
  <c r="AA176"/>
  <c r="AB176"/>
  <c r="AI176"/>
  <c r="AE176"/>
  <c r="T176"/>
  <c r="U176" s="1"/>
  <c r="V176"/>
  <c r="W176" s="1"/>
  <c r="AM175"/>
  <c r="L176"/>
  <c r="M176" s="1"/>
  <c r="F176"/>
  <c r="G176" s="1"/>
  <c r="AN175"/>
  <c r="H176"/>
  <c r="I176" s="1"/>
  <c r="P176"/>
  <c r="Q176" s="1"/>
  <c r="AG176"/>
  <c r="AF176"/>
  <c r="AJ176" l="1"/>
  <c r="AK176" s="1"/>
  <c r="AM176" s="1"/>
  <c r="AB177" l="1"/>
  <c r="AI177"/>
  <c r="AA177"/>
  <c r="P177"/>
  <c r="Q177" s="1"/>
  <c r="T177"/>
  <c r="U177" s="1"/>
  <c r="V177"/>
  <c r="W177" s="1"/>
  <c r="F177"/>
  <c r="G177" s="1"/>
  <c r="H177"/>
  <c r="I177" s="1"/>
  <c r="L177"/>
  <c r="M177" s="1"/>
  <c r="AC177"/>
  <c r="AF177"/>
  <c r="AE177"/>
  <c r="R177"/>
  <c r="S177" s="1"/>
  <c r="X177"/>
  <c r="Y177" s="1"/>
  <c r="E176"/>
  <c r="Z177" s="1"/>
  <c r="J177"/>
  <c r="K177" s="1"/>
  <c r="AN176"/>
  <c r="N177"/>
  <c r="O177" s="1"/>
  <c r="AD177"/>
  <c r="AH177"/>
  <c r="AG177"/>
  <c r="AJ177" l="1"/>
  <c r="AK177" s="1"/>
  <c r="AN177" s="1"/>
  <c r="H178" l="1"/>
  <c r="I178" s="1"/>
  <c r="V178"/>
  <c r="W178" s="1"/>
  <c r="F178"/>
  <c r="G178" s="1"/>
  <c r="N178"/>
  <c r="O178" s="1"/>
  <c r="L178"/>
  <c r="M178" s="1"/>
  <c r="P178"/>
  <c r="Q178" s="1"/>
  <c r="E177"/>
  <c r="AE178" s="1"/>
  <c r="AM177"/>
  <c r="T178"/>
  <c r="U178" s="1"/>
  <c r="R178"/>
  <c r="S178" s="1"/>
  <c r="J178"/>
  <c r="K178" s="1"/>
  <c r="AI178"/>
  <c r="AB178"/>
  <c r="AA178"/>
  <c r="AG178"/>
  <c r="X178" l="1"/>
  <c r="Y178" s="1"/>
  <c r="AD178"/>
  <c r="AH178"/>
  <c r="AF178"/>
  <c r="AC178"/>
  <c r="Z178"/>
  <c r="AJ178" l="1"/>
  <c r="AK178" s="1"/>
  <c r="J179" s="1"/>
  <c r="K179" s="1"/>
  <c r="AN178" l="1"/>
  <c r="X179"/>
  <c r="Y179" s="1"/>
  <c r="L179"/>
  <c r="M179" s="1"/>
  <c r="AM178"/>
  <c r="T179"/>
  <c r="U179" s="1"/>
  <c r="R179"/>
  <c r="S179" s="1"/>
  <c r="H179"/>
  <c r="P179"/>
  <c r="Q179" s="1"/>
  <c r="E178"/>
  <c r="AF179"/>
  <c r="N179"/>
  <c r="O179" s="1"/>
  <c r="AH179"/>
  <c r="F179"/>
  <c r="G179" s="1"/>
  <c r="I179" l="1"/>
  <c r="V179"/>
  <c r="W179" s="1"/>
  <c r="AI179"/>
  <c r="AD179"/>
  <c r="AC179"/>
  <c r="AB179"/>
  <c r="AG179"/>
  <c r="AA179"/>
  <c r="Z179"/>
  <c r="AE179"/>
  <c r="AJ179" l="1"/>
  <c r="AK179" s="1"/>
  <c r="AM179" l="1"/>
  <c r="V180"/>
  <c r="W180" s="1"/>
  <c r="T180"/>
  <c r="U180" s="1"/>
  <c r="H180"/>
  <c r="I180" s="1"/>
  <c r="R180"/>
  <c r="S180" s="1"/>
  <c r="F180"/>
  <c r="G180" s="1"/>
  <c r="X180"/>
  <c r="Y180" s="1"/>
  <c r="AN179"/>
  <c r="P180"/>
  <c r="Q180" s="1"/>
  <c r="E179"/>
  <c r="N180"/>
  <c r="O180" s="1"/>
  <c r="J180"/>
  <c r="K180" s="1"/>
  <c r="L180"/>
  <c r="M180" s="1"/>
  <c r="AH180"/>
  <c r="AB180"/>
  <c r="AI180"/>
  <c r="Z180"/>
  <c r="AG180"/>
  <c r="AD180" l="1"/>
  <c r="AE180"/>
  <c r="AF180"/>
  <c r="AC180"/>
  <c r="AA180"/>
  <c r="AJ180" l="1"/>
  <c r="AK180" s="1"/>
  <c r="R181" s="1"/>
  <c r="S181" s="1"/>
  <c r="E180" l="1"/>
  <c r="AA181" s="1"/>
  <c r="F181"/>
  <c r="G181" s="1"/>
  <c r="AN180"/>
  <c r="T181"/>
  <c r="U181" s="1"/>
  <c r="P181"/>
  <c r="Q181" s="1"/>
  <c r="AM180"/>
  <c r="X181"/>
  <c r="Y181" s="1"/>
  <c r="V181"/>
  <c r="W181" s="1"/>
  <c r="L181"/>
  <c r="M181" s="1"/>
  <c r="N181"/>
  <c r="O181" s="1"/>
  <c r="H181"/>
  <c r="AI181"/>
  <c r="AG181"/>
  <c r="AH181"/>
  <c r="Z181"/>
  <c r="AD181"/>
  <c r="AB181"/>
  <c r="AE181"/>
  <c r="AC181"/>
  <c r="AF181"/>
  <c r="I181" l="1"/>
  <c r="J181"/>
  <c r="K181" s="1"/>
  <c r="AJ181"/>
  <c r="AK181" s="1"/>
  <c r="F182" l="1"/>
  <c r="G182" s="1"/>
  <c r="T182"/>
  <c r="U182" s="1"/>
  <c r="R182"/>
  <c r="S182" s="1"/>
  <c r="P182"/>
  <c r="Q182" s="1"/>
  <c r="L182"/>
  <c r="M182" s="1"/>
  <c r="H182"/>
  <c r="I182" s="1"/>
  <c r="AM181"/>
  <c r="AN181"/>
  <c r="J182"/>
  <c r="K182" s="1"/>
  <c r="E181"/>
  <c r="AI182" s="1"/>
  <c r="V182"/>
  <c r="W182" s="1"/>
  <c r="N182"/>
  <c r="O182" s="1"/>
  <c r="X182"/>
  <c r="Y182" s="1"/>
  <c r="AE182"/>
  <c r="Z182"/>
  <c r="AB182"/>
  <c r="AF182" l="1"/>
  <c r="AA182"/>
  <c r="AD182"/>
  <c r="AC182"/>
  <c r="AH182"/>
  <c r="AG182"/>
  <c r="AJ182" l="1"/>
  <c r="AK182" s="1"/>
  <c r="J183" s="1"/>
  <c r="K183" s="1"/>
  <c r="T183" l="1"/>
  <c r="U183" s="1"/>
  <c r="E182"/>
  <c r="AF183" s="1"/>
  <c r="X183"/>
  <c r="Y183" s="1"/>
  <c r="N183"/>
  <c r="O183" s="1"/>
  <c r="P183"/>
  <c r="Q183" s="1"/>
  <c r="L183"/>
  <c r="M183" s="1"/>
  <c r="AM182"/>
  <c r="F183"/>
  <c r="G183" s="1"/>
  <c r="V183"/>
  <c r="W183" s="1"/>
  <c r="AN182"/>
  <c r="H183"/>
  <c r="I183" s="1"/>
  <c r="R183"/>
  <c r="S183" s="1"/>
  <c r="AA183"/>
  <c r="AI183"/>
  <c r="AD183"/>
  <c r="AG183"/>
  <c r="AC183"/>
  <c r="AB183"/>
  <c r="Z183"/>
  <c r="AE183"/>
  <c r="AH183"/>
  <c r="AJ183" l="1"/>
  <c r="AK183" s="1"/>
  <c r="J184" s="1"/>
  <c r="K184" s="1"/>
  <c r="AM183" l="1"/>
  <c r="AI184"/>
  <c r="F184"/>
  <c r="G184" s="1"/>
  <c r="AG184"/>
  <c r="X184"/>
  <c r="Y184" s="1"/>
  <c r="AE184"/>
  <c r="Z184"/>
  <c r="AC184"/>
  <c r="E183"/>
  <c r="AA184" s="1"/>
  <c r="AF184"/>
  <c r="T184"/>
  <c r="U184" s="1"/>
  <c r="H184"/>
  <c r="I184" s="1"/>
  <c r="V184"/>
  <c r="W184" s="1"/>
  <c r="AB184"/>
  <c r="N184"/>
  <c r="O184" s="1"/>
  <c r="AH184"/>
  <c r="L184"/>
  <c r="M184" s="1"/>
  <c r="AD184"/>
  <c r="AN183"/>
  <c r="R184"/>
  <c r="S184" s="1"/>
  <c r="P184"/>
  <c r="Q184" s="1"/>
  <c r="AJ184"/>
  <c r="AK184" s="1"/>
  <c r="N185" l="1"/>
  <c r="O185" s="1"/>
  <c r="L185"/>
  <c r="M185" s="1"/>
  <c r="T185"/>
  <c r="U185" s="1"/>
  <c r="H185"/>
  <c r="I185" s="1"/>
  <c r="F185"/>
  <c r="G185" s="1"/>
  <c r="P185"/>
  <c r="Q185" s="1"/>
  <c r="AN184"/>
  <c r="R185"/>
  <c r="S185" s="1"/>
  <c r="E184"/>
  <c r="AB185" s="1"/>
  <c r="V185"/>
  <c r="W185" s="1"/>
  <c r="AM184"/>
  <c r="J185"/>
  <c r="K185" s="1"/>
  <c r="AE185"/>
  <c r="AH185"/>
  <c r="AG185"/>
  <c r="AI185" l="1"/>
  <c r="X185"/>
  <c r="Y185" s="1"/>
  <c r="AD185"/>
  <c r="AF185"/>
  <c r="AC185"/>
  <c r="Z185"/>
  <c r="AA185"/>
  <c r="AJ185" l="1"/>
  <c r="AK185" s="1"/>
  <c r="V186" s="1"/>
  <c r="W186" s="1"/>
  <c r="R186" l="1"/>
  <c r="S186" s="1"/>
  <c r="AD186"/>
  <c r="J186"/>
  <c r="K186" s="1"/>
  <c r="AN185"/>
  <c r="L186"/>
  <c r="M186" s="1"/>
  <c r="AM185"/>
  <c r="X186"/>
  <c r="Y186" s="1"/>
  <c r="AB186"/>
  <c r="AE186"/>
  <c r="P186"/>
  <c r="Q186" s="1"/>
  <c r="F186"/>
  <c r="G186" s="1"/>
  <c r="E185"/>
  <c r="AH186" s="1"/>
  <c r="T186"/>
  <c r="U186" s="1"/>
  <c r="H186"/>
  <c r="I186" s="1"/>
  <c r="N186"/>
  <c r="O186" s="1"/>
  <c r="AG186"/>
  <c r="AC186"/>
  <c r="AF186"/>
  <c r="AI186"/>
  <c r="AA186"/>
  <c r="Z186"/>
  <c r="AJ186" l="1"/>
  <c r="AK186" s="1"/>
  <c r="E186" s="1"/>
  <c r="AC187" s="1"/>
  <c r="T187" l="1"/>
  <c r="U187" s="1"/>
  <c r="AG187"/>
  <c r="AN186"/>
  <c r="N187"/>
  <c r="O187" s="1"/>
  <c r="L187"/>
  <c r="M187" s="1"/>
  <c r="AF187"/>
  <c r="H187"/>
  <c r="I187" s="1"/>
  <c r="AD187"/>
  <c r="F187"/>
  <c r="G187" s="1"/>
  <c r="AM186"/>
  <c r="AI187"/>
  <c r="AH187"/>
  <c r="X187"/>
  <c r="Y187" s="1"/>
  <c r="Z187"/>
  <c r="AE187"/>
  <c r="V187"/>
  <c r="W187" s="1"/>
  <c r="AB187"/>
  <c r="P187"/>
  <c r="Q187" s="1"/>
  <c r="AA187"/>
  <c r="J187"/>
  <c r="K187" s="1"/>
  <c r="R187"/>
  <c r="S187" s="1"/>
  <c r="AJ187" l="1"/>
  <c r="AK187" s="1"/>
  <c r="AN187" s="1"/>
  <c r="V188"/>
  <c r="W188" s="1"/>
  <c r="T188"/>
  <c r="U188" s="1"/>
  <c r="AM187"/>
  <c r="N188"/>
  <c r="O188" s="1"/>
  <c r="AA188"/>
  <c r="AI188"/>
  <c r="AH188"/>
  <c r="Z188"/>
  <c r="AB188"/>
  <c r="AE188"/>
  <c r="AG188"/>
  <c r="R188" l="1"/>
  <c r="S188" s="1"/>
  <c r="P188"/>
  <c r="Q188" s="1"/>
  <c r="L188"/>
  <c r="M188" s="1"/>
  <c r="E187"/>
  <c r="AC188" s="1"/>
  <c r="X188"/>
  <c r="Y188" s="1"/>
  <c r="F188"/>
  <c r="G188" s="1"/>
  <c r="AD188"/>
  <c r="J188"/>
  <c r="K188" s="1"/>
  <c r="H188"/>
  <c r="I188" s="1"/>
  <c r="AF188"/>
  <c r="AJ188" s="1"/>
  <c r="AK188" s="1"/>
  <c r="J189" l="1"/>
  <c r="K189" s="1"/>
  <c r="AM188"/>
  <c r="X189"/>
  <c r="Y189" s="1"/>
  <c r="E188"/>
  <c r="AG189" s="1"/>
  <c r="T189"/>
  <c r="U189" s="1"/>
  <c r="V189"/>
  <c r="W189" s="1"/>
  <c r="AF189"/>
  <c r="N189"/>
  <c r="O189" s="1"/>
  <c r="L189"/>
  <c r="M189" s="1"/>
  <c r="AN188"/>
  <c r="F189"/>
  <c r="G189" s="1"/>
  <c r="H189"/>
  <c r="I189" s="1"/>
  <c r="R189"/>
  <c r="S189" s="1"/>
  <c r="P189"/>
  <c r="Q189" s="1"/>
  <c r="AD189"/>
  <c r="AC189"/>
  <c r="AH189"/>
  <c r="Z189"/>
  <c r="AA189"/>
  <c r="AB189"/>
  <c r="AE189"/>
  <c r="AI189"/>
  <c r="AJ189" l="1"/>
  <c r="AK189" s="1"/>
  <c r="R190" s="1"/>
  <c r="S190" s="1"/>
  <c r="AH190" l="1"/>
  <c r="AN189"/>
  <c r="H190"/>
  <c r="I190" s="1"/>
  <c r="AF190"/>
  <c r="AM189"/>
  <c r="F190"/>
  <c r="G190" s="1"/>
  <c r="N190"/>
  <c r="O190" s="1"/>
  <c r="X190"/>
  <c r="Y190" s="1"/>
  <c r="L190"/>
  <c r="M190" s="1"/>
  <c r="J190"/>
  <c r="K190" s="1"/>
  <c r="T190"/>
  <c r="U190" s="1"/>
  <c r="P190"/>
  <c r="Q190" s="1"/>
  <c r="E189"/>
  <c r="Z190" s="1"/>
  <c r="V190"/>
  <c r="W190" s="1"/>
  <c r="AG190"/>
  <c r="AD190"/>
  <c r="AB190"/>
  <c r="AC190"/>
  <c r="AE190"/>
  <c r="AI190"/>
  <c r="AA190"/>
  <c r="AJ190" l="1"/>
  <c r="AK190" s="1"/>
  <c r="L191" s="1"/>
  <c r="M191" s="1"/>
  <c r="T191" l="1"/>
  <c r="U191" s="1"/>
  <c r="AN190"/>
  <c r="AM190"/>
  <c r="J191"/>
  <c r="K191" s="1"/>
  <c r="N191"/>
  <c r="O191" s="1"/>
  <c r="F191"/>
  <c r="G191" s="1"/>
  <c r="R191"/>
  <c r="S191" s="1"/>
  <c r="V191"/>
  <c r="W191" s="1"/>
  <c r="H191"/>
  <c r="I191" s="1"/>
  <c r="E190"/>
  <c r="X191"/>
  <c r="Y191" s="1"/>
  <c r="P191"/>
  <c r="Q191" s="1"/>
  <c r="AA191"/>
  <c r="AB191"/>
  <c r="AH191"/>
  <c r="AC191"/>
  <c r="AI191"/>
  <c r="AD191"/>
  <c r="AG191"/>
  <c r="Z191" l="1"/>
  <c r="AE191"/>
  <c r="AF191"/>
  <c r="AJ191" l="1"/>
  <c r="AK191" s="1"/>
  <c r="AN191" s="1"/>
  <c r="J192" l="1"/>
  <c r="K192" s="1"/>
  <c r="AG192"/>
  <c r="N192"/>
  <c r="O192" s="1"/>
  <c r="L192"/>
  <c r="M192" s="1"/>
  <c r="AM191"/>
  <c r="X192"/>
  <c r="Y192" s="1"/>
  <c r="T192"/>
  <c r="U192" s="1"/>
  <c r="F192"/>
  <c r="G192" s="1"/>
  <c r="E191"/>
  <c r="AD192" s="1"/>
  <c r="V192"/>
  <c r="W192" s="1"/>
  <c r="R192"/>
  <c r="S192" s="1"/>
  <c r="H192"/>
  <c r="I192" s="1"/>
  <c r="AC192"/>
  <c r="AI192"/>
  <c r="AE192"/>
  <c r="Z192"/>
  <c r="AH192"/>
  <c r="AB192"/>
  <c r="AA192"/>
  <c r="AF192"/>
  <c r="P192" l="1"/>
  <c r="Q192" s="1"/>
  <c r="AJ192"/>
  <c r="AK192" s="1"/>
  <c r="E192" l="1"/>
  <c r="AA193" s="1"/>
  <c r="J193"/>
  <c r="K193" s="1"/>
  <c r="AG193"/>
  <c r="AM192"/>
  <c r="AF193"/>
  <c r="AN192"/>
  <c r="P193"/>
  <c r="Q193" s="1"/>
  <c r="AE193"/>
  <c r="AD193"/>
  <c r="AB193"/>
  <c r="AH193"/>
  <c r="N193"/>
  <c r="O193" s="1"/>
  <c r="T193"/>
  <c r="U193" s="1"/>
  <c r="X193"/>
  <c r="Y193" s="1"/>
  <c r="H193"/>
  <c r="I193" s="1"/>
  <c r="AI193"/>
  <c r="F193"/>
  <c r="G193" s="1"/>
  <c r="V193"/>
  <c r="W193" s="1"/>
  <c r="Z193"/>
  <c r="L193"/>
  <c r="M193" s="1"/>
  <c r="AC193"/>
  <c r="R193"/>
  <c r="S193" s="1"/>
  <c r="AJ193" l="1"/>
  <c r="AK193" s="1"/>
  <c r="H194" l="1"/>
  <c r="I194" s="1"/>
  <c r="P194"/>
  <c r="Q194" s="1"/>
  <c r="J194"/>
  <c r="K194" s="1"/>
  <c r="T194"/>
  <c r="U194" s="1"/>
  <c r="AN193"/>
  <c r="L194"/>
  <c r="M194" s="1"/>
  <c r="F194"/>
  <c r="G194" s="1"/>
  <c r="V194"/>
  <c r="W194" s="1"/>
  <c r="N194"/>
  <c r="O194" s="1"/>
  <c r="R194"/>
  <c r="S194" s="1"/>
  <c r="AM193"/>
  <c r="E193"/>
  <c r="AD194" s="1"/>
  <c r="X194" l="1"/>
  <c r="Y194" s="1"/>
  <c r="AB194"/>
  <c r="AG194"/>
  <c r="AH194"/>
  <c r="AF194"/>
  <c r="AA194"/>
  <c r="Z194"/>
  <c r="AI194"/>
  <c r="AE194"/>
  <c r="AC194"/>
  <c r="AJ194" l="1"/>
  <c r="AK194" s="1"/>
  <c r="H195" s="1"/>
  <c r="I195" s="1"/>
  <c r="AA195" l="1"/>
  <c r="AD195"/>
  <c r="AG195"/>
  <c r="AE195"/>
  <c r="R195"/>
  <c r="S195" s="1"/>
  <c r="V195"/>
  <c r="W195" s="1"/>
  <c r="AM194"/>
  <c r="AB195"/>
  <c r="AH195"/>
  <c r="T195"/>
  <c r="U195" s="1"/>
  <c r="AI195"/>
  <c r="F195"/>
  <c r="G195" s="1"/>
  <c r="N195"/>
  <c r="O195" s="1"/>
  <c r="AN194"/>
  <c r="AC195"/>
  <c r="P195"/>
  <c r="Q195" s="1"/>
  <c r="E194"/>
  <c r="AF195" s="1"/>
  <c r="X195"/>
  <c r="Y195" s="1"/>
  <c r="L195"/>
  <c r="M195" s="1"/>
  <c r="J195"/>
  <c r="K195" s="1"/>
  <c r="Z195"/>
  <c r="AJ195" l="1"/>
  <c r="AK195" s="1"/>
  <c r="J196" s="1"/>
  <c r="K196" s="1"/>
  <c r="AF196" l="1"/>
  <c r="AC196"/>
  <c r="AE196"/>
  <c r="AD196"/>
  <c r="L196"/>
  <c r="M196" s="1"/>
  <c r="R196"/>
  <c r="S196" s="1"/>
  <c r="E195"/>
  <c r="AA196" s="1"/>
  <c r="AN195"/>
  <c r="H196"/>
  <c r="I196" s="1"/>
  <c r="N196"/>
  <c r="O196" s="1"/>
  <c r="AI196"/>
  <c r="AH196"/>
  <c r="AB196"/>
  <c r="Z196"/>
  <c r="P196"/>
  <c r="Q196" s="1"/>
  <c r="X196"/>
  <c r="Y196" s="1"/>
  <c r="V196"/>
  <c r="W196" s="1"/>
  <c r="T196"/>
  <c r="U196" s="1"/>
  <c r="AM195"/>
  <c r="F196"/>
  <c r="G196" s="1"/>
  <c r="AG196"/>
  <c r="AJ196" s="1"/>
  <c r="AK196" s="1"/>
  <c r="V197" s="1"/>
  <c r="W197" s="1"/>
  <c r="J197" l="1"/>
  <c r="K197" s="1"/>
  <c r="T197"/>
  <c r="U197" s="1"/>
  <c r="N197"/>
  <c r="O197" s="1"/>
  <c r="AM196"/>
  <c r="F197"/>
  <c r="G197" s="1"/>
  <c r="R197"/>
  <c r="S197" s="1"/>
  <c r="E196"/>
  <c r="AF197" s="1"/>
  <c r="L197"/>
  <c r="M197" s="1"/>
  <c r="P197"/>
  <c r="Q197" s="1"/>
  <c r="AN196"/>
  <c r="H197"/>
  <c r="I197" s="1"/>
  <c r="X197" l="1"/>
  <c r="Y197" s="1"/>
  <c r="AA197"/>
  <c r="AC197"/>
  <c r="AG197"/>
  <c r="AD197"/>
  <c r="AE197"/>
  <c r="Z197"/>
  <c r="AB197"/>
  <c r="AI197"/>
  <c r="AH197"/>
  <c r="AJ197" l="1"/>
  <c r="AK197" s="1"/>
  <c r="E197" l="1"/>
  <c r="AD198" s="1"/>
  <c r="AF198"/>
  <c r="AG198"/>
  <c r="R198"/>
  <c r="S198" s="1"/>
  <c r="X198"/>
  <c r="Y198" s="1"/>
  <c r="F198"/>
  <c r="G198" s="1"/>
  <c r="T198"/>
  <c r="U198" s="1"/>
  <c r="AE198"/>
  <c r="Z198"/>
  <c r="AB198"/>
  <c r="AA198"/>
  <c r="V198"/>
  <c r="W198" s="1"/>
  <c r="AM197"/>
  <c r="N198"/>
  <c r="O198" s="1"/>
  <c r="H198"/>
  <c r="I198" s="1"/>
  <c r="AN197"/>
  <c r="AH198"/>
  <c r="P198"/>
  <c r="Q198" s="1"/>
  <c r="AI198"/>
  <c r="AC198"/>
  <c r="J198"/>
  <c r="K198" s="1"/>
  <c r="L198" l="1"/>
  <c r="M198" s="1"/>
  <c r="AJ198"/>
  <c r="AK198" s="1"/>
  <c r="AM198" l="1"/>
  <c r="F199"/>
  <c r="G199" s="1"/>
  <c r="H199"/>
  <c r="I199" s="1"/>
  <c r="T199"/>
  <c r="U199" s="1"/>
  <c r="V199"/>
  <c r="W199" s="1"/>
  <c r="J199"/>
  <c r="K199" s="1"/>
  <c r="P199"/>
  <c r="Q199" s="1"/>
  <c r="E198"/>
  <c r="AA199" s="1"/>
  <c r="N199"/>
  <c r="O199" s="1"/>
  <c r="L199"/>
  <c r="M199" s="1"/>
  <c r="X199"/>
  <c r="Y199" s="1"/>
  <c r="AN198"/>
  <c r="R199"/>
  <c r="S199" s="1"/>
  <c r="AD199" l="1"/>
  <c r="AH199"/>
  <c r="AE199"/>
  <c r="AC199"/>
  <c r="Z199"/>
  <c r="AG199"/>
  <c r="AB199"/>
  <c r="AI199"/>
  <c r="AF199"/>
  <c r="AJ199" l="1"/>
  <c r="AK199" s="1"/>
  <c r="AM199" s="1"/>
  <c r="AG200" l="1"/>
  <c r="E199"/>
  <c r="AI200" s="1"/>
  <c r="P200"/>
  <c r="Q200" s="1"/>
  <c r="F200"/>
  <c r="G200" s="1"/>
  <c r="AH200"/>
  <c r="R200"/>
  <c r="S200" s="1"/>
  <c r="X200"/>
  <c r="Y200" s="1"/>
  <c r="J200"/>
  <c r="K200" s="1"/>
  <c r="T200"/>
  <c r="U200" s="1"/>
  <c r="L200"/>
  <c r="M200" s="1"/>
  <c r="AN199"/>
  <c r="H200"/>
  <c r="I200" s="1"/>
  <c r="AD200"/>
  <c r="AB200"/>
  <c r="V200"/>
  <c r="W200" s="1"/>
  <c r="N200"/>
  <c r="O200" s="1"/>
  <c r="AA200"/>
  <c r="AF200"/>
  <c r="AE200"/>
  <c r="AC200"/>
  <c r="Z200"/>
  <c r="AJ200" l="1"/>
  <c r="AK200" s="1"/>
  <c r="T201" s="1"/>
  <c r="U201" s="1"/>
  <c r="F201" l="1"/>
  <c r="G201" s="1"/>
  <c r="R201"/>
  <c r="S201" s="1"/>
  <c r="V201"/>
  <c r="W201" s="1"/>
  <c r="J201"/>
  <c r="K201" s="1"/>
  <c r="P201"/>
  <c r="Q201" s="1"/>
  <c r="N201"/>
  <c r="O201" s="1"/>
  <c r="X201"/>
  <c r="Y201" s="1"/>
  <c r="L201"/>
  <c r="M201" s="1"/>
  <c r="AM200"/>
  <c r="H201"/>
  <c r="I201" s="1"/>
  <c r="E200"/>
  <c r="AN200"/>
  <c r="AI201"/>
  <c r="AG201"/>
  <c r="AH201"/>
  <c r="AD201"/>
  <c r="AC201"/>
  <c r="AF201"/>
  <c r="AA201" l="1"/>
  <c r="AB201"/>
  <c r="Z201"/>
  <c r="AE201"/>
  <c r="AJ201" l="1"/>
  <c r="AK201" s="1"/>
  <c r="P202" s="1"/>
  <c r="Q202" s="1"/>
  <c r="V202" l="1"/>
  <c r="W202" s="1"/>
  <c r="T202"/>
  <c r="U202" s="1"/>
  <c r="F202"/>
  <c r="G202" s="1"/>
  <c r="J202"/>
  <c r="K202" s="1"/>
  <c r="N202"/>
  <c r="O202" s="1"/>
  <c r="AM201"/>
  <c r="E201"/>
  <c r="L202"/>
  <c r="M202" s="1"/>
  <c r="AN201"/>
  <c r="H202"/>
  <c r="I202" s="1"/>
  <c r="X202"/>
  <c r="Y202" s="1"/>
  <c r="R202"/>
  <c r="S202" s="1"/>
  <c r="AD202"/>
  <c r="AF202"/>
  <c r="Z202"/>
  <c r="AH202"/>
  <c r="AA202"/>
  <c r="AG202"/>
  <c r="AE202"/>
  <c r="AC202"/>
  <c r="AI202"/>
  <c r="AB202"/>
  <c r="AJ202" l="1"/>
  <c r="AK202" s="1"/>
  <c r="X203" l="1"/>
  <c r="Y203" s="1"/>
  <c r="P203"/>
  <c r="Q203" s="1"/>
  <c r="AM202"/>
  <c r="R203"/>
  <c r="S203" s="1"/>
  <c r="L203"/>
  <c r="M203" s="1"/>
  <c r="E202"/>
  <c r="H203"/>
  <c r="I203" s="1"/>
  <c r="T203"/>
  <c r="U203" s="1"/>
  <c r="F203"/>
  <c r="G203" s="1"/>
  <c r="N203"/>
  <c r="O203" s="1"/>
  <c r="J203"/>
  <c r="K203" s="1"/>
  <c r="AN202"/>
  <c r="AE203"/>
  <c r="V203"/>
  <c r="W203" s="1"/>
  <c r="AC203"/>
  <c r="AA203"/>
  <c r="AB203"/>
  <c r="AF203" l="1"/>
  <c r="Z203"/>
  <c r="AI203"/>
  <c r="AH203"/>
  <c r="AG203"/>
  <c r="AD203"/>
  <c r="AJ203" l="1"/>
  <c r="AK203" s="1"/>
  <c r="P204" l="1"/>
  <c r="Q204" s="1"/>
  <c r="J204"/>
  <c r="K204" s="1"/>
  <c r="L204"/>
  <c r="M204" s="1"/>
  <c r="V204"/>
  <c r="W204" s="1"/>
  <c r="E203"/>
  <c r="AI204" s="1"/>
  <c r="R204"/>
  <c r="S204" s="1"/>
  <c r="AM203"/>
  <c r="T204"/>
  <c r="U204" s="1"/>
  <c r="N204"/>
  <c r="O204" s="1"/>
  <c r="AB204"/>
  <c r="AN203"/>
  <c r="AG204"/>
  <c r="AH204"/>
  <c r="X204"/>
  <c r="Y204" s="1"/>
  <c r="AF204"/>
  <c r="H204"/>
  <c r="I204" s="1"/>
  <c r="F204"/>
  <c r="G204" s="1"/>
  <c r="AE204"/>
  <c r="AA204"/>
  <c r="AD204"/>
  <c r="Z204"/>
  <c r="AC204"/>
  <c r="AJ204" l="1"/>
  <c r="AK204" s="1"/>
  <c r="AN204" l="1"/>
  <c r="T205"/>
  <c r="U205" s="1"/>
  <c r="X205"/>
  <c r="R205"/>
  <c r="S205" s="1"/>
  <c r="N205"/>
  <c r="O205" s="1"/>
  <c r="P205"/>
  <c r="Q205" s="1"/>
  <c r="L205"/>
  <c r="M205" s="1"/>
  <c r="AM204"/>
  <c r="E204"/>
  <c r="Z205" s="1"/>
  <c r="F205"/>
  <c r="G205" s="1"/>
  <c r="AB205"/>
  <c r="J205"/>
  <c r="K205" s="1"/>
  <c r="AE205"/>
  <c r="AH205"/>
  <c r="H205"/>
  <c r="I205" s="1"/>
  <c r="V205"/>
  <c r="W205" s="1"/>
  <c r="AF205" l="1"/>
  <c r="AG205"/>
  <c r="AD205"/>
  <c r="AC205"/>
  <c r="AA205"/>
  <c r="AI205"/>
  <c r="AJ205" l="1"/>
  <c r="AK205" s="1"/>
  <c r="T206" s="1"/>
  <c r="U206" s="1"/>
  <c r="AH206" l="1"/>
  <c r="AE206"/>
  <c r="Z206"/>
  <c r="AD206"/>
  <c r="AA206"/>
  <c r="AF206"/>
  <c r="AI206"/>
  <c r="AC206"/>
  <c r="AB206"/>
  <c r="AG206"/>
  <c r="V206"/>
  <c r="W206" s="1"/>
  <c r="J206"/>
  <c r="K206" s="1"/>
  <c r="X206"/>
  <c r="AN205"/>
  <c r="AM205"/>
  <c r="R206"/>
  <c r="S206" s="1"/>
  <c r="N206"/>
  <c r="O206" s="1"/>
  <c r="E205"/>
  <c r="F206"/>
  <c r="G206" s="1"/>
  <c r="P206"/>
  <c r="Q206" s="1"/>
  <c r="H206"/>
  <c r="I206" s="1"/>
  <c r="L206"/>
  <c r="M206" s="1"/>
  <c r="AJ206" l="1"/>
  <c r="AK206" s="1"/>
  <c r="J207" s="1"/>
  <c r="K207" s="1"/>
  <c r="T207"/>
  <c r="U207" s="1"/>
  <c r="H207"/>
  <c r="I207" s="1"/>
  <c r="E206"/>
  <c r="AB207" s="1"/>
  <c r="P207"/>
  <c r="Q207" s="1"/>
  <c r="R207"/>
  <c r="S207" s="1"/>
  <c r="AG207"/>
  <c r="AD207"/>
  <c r="Z207"/>
  <c r="V207" l="1"/>
  <c r="W207" s="1"/>
  <c r="X207"/>
  <c r="AC207"/>
  <c r="AH207"/>
  <c r="AE207"/>
  <c r="AI207"/>
  <c r="AA207"/>
  <c r="L207"/>
  <c r="M207" s="1"/>
  <c r="AM206"/>
  <c r="AF207"/>
  <c r="AN206"/>
  <c r="F207"/>
  <c r="G207" s="1"/>
  <c r="N207"/>
  <c r="O207" s="1"/>
  <c r="AJ207" l="1"/>
  <c r="AK207" s="1"/>
  <c r="F208" s="1"/>
  <c r="G208" s="1"/>
  <c r="H208"/>
  <c r="I208" s="1"/>
  <c r="E207"/>
  <c r="AM207"/>
  <c r="AN207"/>
  <c r="V208"/>
  <c r="W208" s="1"/>
  <c r="J208"/>
  <c r="K208" s="1"/>
  <c r="N208"/>
  <c r="O208" s="1"/>
  <c r="P208"/>
  <c r="Q208" s="1"/>
  <c r="L208"/>
  <c r="M208" s="1"/>
  <c r="T208"/>
  <c r="U208" s="1"/>
  <c r="R208"/>
  <c r="S208" s="1"/>
  <c r="AA208"/>
  <c r="AG208"/>
  <c r="AH208"/>
  <c r="AI208"/>
  <c r="AC208"/>
  <c r="AB208"/>
  <c r="AE208"/>
  <c r="AD208"/>
  <c r="Z208"/>
  <c r="AF208"/>
  <c r="X208" l="1"/>
  <c r="Y208" s="1"/>
  <c r="AJ208"/>
  <c r="AK208" s="1"/>
  <c r="AN208" l="1"/>
  <c r="H209"/>
  <c r="I209" s="1"/>
  <c r="E208"/>
  <c r="F209"/>
  <c r="G209" s="1"/>
  <c r="J209"/>
  <c r="K209" s="1"/>
  <c r="AM208"/>
  <c r="AI209"/>
  <c r="AC209"/>
  <c r="AE209"/>
  <c r="R209"/>
  <c r="S209" s="1"/>
  <c r="X209"/>
  <c r="Y209" s="1"/>
  <c r="AF209"/>
  <c r="L209"/>
  <c r="M209" s="1"/>
  <c r="T209"/>
  <c r="U209" s="1"/>
  <c r="V209"/>
  <c r="W209" s="1"/>
  <c r="AD209"/>
  <c r="N209"/>
  <c r="O209" s="1"/>
  <c r="AG209"/>
  <c r="AB209"/>
  <c r="P209" l="1"/>
  <c r="Q209" s="1"/>
  <c r="AA209"/>
  <c r="Z209"/>
  <c r="AH209"/>
  <c r="AJ209" l="1"/>
  <c r="AK209" s="1"/>
  <c r="E209" l="1"/>
  <c r="AI210" s="1"/>
  <c r="H210"/>
  <c r="I210" s="1"/>
  <c r="AE210"/>
  <c r="V210"/>
  <c r="W210" s="1"/>
  <c r="AA210"/>
  <c r="L210"/>
  <c r="M210" s="1"/>
  <c r="F210"/>
  <c r="G210" s="1"/>
  <c r="AN209"/>
  <c r="P210"/>
  <c r="Q210" s="1"/>
  <c r="AF210"/>
  <c r="N210"/>
  <c r="O210" s="1"/>
  <c r="R210"/>
  <c r="S210" s="1"/>
  <c r="T210"/>
  <c r="U210" s="1"/>
  <c r="AC210"/>
  <c r="AB210"/>
  <c r="AG210"/>
  <c r="J210"/>
  <c r="K210" s="1"/>
  <c r="X210"/>
  <c r="Y210" s="1"/>
  <c r="AM209"/>
  <c r="Z210"/>
  <c r="AH210"/>
  <c r="AD210"/>
  <c r="AJ210" l="1"/>
  <c r="AK210" s="1"/>
  <c r="AN210" l="1"/>
  <c r="R211"/>
  <c r="S211" s="1"/>
  <c r="AM210"/>
  <c r="P211"/>
  <c r="Q211" s="1"/>
  <c r="E210"/>
  <c r="AB211" s="1"/>
  <c r="T211"/>
  <c r="U211" s="1"/>
  <c r="AI211"/>
  <c r="Z211"/>
  <c r="AG211"/>
  <c r="AE211"/>
  <c r="AD211"/>
  <c r="AA211"/>
  <c r="L211"/>
  <c r="M211" s="1"/>
  <c r="X211"/>
  <c r="Y211" s="1"/>
  <c r="F211"/>
  <c r="G211" s="1"/>
  <c r="H211"/>
  <c r="I211" s="1"/>
  <c r="V211"/>
  <c r="W211" s="1"/>
  <c r="N211"/>
  <c r="O211" s="1"/>
  <c r="AF211"/>
  <c r="J211"/>
  <c r="K211" s="1"/>
  <c r="AC211"/>
  <c r="AH211"/>
  <c r="AJ211" l="1"/>
  <c r="AK211" s="1"/>
  <c r="X212" l="1"/>
  <c r="Y212" s="1"/>
  <c r="T212"/>
  <c r="U212" s="1"/>
  <c r="E211"/>
  <c r="AE212" s="1"/>
  <c r="R212"/>
  <c r="S212" s="1"/>
  <c r="J212"/>
  <c r="K212" s="1"/>
  <c r="H212"/>
  <c r="I212" s="1"/>
  <c r="F212"/>
  <c r="G212" s="1"/>
  <c r="V212"/>
  <c r="W212" s="1"/>
  <c r="AM211"/>
  <c r="P212"/>
  <c r="Q212" s="1"/>
  <c r="N212"/>
  <c r="O212" s="1"/>
  <c r="L212"/>
  <c r="M212" s="1"/>
  <c r="AN211"/>
  <c r="AB212"/>
  <c r="AI212"/>
  <c r="AA212"/>
  <c r="AH212"/>
  <c r="AG212"/>
  <c r="AD212"/>
  <c r="Z212"/>
  <c r="AC212"/>
  <c r="AF212"/>
  <c r="AJ212" l="1"/>
  <c r="AK212" s="1"/>
  <c r="H213" l="1"/>
  <c r="I213" s="1"/>
  <c r="V213"/>
  <c r="W213" s="1"/>
  <c r="AM212"/>
  <c r="N213"/>
  <c r="O213" s="1"/>
  <c r="T213"/>
  <c r="U213" s="1"/>
  <c r="AN212"/>
  <c r="F213"/>
  <c r="G213" s="1"/>
  <c r="R213"/>
  <c r="S213" s="1"/>
  <c r="P213"/>
  <c r="Q213" s="1"/>
  <c r="J213"/>
  <c r="K213" s="1"/>
  <c r="X213"/>
  <c r="Y213" s="1"/>
  <c r="E212"/>
  <c r="AC213" s="1"/>
  <c r="L213"/>
  <c r="M213" s="1"/>
  <c r="AA213"/>
  <c r="AH213"/>
  <c r="AG213"/>
  <c r="AD213"/>
  <c r="AF213"/>
  <c r="AB213" l="1"/>
  <c r="AI213"/>
  <c r="AE213"/>
  <c r="Z213"/>
  <c r="AJ213" l="1"/>
  <c r="AK213" s="1"/>
  <c r="E213" s="1"/>
  <c r="AF214" s="1"/>
  <c r="AG214" l="1"/>
  <c r="J214"/>
  <c r="K214" s="1"/>
  <c r="AD214"/>
  <c r="AA214"/>
  <c r="AE214"/>
  <c r="AB214"/>
  <c r="R214"/>
  <c r="S214" s="1"/>
  <c r="V214"/>
  <c r="W214" s="1"/>
  <c r="H214"/>
  <c r="I214" s="1"/>
  <c r="F214"/>
  <c r="G214" s="1"/>
  <c r="AC214"/>
  <c r="Z214"/>
  <c r="N214"/>
  <c r="O214" s="1"/>
  <c r="AI214"/>
  <c r="AM213"/>
  <c r="L214"/>
  <c r="M214" s="1"/>
  <c r="X214"/>
  <c r="Y214" s="1"/>
  <c r="AN213"/>
  <c r="AH214"/>
  <c r="T214"/>
  <c r="U214" s="1"/>
  <c r="P214"/>
  <c r="Q214" s="1"/>
  <c r="AJ214" l="1"/>
  <c r="AK214" s="1"/>
  <c r="X215" s="1"/>
  <c r="Y215" s="1"/>
  <c r="AE215" l="1"/>
  <c r="AM214"/>
  <c r="L215"/>
  <c r="M215" s="1"/>
  <c r="AH215"/>
  <c r="P215"/>
  <c r="Q215" s="1"/>
  <c r="Z215"/>
  <c r="V215"/>
  <c r="W215" s="1"/>
  <c r="E214"/>
  <c r="AD215" s="1"/>
  <c r="AN214"/>
  <c r="H215"/>
  <c r="I215" s="1"/>
  <c r="AG215"/>
  <c r="J215"/>
  <c r="K215" s="1"/>
  <c r="AF215"/>
  <c r="F215"/>
  <c r="G215" s="1"/>
  <c r="T215"/>
  <c r="U215" s="1"/>
  <c r="R215"/>
  <c r="S215" s="1"/>
  <c r="N215"/>
  <c r="O215" s="1"/>
  <c r="AI215"/>
  <c r="AA215"/>
  <c r="AB215"/>
  <c r="AC215"/>
  <c r="AJ215" l="1"/>
  <c r="AK215" s="1"/>
  <c r="AM215" s="1"/>
  <c r="AC216" l="1"/>
  <c r="AD216"/>
  <c r="Z216"/>
  <c r="E215"/>
  <c r="AF216" s="1"/>
  <c r="AH216"/>
  <c r="AE216"/>
  <c r="AB216"/>
  <c r="AI216"/>
  <c r="F216"/>
  <c r="G216" s="1"/>
  <c r="AG216"/>
  <c r="AA216"/>
  <c r="R216"/>
  <c r="S216" s="1"/>
  <c r="AN215"/>
  <c r="P216"/>
  <c r="Q216" s="1"/>
  <c r="N216"/>
  <c r="O216" s="1"/>
  <c r="V216"/>
  <c r="W216" s="1"/>
  <c r="H216"/>
  <c r="I216" s="1"/>
  <c r="L216"/>
  <c r="M216" s="1"/>
  <c r="X216"/>
  <c r="Y216" s="1"/>
  <c r="J216"/>
  <c r="K216" s="1"/>
  <c r="T216"/>
  <c r="U216" s="1"/>
  <c r="AJ216" l="1"/>
  <c r="AK216" s="1"/>
  <c r="R217" s="1"/>
  <c r="S217" s="1"/>
  <c r="AF217" l="1"/>
  <c r="E216"/>
  <c r="AH217" s="1"/>
  <c r="J217"/>
  <c r="K217" s="1"/>
  <c r="AG217"/>
  <c r="L217"/>
  <c r="M217" s="1"/>
  <c r="N217"/>
  <c r="O217" s="1"/>
  <c r="V217"/>
  <c r="W217" s="1"/>
  <c r="P217"/>
  <c r="Q217" s="1"/>
  <c r="H217"/>
  <c r="I217" s="1"/>
  <c r="T217"/>
  <c r="U217" s="1"/>
  <c r="F217"/>
  <c r="G217" s="1"/>
  <c r="AM216"/>
  <c r="X217"/>
  <c r="Y217" s="1"/>
  <c r="AN216"/>
  <c r="AI217"/>
  <c r="AE217"/>
  <c r="AB217"/>
  <c r="Z217"/>
  <c r="AD217"/>
  <c r="AA217"/>
  <c r="AC217"/>
  <c r="AJ217" l="1"/>
  <c r="AK217" s="1"/>
  <c r="X218" l="1"/>
  <c r="Y218" s="1"/>
  <c r="P218"/>
  <c r="Q218" s="1"/>
  <c r="V218"/>
  <c r="W218" s="1"/>
  <c r="J218"/>
  <c r="K218" s="1"/>
  <c r="T218"/>
  <c r="U218" s="1"/>
  <c r="H218"/>
  <c r="I218" s="1"/>
  <c r="E217"/>
  <c r="AH218" s="1"/>
  <c r="L218"/>
  <c r="M218" s="1"/>
  <c r="AM217"/>
  <c r="AE218"/>
  <c r="N218"/>
  <c r="O218" s="1"/>
  <c r="Z218"/>
  <c r="R218"/>
  <c r="S218" s="1"/>
  <c r="AI218"/>
  <c r="AN217"/>
  <c r="AA218"/>
  <c r="F218"/>
  <c r="G218" s="1"/>
  <c r="AB218" l="1"/>
  <c r="AG218"/>
  <c r="AC218"/>
  <c r="AD218"/>
  <c r="AF218"/>
  <c r="AJ218" l="1"/>
  <c r="AK218" s="1"/>
  <c r="L219" s="1"/>
  <c r="M219" s="1"/>
  <c r="AC219" l="1"/>
  <c r="AE219"/>
  <c r="AH219"/>
  <c r="J219"/>
  <c r="K219" s="1"/>
  <c r="Z219"/>
  <c r="E218"/>
  <c r="AD219" s="1"/>
  <c r="F219"/>
  <c r="G219" s="1"/>
  <c r="N219"/>
  <c r="O219" s="1"/>
  <c r="T219"/>
  <c r="U219" s="1"/>
  <c r="AB219"/>
  <c r="AA219"/>
  <c r="AG219"/>
  <c r="AM218"/>
  <c r="R219"/>
  <c r="S219" s="1"/>
  <c r="H219"/>
  <c r="I219" s="1"/>
  <c r="X219"/>
  <c r="Y219" s="1"/>
  <c r="V219"/>
  <c r="W219" s="1"/>
  <c r="P219"/>
  <c r="Q219" s="1"/>
  <c r="AN218"/>
  <c r="AI219"/>
  <c r="AF219"/>
  <c r="AJ219" l="1"/>
  <c r="AK219" s="1"/>
  <c r="L220" s="1"/>
  <c r="M220" s="1"/>
  <c r="T220" l="1"/>
  <c r="U220" s="1"/>
  <c r="P220"/>
  <c r="Q220" s="1"/>
  <c r="J220"/>
  <c r="K220" s="1"/>
  <c r="AD220"/>
  <c r="AA220"/>
  <c r="AM219"/>
  <c r="F220"/>
  <c r="G220" s="1"/>
  <c r="AN219"/>
  <c r="AB220"/>
  <c r="AH220"/>
  <c r="R220"/>
  <c r="S220" s="1"/>
  <c r="N220"/>
  <c r="O220" s="1"/>
  <c r="V220"/>
  <c r="W220" s="1"/>
  <c r="E219"/>
  <c r="AI220" s="1"/>
  <c r="X220"/>
  <c r="Y220" s="1"/>
  <c r="H220"/>
  <c r="I220" s="1"/>
  <c r="AG220"/>
  <c r="Z220"/>
  <c r="AF220"/>
  <c r="AE220"/>
  <c r="AC220"/>
  <c r="AJ220" l="1"/>
  <c r="AK220" s="1"/>
  <c r="H221" s="1"/>
  <c r="I221" s="1"/>
  <c r="AH221" l="1"/>
  <c r="AM220"/>
  <c r="AE221"/>
  <c r="V221"/>
  <c r="W221" s="1"/>
  <c r="R221"/>
  <c r="S221" s="1"/>
  <c r="X221"/>
  <c r="Y221" s="1"/>
  <c r="AB221"/>
  <c r="AF221"/>
  <c r="AN220"/>
  <c r="F221"/>
  <c r="G221" s="1"/>
  <c r="J221"/>
  <c r="K221" s="1"/>
  <c r="E220"/>
  <c r="L221"/>
  <c r="M221" s="1"/>
  <c r="T221"/>
  <c r="U221" s="1"/>
  <c r="P221"/>
  <c r="Q221" s="1"/>
  <c r="N221"/>
  <c r="O221" s="1"/>
  <c r="AI221"/>
  <c r="AG221"/>
  <c r="Z221"/>
  <c r="AA221"/>
  <c r="AD221"/>
  <c r="AC221"/>
  <c r="AJ221" l="1"/>
  <c r="AK221" s="1"/>
  <c r="N222" l="1"/>
  <c r="O222" s="1"/>
  <c r="V222"/>
  <c r="W222" s="1"/>
  <c r="AN221"/>
  <c r="F222"/>
  <c r="G222" s="1"/>
  <c r="T222"/>
  <c r="U222" s="1"/>
  <c r="E221"/>
  <c r="Z222" s="1"/>
  <c r="L222"/>
  <c r="M222" s="1"/>
  <c r="AM221"/>
  <c r="J222"/>
  <c r="K222" s="1"/>
  <c r="AG222"/>
  <c r="X222"/>
  <c r="Y222" s="1"/>
  <c r="H222"/>
  <c r="I222" s="1"/>
  <c r="AE222"/>
  <c r="P222"/>
  <c r="Q222" s="1"/>
  <c r="R222"/>
  <c r="S222" s="1"/>
  <c r="AC222"/>
  <c r="AA222"/>
  <c r="AD222"/>
  <c r="AH222"/>
  <c r="AF222"/>
  <c r="AB222"/>
  <c r="AI222" l="1"/>
  <c r="AJ222" s="1"/>
  <c r="AK222" s="1"/>
  <c r="P223" l="1"/>
  <c r="Q223" s="1"/>
  <c r="R223"/>
  <c r="S223" s="1"/>
  <c r="V223"/>
  <c r="W223" s="1"/>
  <c r="AN222"/>
  <c r="AM222"/>
  <c r="X223"/>
  <c r="Y223" s="1"/>
  <c r="H223"/>
  <c r="I223" s="1"/>
  <c r="F223"/>
  <c r="G223" s="1"/>
  <c r="J223"/>
  <c r="K223" s="1"/>
  <c r="T223"/>
  <c r="U223" s="1"/>
  <c r="E222"/>
  <c r="AF223" s="1"/>
  <c r="N223"/>
  <c r="O223" s="1"/>
  <c r="L223"/>
  <c r="M223" s="1"/>
  <c r="AI223"/>
  <c r="AD223"/>
  <c r="AH223"/>
  <c r="AA223"/>
  <c r="AC223"/>
  <c r="AE223"/>
  <c r="AB223"/>
  <c r="Z223" l="1"/>
  <c r="AG223"/>
  <c r="AJ223" l="1"/>
  <c r="AK223" s="1"/>
  <c r="N224" l="1"/>
  <c r="O224" s="1"/>
  <c r="E223"/>
  <c r="Z224" s="1"/>
  <c r="AD224"/>
  <c r="F224"/>
  <c r="G224" s="1"/>
  <c r="L224"/>
  <c r="M224" s="1"/>
  <c r="AF224"/>
  <c r="AB224"/>
  <c r="AC224"/>
  <c r="AG224"/>
  <c r="AI224"/>
  <c r="AM223"/>
  <c r="H224"/>
  <c r="I224" s="1"/>
  <c r="AN223"/>
  <c r="P224"/>
  <c r="Q224" s="1"/>
  <c r="AH224"/>
  <c r="R224"/>
  <c r="S224" s="1"/>
  <c r="T224"/>
  <c r="U224" s="1"/>
  <c r="V224"/>
  <c r="W224" s="1"/>
  <c r="X224"/>
  <c r="Y224" s="1"/>
  <c r="AA224"/>
  <c r="AE224"/>
  <c r="J224"/>
  <c r="K224" s="1"/>
  <c r="AJ224" l="1"/>
  <c r="AK224" s="1"/>
  <c r="F225" l="1"/>
  <c r="G225" s="1"/>
  <c r="T225"/>
  <c r="U225" s="1"/>
  <c r="J225"/>
  <c r="K225" s="1"/>
  <c r="AM224"/>
  <c r="R225"/>
  <c r="S225" s="1"/>
  <c r="P225"/>
  <c r="Q225" s="1"/>
  <c r="AN224"/>
  <c r="H225"/>
  <c r="I225" s="1"/>
  <c r="L225"/>
  <c r="M225" s="1"/>
  <c r="E224"/>
  <c r="AF225" s="1"/>
  <c r="V225"/>
  <c r="W225" s="1"/>
  <c r="AI225"/>
  <c r="X225"/>
  <c r="Y225" s="1"/>
  <c r="AH225"/>
  <c r="N225"/>
  <c r="O225" s="1"/>
  <c r="AG225"/>
  <c r="AC225"/>
  <c r="AD225" l="1"/>
  <c r="AA225"/>
  <c r="AE225"/>
  <c r="Z225"/>
  <c r="AB225"/>
  <c r="AJ225" l="1"/>
  <c r="AK225" s="1"/>
  <c r="T226" s="1"/>
  <c r="U226" s="1"/>
  <c r="L226" l="1"/>
  <c r="M226" s="1"/>
  <c r="N226"/>
  <c r="O226" s="1"/>
  <c r="P226"/>
  <c r="Q226" s="1"/>
  <c r="R226"/>
  <c r="S226" s="1"/>
  <c r="AM225"/>
  <c r="X226"/>
  <c r="Y226" s="1"/>
  <c r="AN225"/>
  <c r="H226"/>
  <c r="I226" s="1"/>
  <c r="F226"/>
  <c r="G226" s="1"/>
  <c r="E225"/>
  <c r="V226"/>
  <c r="W226" s="1"/>
  <c r="J226"/>
  <c r="K226" s="1"/>
  <c r="AB226"/>
  <c r="AG226"/>
  <c r="AD226"/>
  <c r="Z226"/>
  <c r="AI226"/>
  <c r="AH226"/>
  <c r="AC226"/>
  <c r="AF226"/>
  <c r="AA226"/>
  <c r="AE226"/>
  <c r="AJ226" l="1"/>
  <c r="AK226" s="1"/>
  <c r="J227" l="1"/>
  <c r="K227" s="1"/>
  <c r="N227"/>
  <c r="O227" s="1"/>
  <c r="R227"/>
  <c r="S227" s="1"/>
  <c r="H227"/>
  <c r="I227" s="1"/>
  <c r="V227"/>
  <c r="W227" s="1"/>
  <c r="T227"/>
  <c r="U227" s="1"/>
  <c r="F227"/>
  <c r="G227" s="1"/>
  <c r="AM226"/>
  <c r="E226"/>
  <c r="AD227" s="1"/>
  <c r="X227"/>
  <c r="Y227" s="1"/>
  <c r="AN226"/>
  <c r="L227"/>
  <c r="M227" s="1"/>
  <c r="AH227"/>
  <c r="P227"/>
  <c r="Q227" s="1"/>
  <c r="AF227" l="1"/>
  <c r="AG227"/>
  <c r="AC227"/>
  <c r="AE227"/>
  <c r="AB227"/>
  <c r="AA227"/>
  <c r="AI227"/>
  <c r="Z227"/>
  <c r="AJ227" l="1"/>
  <c r="AK227" s="1"/>
  <c r="R228" l="1"/>
  <c r="S228" s="1"/>
  <c r="P228"/>
  <c r="Q228" s="1"/>
  <c r="X228"/>
  <c r="Y228" s="1"/>
  <c r="N228"/>
  <c r="O228" s="1"/>
  <c r="AM227"/>
  <c r="L228"/>
  <c r="M228" s="1"/>
  <c r="AN227"/>
  <c r="J228"/>
  <c r="K228" s="1"/>
  <c r="F228"/>
  <c r="G228" s="1"/>
  <c r="H228"/>
  <c r="I228" s="1"/>
  <c r="E227"/>
  <c r="AF228" s="1"/>
  <c r="AE228"/>
  <c r="T228"/>
  <c r="U228" s="1"/>
  <c r="AI228"/>
  <c r="AC228"/>
  <c r="AB228"/>
  <c r="V228"/>
  <c r="W228" s="1"/>
  <c r="AD228" l="1"/>
  <c r="AH228"/>
  <c r="Z228"/>
  <c r="AG228"/>
  <c r="AA228"/>
  <c r="AJ228" l="1"/>
  <c r="AK228" s="1"/>
  <c r="AM228" s="1"/>
  <c r="AI229" l="1"/>
  <c r="AG229"/>
  <c r="T229"/>
  <c r="U229" s="1"/>
  <c r="V229"/>
  <c r="W229" s="1"/>
  <c r="N229"/>
  <c r="O229" s="1"/>
  <c r="F229"/>
  <c r="G229" s="1"/>
  <c r="L229"/>
  <c r="M229" s="1"/>
  <c r="Z229"/>
  <c r="H229"/>
  <c r="I229" s="1"/>
  <c r="X229"/>
  <c r="Y229" s="1"/>
  <c r="AN228"/>
  <c r="E228"/>
  <c r="P229"/>
  <c r="Q229" s="1"/>
  <c r="J229"/>
  <c r="AD229"/>
  <c r="AH229"/>
  <c r="AF229"/>
  <c r="AC229"/>
  <c r="AB229"/>
  <c r="AE229"/>
  <c r="AA229"/>
  <c r="K229"/>
  <c r="R229"/>
  <c r="S229" s="1"/>
  <c r="AJ229" l="1"/>
  <c r="AK229" s="1"/>
  <c r="N230" s="1"/>
  <c r="O230" s="1"/>
  <c r="AN229" l="1"/>
  <c r="T230"/>
  <c r="U230" s="1"/>
  <c r="J230"/>
  <c r="K230" s="1"/>
  <c r="V230"/>
  <c r="W230" s="1"/>
  <c r="H230"/>
  <c r="I230" s="1"/>
  <c r="AM229"/>
  <c r="E229"/>
  <c r="AC230" s="1"/>
  <c r="P230"/>
  <c r="Q230" s="1"/>
  <c r="X230"/>
  <c r="Y230" s="1"/>
  <c r="AB230"/>
  <c r="F230"/>
  <c r="G230" s="1"/>
  <c r="R230"/>
  <c r="S230" s="1"/>
  <c r="AH230"/>
  <c r="L230"/>
  <c r="M230" s="1"/>
  <c r="AA230"/>
  <c r="AE230" l="1"/>
  <c r="Z230"/>
  <c r="AD230"/>
  <c r="AI230"/>
  <c r="AF230"/>
  <c r="AG230"/>
  <c r="AJ230" l="1"/>
  <c r="AK230" s="1"/>
  <c r="X231" s="1"/>
  <c r="Y231" s="1"/>
  <c r="P231" l="1"/>
  <c r="Q231" s="1"/>
  <c r="L231"/>
  <c r="M231" s="1"/>
  <c r="N231"/>
  <c r="O231" s="1"/>
  <c r="AM230"/>
  <c r="R231"/>
  <c r="S231" s="1"/>
  <c r="AN230"/>
  <c r="F231"/>
  <c r="G231" s="1"/>
  <c r="T231"/>
  <c r="U231" s="1"/>
  <c r="V231"/>
  <c r="W231" s="1"/>
  <c r="E230"/>
  <c r="AF231" s="1"/>
  <c r="J231"/>
  <c r="K231" s="1"/>
  <c r="H231"/>
  <c r="I231" s="1"/>
  <c r="AH231"/>
  <c r="Z231"/>
  <c r="AI231"/>
  <c r="AA231"/>
  <c r="AC231"/>
  <c r="AD231"/>
  <c r="AE231"/>
  <c r="AB231"/>
  <c r="AG231"/>
  <c r="AJ231" l="1"/>
  <c r="AK231" s="1"/>
  <c r="F232" l="1"/>
  <c r="G232" s="1"/>
  <c r="V232"/>
  <c r="W232" s="1"/>
  <c r="X232"/>
  <c r="Y232" s="1"/>
  <c r="L232"/>
  <c r="M232" s="1"/>
  <c r="N232"/>
  <c r="O232" s="1"/>
  <c r="J232"/>
  <c r="K232" s="1"/>
  <c r="E231"/>
  <c r="AB232" s="1"/>
  <c r="AM231"/>
  <c r="T232"/>
  <c r="U232" s="1"/>
  <c r="AD232"/>
  <c r="AN231"/>
  <c r="R232"/>
  <c r="S232" s="1"/>
  <c r="H232"/>
  <c r="I232" s="1"/>
  <c r="AA232"/>
  <c r="Z232"/>
  <c r="AC232"/>
  <c r="AI232" l="1"/>
  <c r="AH232"/>
  <c r="P232"/>
  <c r="Q232" s="1"/>
  <c r="AF232"/>
  <c r="AG232"/>
  <c r="AE232"/>
  <c r="AJ232" l="1"/>
  <c r="AK232" s="1"/>
  <c r="P233" s="1"/>
  <c r="Q233" s="1"/>
  <c r="AD233" l="1"/>
  <c r="R233"/>
  <c r="S233" s="1"/>
  <c r="E232"/>
  <c r="AI233" s="1"/>
  <c r="H233"/>
  <c r="I233" s="1"/>
  <c r="AB233"/>
  <c r="AC233"/>
  <c r="J233"/>
  <c r="K233" s="1"/>
  <c r="AM232"/>
  <c r="V233"/>
  <c r="W233" s="1"/>
  <c r="AF233"/>
  <c r="AG233"/>
  <c r="AH233"/>
  <c r="AA233"/>
  <c r="N233"/>
  <c r="O233" s="1"/>
  <c r="AE233"/>
  <c r="F233"/>
  <c r="G233" s="1"/>
  <c r="L233"/>
  <c r="M233" s="1"/>
  <c r="AN232"/>
  <c r="X233"/>
  <c r="Y233" s="1"/>
  <c r="Z233"/>
  <c r="AJ233" l="1"/>
  <c r="AK233" s="1"/>
  <c r="V234" s="1"/>
  <c r="W234" s="1"/>
  <c r="T233"/>
  <c r="U233" s="1"/>
  <c r="L234"/>
  <c r="M234" s="1"/>
  <c r="X234"/>
  <c r="Y234" s="1"/>
  <c r="P234"/>
  <c r="Q234" s="1"/>
  <c r="E233" l="1"/>
  <c r="AH234" s="1"/>
  <c r="AC234"/>
  <c r="AD234"/>
  <c r="AI234"/>
  <c r="AG234"/>
  <c r="F234"/>
  <c r="G234" s="1"/>
  <c r="J234"/>
  <c r="K234" s="1"/>
  <c r="AN233"/>
  <c r="Z234"/>
  <c r="AA234"/>
  <c r="AF234"/>
  <c r="AB234"/>
  <c r="AE234"/>
  <c r="R234"/>
  <c r="S234" s="1"/>
  <c r="N234"/>
  <c r="O234" s="1"/>
  <c r="AM233"/>
  <c r="H234"/>
  <c r="I234" s="1"/>
  <c r="T234"/>
  <c r="U234" s="1"/>
  <c r="AJ234" l="1"/>
  <c r="AK234" s="1"/>
  <c r="F235" s="1"/>
  <c r="G235" s="1"/>
  <c r="R235" l="1"/>
  <c r="S235" s="1"/>
  <c r="L235"/>
  <c r="M235" s="1"/>
  <c r="P235"/>
  <c r="Q235" s="1"/>
  <c r="X235"/>
  <c r="Y235" s="1"/>
  <c r="AB235"/>
  <c r="AM234"/>
  <c r="Z235"/>
  <c r="AD235"/>
  <c r="AA235"/>
  <c r="AH235"/>
  <c r="AG235"/>
  <c r="J235"/>
  <c r="K235" s="1"/>
  <c r="N235"/>
  <c r="O235" s="1"/>
  <c r="V235"/>
  <c r="W235" s="1"/>
  <c r="AN234"/>
  <c r="E234"/>
  <c r="T235"/>
  <c r="U235" s="1"/>
  <c r="H235"/>
  <c r="I235" s="1"/>
  <c r="AC235"/>
  <c r="AI235"/>
  <c r="AE235"/>
  <c r="AF235"/>
  <c r="AJ235" l="1"/>
  <c r="AK235" s="1"/>
  <c r="N236" s="1"/>
  <c r="O236" s="1"/>
  <c r="X236" l="1"/>
  <c r="Y236" s="1"/>
  <c r="AM235"/>
  <c r="AN235"/>
  <c r="L236"/>
  <c r="M236" s="1"/>
  <c r="F236"/>
  <c r="G236" s="1"/>
  <c r="J236"/>
  <c r="K236" s="1"/>
  <c r="P236"/>
  <c r="Q236" s="1"/>
  <c r="T236"/>
  <c r="U236" s="1"/>
  <c r="R236"/>
  <c r="S236" s="1"/>
  <c r="E235"/>
  <c r="AB236" s="1"/>
  <c r="H236"/>
  <c r="I236" s="1"/>
  <c r="AA236"/>
  <c r="V236"/>
  <c r="W236" s="1"/>
  <c r="AD236" l="1"/>
  <c r="Z236"/>
  <c r="AF236"/>
  <c r="AE236"/>
  <c r="AH236"/>
  <c r="AG236"/>
  <c r="AC236"/>
  <c r="AI236"/>
  <c r="AJ236" l="1"/>
  <c r="AK236" s="1"/>
  <c r="AM236" s="1"/>
  <c r="AB237" l="1"/>
  <c r="AD237"/>
  <c r="AH237"/>
  <c r="J237"/>
  <c r="K237" s="1"/>
  <c r="Z237"/>
  <c r="E236"/>
  <c r="AI237" s="1"/>
  <c r="V237"/>
  <c r="W237" s="1"/>
  <c r="N237"/>
  <c r="O237" s="1"/>
  <c r="R237"/>
  <c r="S237" s="1"/>
  <c r="AG237"/>
  <c r="AE237"/>
  <c r="L237"/>
  <c r="M237" s="1"/>
  <c r="X237"/>
  <c r="Y237" s="1"/>
  <c r="H237"/>
  <c r="I237" s="1"/>
  <c r="AN236"/>
  <c r="P237"/>
  <c r="Q237" s="1"/>
  <c r="T237"/>
  <c r="U237" s="1"/>
  <c r="F237"/>
  <c r="G237" s="1"/>
  <c r="AC237"/>
  <c r="AA237"/>
  <c r="AF237"/>
  <c r="AJ237" l="1"/>
  <c r="AK237" s="1"/>
  <c r="X238" s="1"/>
  <c r="Y238" s="1"/>
  <c r="N238" l="1"/>
  <c r="O238" s="1"/>
  <c r="E237"/>
  <c r="H238"/>
  <c r="I238" s="1"/>
  <c r="F238"/>
  <c r="G238" s="1"/>
  <c r="AB238"/>
  <c r="T238"/>
  <c r="U238" s="1"/>
  <c r="L238"/>
  <c r="M238" s="1"/>
  <c r="V238"/>
  <c r="W238" s="1"/>
  <c r="AN237"/>
  <c r="AM237"/>
  <c r="J238"/>
  <c r="K238" s="1"/>
  <c r="P238"/>
  <c r="Q238" s="1"/>
  <c r="R238"/>
  <c r="S238" s="1"/>
  <c r="AF238"/>
  <c r="AC238"/>
  <c r="AA238"/>
  <c r="AE238"/>
  <c r="AG238"/>
  <c r="AD238"/>
  <c r="AH238"/>
  <c r="AI238"/>
  <c r="Z238"/>
  <c r="AJ238" l="1"/>
  <c r="AK238" s="1"/>
  <c r="X239" s="1"/>
  <c r="Y239" s="1"/>
  <c r="L239" l="1"/>
  <c r="M239" s="1"/>
  <c r="T239"/>
  <c r="U239" s="1"/>
  <c r="F239"/>
  <c r="G239" s="1"/>
  <c r="P239"/>
  <c r="Q239" s="1"/>
  <c r="AM238"/>
  <c r="H239"/>
  <c r="I239" s="1"/>
  <c r="N239"/>
  <c r="O239" s="1"/>
  <c r="J239"/>
  <c r="K239" s="1"/>
  <c r="V239"/>
  <c r="W239" s="1"/>
  <c r="R239"/>
  <c r="S239" s="1"/>
  <c r="E238"/>
  <c r="AN238"/>
  <c r="AD239"/>
  <c r="AB239"/>
  <c r="AF239"/>
  <c r="AI239"/>
  <c r="AE239" l="1"/>
  <c r="AG239"/>
  <c r="AC239"/>
  <c r="Z239"/>
  <c r="AH239"/>
  <c r="AA239"/>
  <c r="AJ239" l="1"/>
  <c r="AK239" s="1"/>
  <c r="N240" s="1"/>
  <c r="O240" s="1"/>
  <c r="AF240" l="1"/>
  <c r="AM239"/>
  <c r="AE240"/>
  <c r="T240"/>
  <c r="U240" s="1"/>
  <c r="X240"/>
  <c r="Y240" s="1"/>
  <c r="AN239"/>
  <c r="F240"/>
  <c r="G240" s="1"/>
  <c r="H240"/>
  <c r="I240" s="1"/>
  <c r="AI240"/>
  <c r="Z240"/>
  <c r="V240"/>
  <c r="W240" s="1"/>
  <c r="P240"/>
  <c r="Q240" s="1"/>
  <c r="E239"/>
  <c r="AA240" s="1"/>
  <c r="J240"/>
  <c r="K240" s="1"/>
  <c r="R240"/>
  <c r="S240" s="1"/>
  <c r="L240"/>
  <c r="M240" s="1"/>
  <c r="AC240"/>
  <c r="AB240"/>
  <c r="AG240"/>
  <c r="AH240"/>
  <c r="AD240"/>
  <c r="AJ240" l="1"/>
  <c r="AK240" s="1"/>
  <c r="F241" s="1"/>
  <c r="G241" s="1"/>
  <c r="P241" l="1"/>
  <c r="Q241" s="1"/>
  <c r="AG241"/>
  <c r="L241"/>
  <c r="M241" s="1"/>
  <c r="X241"/>
  <c r="Y241" s="1"/>
  <c r="AI241"/>
  <c r="AH241"/>
  <c r="AM240"/>
  <c r="H241"/>
  <c r="I241" s="1"/>
  <c r="J241"/>
  <c r="K241" s="1"/>
  <c r="V241"/>
  <c r="W241" s="1"/>
  <c r="AF241"/>
  <c r="AD241"/>
  <c r="AA241"/>
  <c r="AB241"/>
  <c r="AE241"/>
  <c r="Z241"/>
  <c r="AN240"/>
  <c r="N241"/>
  <c r="O241" s="1"/>
  <c r="AC241"/>
  <c r="E240"/>
  <c r="T241"/>
  <c r="U241" s="1"/>
  <c r="R241"/>
  <c r="AJ241" l="1"/>
  <c r="AK241" s="1"/>
  <c r="AF242" s="1"/>
  <c r="S241"/>
  <c r="R242"/>
  <c r="S242" s="1"/>
  <c r="P242" l="1"/>
  <c r="Q242" s="1"/>
  <c r="X242"/>
  <c r="Y242" s="1"/>
  <c r="T242"/>
  <c r="U242" s="1"/>
  <c r="Z242"/>
  <c r="N242"/>
  <c r="O242" s="1"/>
  <c r="AI242"/>
  <c r="AH242"/>
  <c r="L242"/>
  <c r="M242" s="1"/>
  <c r="AC242"/>
  <c r="F242"/>
  <c r="G242" s="1"/>
  <c r="AG242"/>
  <c r="AM241"/>
  <c r="V242"/>
  <c r="W242" s="1"/>
  <c r="E241"/>
  <c r="AE242" s="1"/>
  <c r="AA242"/>
  <c r="AB242"/>
  <c r="H242"/>
  <c r="I242" s="1"/>
  <c r="J242"/>
  <c r="K242" s="1"/>
  <c r="AD242"/>
  <c r="AN241"/>
  <c r="AJ242" l="1"/>
  <c r="AK242" s="1"/>
  <c r="N243" s="1"/>
  <c r="O243" s="1"/>
  <c r="AG243" l="1"/>
  <c r="AE243"/>
  <c r="T243"/>
  <c r="U243" s="1"/>
  <c r="AA243"/>
  <c r="R243"/>
  <c r="S243" s="1"/>
  <c r="AC243"/>
  <c r="AI243"/>
  <c r="J243"/>
  <c r="K243" s="1"/>
  <c r="E242"/>
  <c r="Z243" s="1"/>
  <c r="AM242"/>
  <c r="AB243"/>
  <c r="AD243"/>
  <c r="F243"/>
  <c r="G243" s="1"/>
  <c r="L243"/>
  <c r="M243" s="1"/>
  <c r="V243"/>
  <c r="W243" s="1"/>
  <c r="P243"/>
  <c r="Q243" s="1"/>
  <c r="AH243"/>
  <c r="H243"/>
  <c r="I243" s="1"/>
  <c r="AN242"/>
  <c r="X243"/>
  <c r="Y243" s="1"/>
  <c r="AF243"/>
  <c r="AJ243" s="1"/>
  <c r="AK243" s="1"/>
  <c r="AB244" s="1"/>
  <c r="AE244" l="1"/>
  <c r="P244"/>
  <c r="Q244" s="1"/>
  <c r="AH244"/>
  <c r="Z244"/>
  <c r="AI244"/>
  <c r="AF244"/>
  <c r="X244"/>
  <c r="Y244" s="1"/>
  <c r="N244"/>
  <c r="O244" s="1"/>
  <c r="AN243"/>
  <c r="H244"/>
  <c r="I244" s="1"/>
  <c r="E243"/>
  <c r="AD244" s="1"/>
  <c r="AM243"/>
  <c r="AG244"/>
  <c r="F244"/>
  <c r="G244" s="1"/>
  <c r="T244"/>
  <c r="U244" s="1"/>
  <c r="J244"/>
  <c r="K244" s="1"/>
  <c r="R244"/>
  <c r="S244" s="1"/>
  <c r="L244"/>
  <c r="M244" s="1"/>
  <c r="AA244"/>
  <c r="V244"/>
  <c r="W244" s="1"/>
  <c r="AC244"/>
  <c r="AJ244" l="1"/>
  <c r="AK244" s="1"/>
  <c r="X245" s="1"/>
  <c r="Y245" s="1"/>
  <c r="H245"/>
  <c r="I245" s="1"/>
  <c r="E244"/>
  <c r="AC245" s="1"/>
  <c r="V245"/>
  <c r="W245" s="1"/>
  <c r="L245"/>
  <c r="M245" s="1"/>
  <c r="F245"/>
  <c r="G245" s="1"/>
  <c r="AN244"/>
  <c r="N245"/>
  <c r="O245" s="1"/>
  <c r="T245"/>
  <c r="U245" s="1"/>
  <c r="J245"/>
  <c r="K245" s="1"/>
  <c r="AM244"/>
  <c r="P245"/>
  <c r="Q245" s="1"/>
  <c r="AE245"/>
  <c r="AI245"/>
  <c r="Z245"/>
  <c r="AA245"/>
  <c r="AD245"/>
  <c r="AH245"/>
  <c r="AF245"/>
  <c r="AB245"/>
  <c r="AG245"/>
  <c r="R245" l="1"/>
  <c r="S245" s="1"/>
  <c r="AJ245"/>
  <c r="AK245" s="1"/>
  <c r="AM245" l="1"/>
  <c r="J246"/>
  <c r="K246" s="1"/>
  <c r="L246"/>
  <c r="M246" s="1"/>
  <c r="N246"/>
  <c r="O246" s="1"/>
  <c r="T246"/>
  <c r="U246" s="1"/>
  <c r="X246"/>
  <c r="Y246" s="1"/>
  <c r="AN245"/>
  <c r="V246"/>
  <c r="W246" s="1"/>
  <c r="H246"/>
  <c r="I246" s="1"/>
  <c r="F246"/>
  <c r="G246" s="1"/>
  <c r="R246"/>
  <c r="S246" s="1"/>
  <c r="E245"/>
  <c r="AF246" s="1"/>
  <c r="AC246"/>
  <c r="Z246"/>
  <c r="AB246"/>
  <c r="AD246"/>
  <c r="AH246"/>
  <c r="AG246" l="1"/>
  <c r="P246"/>
  <c r="Q246" s="1"/>
  <c r="AI246"/>
  <c r="AE246"/>
  <c r="AA246"/>
  <c r="AJ246" l="1"/>
  <c r="AK246" s="1"/>
  <c r="X247" s="1"/>
  <c r="Y247" s="1"/>
  <c r="Z247" l="1"/>
  <c r="J247"/>
  <c r="K247" s="1"/>
  <c r="AB247"/>
  <c r="AN246"/>
  <c r="E246"/>
  <c r="AD247" s="1"/>
  <c r="H247"/>
  <c r="I247" s="1"/>
  <c r="T247"/>
  <c r="U247" s="1"/>
  <c r="AM246"/>
  <c r="V247"/>
  <c r="W247" s="1"/>
  <c r="R247"/>
  <c r="S247" s="1"/>
  <c r="L247"/>
  <c r="M247" s="1"/>
  <c r="P247"/>
  <c r="Q247" s="1"/>
  <c r="F247"/>
  <c r="G247" s="1"/>
  <c r="N247"/>
  <c r="O247" s="1"/>
  <c r="AF247"/>
  <c r="AE247"/>
  <c r="AA247"/>
  <c r="AI247"/>
  <c r="AH247"/>
  <c r="AC247"/>
  <c r="AG247"/>
  <c r="AJ247" l="1"/>
  <c r="AK247" s="1"/>
  <c r="F248" s="1"/>
  <c r="G248" s="1"/>
  <c r="X248" l="1"/>
  <c r="Y248" s="1"/>
  <c r="Z248"/>
  <c r="N248"/>
  <c r="O248" s="1"/>
  <c r="E247"/>
  <c r="AF248" s="1"/>
  <c r="AN247"/>
  <c r="R248"/>
  <c r="S248" s="1"/>
  <c r="P248"/>
  <c r="Q248" s="1"/>
  <c r="T248"/>
  <c r="U248" s="1"/>
  <c r="V248"/>
  <c r="W248" s="1"/>
  <c r="AE248"/>
  <c r="H248"/>
  <c r="I248" s="1"/>
  <c r="J248"/>
  <c r="K248" s="1"/>
  <c r="L248"/>
  <c r="M248" s="1"/>
  <c r="AM247"/>
  <c r="AA248"/>
  <c r="AC248"/>
  <c r="AI248"/>
  <c r="AD248"/>
  <c r="AB248"/>
  <c r="AG248"/>
  <c r="AH248"/>
  <c r="AJ248" l="1"/>
  <c r="AK248" s="1"/>
  <c r="J249" s="1"/>
  <c r="K249" s="1"/>
  <c r="R249" l="1"/>
  <c r="S249" s="1"/>
  <c r="F249"/>
  <c r="G249" s="1"/>
  <c r="AN248"/>
  <c r="H249"/>
  <c r="I249" s="1"/>
  <c r="N249"/>
  <c r="O249" s="1"/>
  <c r="X249"/>
  <c r="Y249" s="1"/>
  <c r="AM248"/>
  <c r="L249"/>
  <c r="M249" s="1"/>
  <c r="T249"/>
  <c r="U249" s="1"/>
  <c r="P249"/>
  <c r="Q249" s="1"/>
  <c r="E248"/>
  <c r="AI249"/>
  <c r="AB249"/>
  <c r="AA249"/>
  <c r="AD249"/>
  <c r="AH249"/>
  <c r="V249" l="1"/>
  <c r="W249" s="1"/>
  <c r="AE249"/>
  <c r="Z249"/>
  <c r="AF249"/>
  <c r="AC249"/>
  <c r="AG249"/>
  <c r="AJ249" l="1"/>
  <c r="AK249" s="1"/>
  <c r="F250" s="1"/>
  <c r="G250" s="1"/>
  <c r="AD250" l="1"/>
  <c r="AA250"/>
  <c r="R250"/>
  <c r="S250" s="1"/>
  <c r="E249"/>
  <c r="AI250" s="1"/>
  <c r="AG250"/>
  <c r="AE250"/>
  <c r="AM249"/>
  <c r="L250"/>
  <c r="M250" s="1"/>
  <c r="H250"/>
  <c r="I250" s="1"/>
  <c r="X250"/>
  <c r="Y250" s="1"/>
  <c r="N250"/>
  <c r="O250" s="1"/>
  <c r="Z250"/>
  <c r="V250"/>
  <c r="W250" s="1"/>
  <c r="AN249"/>
  <c r="J250"/>
  <c r="AC250"/>
  <c r="P250"/>
  <c r="Q250" s="1"/>
  <c r="AH250"/>
  <c r="AF250"/>
  <c r="AB250"/>
  <c r="K250" l="1"/>
  <c r="T250"/>
  <c r="U250" s="1"/>
  <c r="AJ250"/>
  <c r="AK250" s="1"/>
  <c r="J251" s="1"/>
  <c r="K251" s="1"/>
  <c r="L251" l="1"/>
  <c r="M251" s="1"/>
  <c r="T251"/>
  <c r="U251" s="1"/>
  <c r="X251"/>
  <c r="Y251" s="1"/>
  <c r="H251"/>
  <c r="I251" s="1"/>
  <c r="AM250"/>
  <c r="R251"/>
  <c r="S251" s="1"/>
  <c r="F251"/>
  <c r="G251" s="1"/>
  <c r="AA251"/>
  <c r="AG251"/>
  <c r="AF251"/>
  <c r="E250"/>
  <c r="AB251" s="1"/>
  <c r="AN250"/>
  <c r="V251"/>
  <c r="W251" s="1"/>
  <c r="P251"/>
  <c r="Q251" s="1"/>
  <c r="N251"/>
  <c r="O251" s="1"/>
  <c r="AC251"/>
  <c r="AH251"/>
  <c r="AE251"/>
  <c r="Z251"/>
  <c r="AI251"/>
  <c r="AD251"/>
  <c r="AJ251" l="1"/>
  <c r="AK251" s="1"/>
  <c r="N252" l="1"/>
  <c r="O252" s="1"/>
  <c r="H252"/>
  <c r="I252" s="1"/>
  <c r="L252"/>
  <c r="M252" s="1"/>
  <c r="V252"/>
  <c r="W252" s="1"/>
  <c r="AN251"/>
  <c r="X252"/>
  <c r="Y252" s="1"/>
  <c r="F252"/>
  <c r="G252" s="1"/>
  <c r="AM251"/>
  <c r="T252"/>
  <c r="U252" s="1"/>
  <c r="J252"/>
  <c r="K252" s="1"/>
  <c r="E251"/>
  <c r="AE252" s="1"/>
  <c r="AB252"/>
  <c r="Z252"/>
  <c r="AA252"/>
  <c r="AH252"/>
  <c r="AC252"/>
  <c r="AG252"/>
  <c r="AI252"/>
  <c r="AD252" l="1"/>
  <c r="AF252"/>
  <c r="P252"/>
  <c r="Q252" s="1"/>
  <c r="AJ252" l="1"/>
  <c r="AK252" s="1"/>
  <c r="AM252" s="1"/>
  <c r="R252"/>
  <c r="S252" s="1"/>
  <c r="X253"/>
  <c r="Y253" s="1"/>
  <c r="R253"/>
  <c r="S253" s="1"/>
  <c r="J253" l="1"/>
  <c r="K253" s="1"/>
  <c r="E252"/>
  <c r="AG253" s="1"/>
  <c r="AA253"/>
  <c r="AC253"/>
  <c r="AH253"/>
  <c r="L253"/>
  <c r="M253" s="1"/>
  <c r="F253"/>
  <c r="G253" s="1"/>
  <c r="V253"/>
  <c r="W253" s="1"/>
  <c r="AI253"/>
  <c r="AN252"/>
  <c r="H253"/>
  <c r="I253" s="1"/>
  <c r="AF253"/>
  <c r="N253"/>
  <c r="P253" s="1"/>
  <c r="Q253" s="1"/>
  <c r="Z253"/>
  <c r="AB253"/>
  <c r="AE253"/>
  <c r="AD253"/>
  <c r="O253" l="1"/>
  <c r="T253"/>
  <c r="U253" s="1"/>
  <c r="AJ253"/>
  <c r="AK253" s="1"/>
  <c r="N254" l="1"/>
  <c r="O254" s="1"/>
  <c r="F254"/>
  <c r="G254" s="1"/>
  <c r="X254"/>
  <c r="Y254" s="1"/>
  <c r="H254"/>
  <c r="I254" s="1"/>
  <c r="AN253"/>
  <c r="J254"/>
  <c r="K254" s="1"/>
  <c r="E253"/>
  <c r="AI254" s="1"/>
  <c r="AM253"/>
  <c r="T254"/>
  <c r="U254" s="1"/>
  <c r="L254"/>
  <c r="M254" s="1"/>
  <c r="AG254"/>
  <c r="AF254"/>
  <c r="P254"/>
  <c r="Q254" s="1"/>
  <c r="V254"/>
  <c r="W254" s="1"/>
  <c r="AE254" l="1"/>
  <c r="AD254"/>
  <c r="R254"/>
  <c r="S254" s="1"/>
  <c r="Z254"/>
  <c r="AA254"/>
  <c r="AB254"/>
  <c r="AH254"/>
  <c r="AC254"/>
  <c r="AJ254" l="1"/>
  <c r="AK254" s="1"/>
  <c r="T255" l="1"/>
  <c r="U255" s="1"/>
  <c r="E254"/>
  <c r="AH255" s="1"/>
  <c r="F255"/>
  <c r="G255" s="1"/>
  <c r="R255"/>
  <c r="S255" s="1"/>
  <c r="H255"/>
  <c r="I255" s="1"/>
  <c r="P255"/>
  <c r="Q255" s="1"/>
  <c r="L255"/>
  <c r="M255" s="1"/>
  <c r="AN254"/>
  <c r="J255"/>
  <c r="K255" s="1"/>
  <c r="AG255"/>
  <c r="AA255"/>
  <c r="AC255"/>
  <c r="AI255"/>
  <c r="V255"/>
  <c r="W255" s="1"/>
  <c r="X255"/>
  <c r="Y255" s="1"/>
  <c r="N255"/>
  <c r="O255" s="1"/>
  <c r="AM254"/>
  <c r="AB255"/>
  <c r="AE255"/>
  <c r="Z255"/>
  <c r="AF255"/>
  <c r="AD255"/>
  <c r="AJ255" l="1"/>
  <c r="AK255" s="1"/>
  <c r="H256" l="1"/>
  <c r="I256" s="1"/>
  <c r="X256"/>
  <c r="Y256" s="1"/>
  <c r="E255"/>
  <c r="AI256" s="1"/>
  <c r="J256"/>
  <c r="K256" s="1"/>
  <c r="P256"/>
  <c r="Q256" s="1"/>
  <c r="F256"/>
  <c r="G256" s="1"/>
  <c r="N256"/>
  <c r="O256" s="1"/>
  <c r="V256"/>
  <c r="W256" s="1"/>
  <c r="L256"/>
  <c r="M256" s="1"/>
  <c r="T256"/>
  <c r="U256" s="1"/>
  <c r="R256"/>
  <c r="S256" s="1"/>
  <c r="AN255"/>
  <c r="AF256"/>
  <c r="AM255"/>
  <c r="AD256"/>
  <c r="AB256"/>
  <c r="AG256" l="1"/>
  <c r="AE256"/>
  <c r="Z256"/>
  <c r="AH256"/>
  <c r="AC256"/>
  <c r="AA256"/>
  <c r="AJ256" l="1"/>
  <c r="AK256" s="1"/>
  <c r="L257" l="1"/>
  <c r="M257" s="1"/>
  <c r="AN256"/>
  <c r="T257"/>
  <c r="U257" s="1"/>
  <c r="R257"/>
  <c r="S257" s="1"/>
  <c r="N257"/>
  <c r="O257" s="1"/>
  <c r="J257"/>
  <c r="K257" s="1"/>
  <c r="F257"/>
  <c r="G257" s="1"/>
  <c r="X257"/>
  <c r="Y257" s="1"/>
  <c r="E256"/>
  <c r="AA257" s="1"/>
  <c r="V257"/>
  <c r="W257" s="1"/>
  <c r="P257"/>
  <c r="Q257" s="1"/>
  <c r="AM256"/>
  <c r="H257"/>
  <c r="I257" s="1"/>
  <c r="AG257"/>
  <c r="AI257"/>
  <c r="AE257"/>
  <c r="Z257"/>
  <c r="AH257"/>
  <c r="AC257" l="1"/>
  <c r="AF257"/>
  <c r="AD257"/>
  <c r="AB257"/>
  <c r="AJ257" l="1"/>
  <c r="AK257" s="1"/>
  <c r="F258" s="1"/>
  <c r="G258" s="1"/>
  <c r="AA258" l="1"/>
  <c r="AB258"/>
  <c r="Z258"/>
  <c r="AH258"/>
  <c r="AI258"/>
  <c r="AC258"/>
  <c r="AD258"/>
  <c r="T258"/>
  <c r="U258" s="1"/>
  <c r="R258"/>
  <c r="S258" s="1"/>
  <c r="J258"/>
  <c r="K258" s="1"/>
  <c r="E257"/>
  <c r="AF258" s="1"/>
  <c r="H258"/>
  <c r="I258" s="1"/>
  <c r="V258"/>
  <c r="W258" s="1"/>
  <c r="X258"/>
  <c r="Y258" s="1"/>
  <c r="N258"/>
  <c r="O258" s="1"/>
  <c r="L258"/>
  <c r="M258" s="1"/>
  <c r="AM257"/>
  <c r="AN257"/>
  <c r="P258"/>
  <c r="Q258" s="1"/>
  <c r="AG258"/>
  <c r="AE258"/>
  <c r="AJ258" l="1"/>
  <c r="AK258" s="1"/>
  <c r="X259" s="1"/>
  <c r="Y259" s="1"/>
  <c r="AB259" l="1"/>
  <c r="AD259"/>
  <c r="AN258"/>
  <c r="AG259"/>
  <c r="AE259"/>
  <c r="F259"/>
  <c r="G259" s="1"/>
  <c r="E258"/>
  <c r="AC259" s="1"/>
  <c r="T259"/>
  <c r="U259" s="1"/>
  <c r="Z259"/>
  <c r="AI259"/>
  <c r="AF259"/>
  <c r="V259"/>
  <c r="W259" s="1"/>
  <c r="H259"/>
  <c r="I259" s="1"/>
  <c r="L259"/>
  <c r="M259" s="1"/>
  <c r="P259"/>
  <c r="Q259" s="1"/>
  <c r="J259"/>
  <c r="K259" s="1"/>
  <c r="AM258"/>
  <c r="R259"/>
  <c r="S259" s="1"/>
  <c r="N259"/>
  <c r="O259" s="1"/>
  <c r="AH259"/>
  <c r="AA259"/>
  <c r="AJ259" l="1"/>
  <c r="AK259" s="1"/>
  <c r="AN259" s="1"/>
  <c r="Z260" l="1"/>
  <c r="AA260"/>
  <c r="J260"/>
  <c r="K260" s="1"/>
  <c r="X260"/>
  <c r="Y260" s="1"/>
  <c r="L260"/>
  <c r="M260" s="1"/>
  <c r="V260"/>
  <c r="W260" s="1"/>
  <c r="E259"/>
  <c r="AH260" s="1"/>
  <c r="R260"/>
  <c r="S260" s="1"/>
  <c r="P260"/>
  <c r="Q260" s="1"/>
  <c r="H260"/>
  <c r="I260" s="1"/>
  <c r="AM259"/>
  <c r="N260"/>
  <c r="O260" s="1"/>
  <c r="F260"/>
  <c r="G260" s="1"/>
  <c r="T260"/>
  <c r="U260" s="1"/>
  <c r="AD260"/>
  <c r="AB260"/>
  <c r="AC260"/>
  <c r="AF260"/>
  <c r="AG260"/>
  <c r="AE260"/>
  <c r="AI260"/>
  <c r="AJ260" l="1"/>
  <c r="AK260" s="1"/>
  <c r="N261" s="1"/>
  <c r="O261" s="1"/>
  <c r="AF261" l="1"/>
  <c r="AI261"/>
  <c r="AG261"/>
  <c r="AC261"/>
  <c r="H261"/>
  <c r="I261" s="1"/>
  <c r="X261"/>
  <c r="Y261" s="1"/>
  <c r="AD261"/>
  <c r="AB261"/>
  <c r="AE261"/>
  <c r="Z261"/>
  <c r="T261"/>
  <c r="U261" s="1"/>
  <c r="AM260"/>
  <c r="F261"/>
  <c r="G261" s="1"/>
  <c r="P261"/>
  <c r="Q261" s="1"/>
  <c r="R261"/>
  <c r="S261" s="1"/>
  <c r="AA261"/>
  <c r="L261"/>
  <c r="M261" s="1"/>
  <c r="V261"/>
  <c r="W261" s="1"/>
  <c r="AN260"/>
  <c r="E260"/>
  <c r="AH261" s="1"/>
  <c r="AJ261" s="1"/>
  <c r="AK261" s="1"/>
  <c r="J261"/>
  <c r="K261" s="1"/>
  <c r="AM261" l="1"/>
  <c r="V262"/>
  <c r="W262" s="1"/>
  <c r="X262"/>
  <c r="Y262" s="1"/>
  <c r="E261"/>
  <c r="AG262" s="1"/>
  <c r="T262"/>
  <c r="U262" s="1"/>
  <c r="H262"/>
  <c r="I262" s="1"/>
  <c r="Z262"/>
  <c r="N262"/>
  <c r="O262" s="1"/>
  <c r="J262"/>
  <c r="K262" s="1"/>
  <c r="AI262"/>
  <c r="AN261"/>
  <c r="F262"/>
  <c r="G262" s="1"/>
  <c r="AF262"/>
  <c r="L262"/>
  <c r="M262" s="1"/>
  <c r="P262"/>
  <c r="Q262" s="1"/>
  <c r="R262" l="1"/>
  <c r="S262" s="1"/>
  <c r="AD262"/>
  <c r="AH262"/>
  <c r="AE262"/>
  <c r="AB262"/>
  <c r="AC262"/>
  <c r="AA262"/>
  <c r="AJ262" l="1"/>
  <c r="AK262" s="1"/>
  <c r="H263" s="1"/>
  <c r="I263" s="1"/>
  <c r="AF263" l="1"/>
  <c r="AE263"/>
  <c r="T263"/>
  <c r="U263" s="1"/>
  <c r="P263"/>
  <c r="Q263" s="1"/>
  <c r="AD263"/>
  <c r="N263"/>
  <c r="O263" s="1"/>
  <c r="AI263"/>
  <c r="E262"/>
  <c r="AB263" s="1"/>
  <c r="L263"/>
  <c r="M263" s="1"/>
  <c r="F263"/>
  <c r="G263" s="1"/>
  <c r="V263"/>
  <c r="W263" s="1"/>
  <c r="AM262"/>
  <c r="J263"/>
  <c r="K263" s="1"/>
  <c r="X263"/>
  <c r="Y263" s="1"/>
  <c r="AN262"/>
  <c r="AG263"/>
  <c r="AC263"/>
  <c r="Z263"/>
  <c r="AH263"/>
  <c r="R263"/>
  <c r="S263" s="1"/>
  <c r="AA263"/>
  <c r="AJ263" l="1"/>
  <c r="AK263" s="1"/>
  <c r="J264" s="1"/>
  <c r="K264" s="1"/>
  <c r="E263" l="1"/>
  <c r="AI264" s="1"/>
  <c r="AH264"/>
  <c r="AN263"/>
  <c r="AM263"/>
  <c r="AF264"/>
  <c r="H264"/>
  <c r="I264" s="1"/>
  <c r="T264"/>
  <c r="U264" s="1"/>
  <c r="AG264"/>
  <c r="AA264"/>
  <c r="Z264"/>
  <c r="AB264"/>
  <c r="P264"/>
  <c r="Q264" s="1"/>
  <c r="F264"/>
  <c r="G264" s="1"/>
  <c r="X264"/>
  <c r="Y264" s="1"/>
  <c r="AE264"/>
  <c r="AD264"/>
  <c r="AC264"/>
  <c r="L264" l="1"/>
  <c r="M264" s="1"/>
  <c r="N264"/>
  <c r="O264" s="1"/>
  <c r="AJ264"/>
  <c r="AK264" s="1"/>
  <c r="X265" s="1"/>
  <c r="Y265" s="1"/>
  <c r="AD265" l="1"/>
  <c r="AE265"/>
  <c r="AI265"/>
  <c r="Z265"/>
  <c r="E264"/>
  <c r="AG265" s="1"/>
  <c r="J265"/>
  <c r="K265" s="1"/>
  <c r="H265"/>
  <c r="I265" s="1"/>
  <c r="L265"/>
  <c r="M265" s="1"/>
  <c r="AM264"/>
  <c r="R264"/>
  <c r="V264"/>
  <c r="W264" s="1"/>
  <c r="T265"/>
  <c r="U265" s="1"/>
  <c r="P265"/>
  <c r="Q265" s="1"/>
  <c r="V265"/>
  <c r="W265" s="1"/>
  <c r="N265"/>
  <c r="O265" s="1"/>
  <c r="AB265"/>
  <c r="AN264"/>
  <c r="F265"/>
  <c r="G265" s="1"/>
  <c r="AC265"/>
  <c r="AH265"/>
  <c r="AF265"/>
  <c r="AA265"/>
  <c r="S264" l="1"/>
  <c r="R265"/>
  <c r="S265" s="1"/>
  <c r="AJ265"/>
  <c r="AK265" s="1"/>
  <c r="E265" s="1"/>
  <c r="L266" l="1"/>
  <c r="M266" s="1"/>
  <c r="H266"/>
  <c r="I266" s="1"/>
  <c r="P266"/>
  <c r="Q266" s="1"/>
  <c r="F266"/>
  <c r="G266" s="1"/>
  <c r="N266"/>
  <c r="O266" s="1"/>
  <c r="X266"/>
  <c r="Y266" s="1"/>
  <c r="V266"/>
  <c r="W266" s="1"/>
  <c r="AN265"/>
  <c r="T266"/>
  <c r="U266" s="1"/>
  <c r="AM265"/>
  <c r="J266"/>
  <c r="AD266"/>
  <c r="AG266"/>
  <c r="Z266"/>
  <c r="AC266"/>
  <c r="AE266"/>
  <c r="AF266"/>
  <c r="AH266"/>
  <c r="AI266"/>
  <c r="AB266"/>
  <c r="AA266"/>
  <c r="K266" l="1"/>
  <c r="R266"/>
  <c r="S266" s="1"/>
  <c r="AJ266"/>
  <c r="AK266" s="1"/>
  <c r="V267" s="1"/>
  <c r="W267" s="1"/>
  <c r="T267"/>
  <c r="U267" s="1"/>
  <c r="L267"/>
  <c r="M267" s="1"/>
  <c r="Z267" l="1"/>
  <c r="AD267"/>
  <c r="F267"/>
  <c r="G267" s="1"/>
  <c r="E266"/>
  <c r="AG267" s="1"/>
  <c r="N267"/>
  <c r="O267" s="1"/>
  <c r="AM266"/>
  <c r="X267"/>
  <c r="Y267" s="1"/>
  <c r="AN266"/>
  <c r="AE267"/>
  <c r="R267"/>
  <c r="S267" s="1"/>
  <c r="H267"/>
  <c r="I267" s="1"/>
  <c r="J267"/>
  <c r="AF267"/>
  <c r="AA267"/>
  <c r="AB267"/>
  <c r="AH267"/>
  <c r="AI267"/>
  <c r="AC267"/>
  <c r="K267" l="1"/>
  <c r="P267"/>
  <c r="Q267" s="1"/>
  <c r="AJ267"/>
  <c r="AK267" s="1"/>
  <c r="V268" s="1"/>
  <c r="W268" s="1"/>
  <c r="R268"/>
  <c r="S268" s="1"/>
  <c r="X268" l="1"/>
  <c r="Y268" s="1"/>
  <c r="H268"/>
  <c r="I268" s="1"/>
  <c r="AN267"/>
  <c r="F268"/>
  <c r="G268" s="1"/>
  <c r="L268"/>
  <c r="M268" s="1"/>
  <c r="N268"/>
  <c r="O268" s="1"/>
  <c r="T268"/>
  <c r="U268" s="1"/>
  <c r="E267"/>
  <c r="AF268" s="1"/>
  <c r="J268"/>
  <c r="AM267"/>
  <c r="AD268"/>
  <c r="AB268"/>
  <c r="AC268"/>
  <c r="AA268"/>
  <c r="AH268"/>
  <c r="AG268"/>
  <c r="K268" l="1"/>
  <c r="P268"/>
  <c r="Q268" s="1"/>
  <c r="AI268"/>
  <c r="Z268"/>
  <c r="AE268"/>
  <c r="AJ268" l="1"/>
  <c r="AK268" s="1"/>
  <c r="L269" s="1"/>
  <c r="M269" s="1"/>
  <c r="V269"/>
  <c r="W269" s="1"/>
  <c r="T269"/>
  <c r="U269" s="1"/>
  <c r="F269"/>
  <c r="G269" s="1"/>
  <c r="R269"/>
  <c r="S269" s="1"/>
  <c r="X269"/>
  <c r="Y269" s="1"/>
  <c r="P269" l="1"/>
  <c r="Q269" s="1"/>
  <c r="H269"/>
  <c r="I269" s="1"/>
  <c r="E268"/>
  <c r="AG269" s="1"/>
  <c r="J269"/>
  <c r="K269" s="1"/>
  <c r="AM268"/>
  <c r="AN268"/>
  <c r="N269"/>
  <c r="O269" s="1"/>
  <c r="AI269"/>
  <c r="AH269"/>
  <c r="AB269"/>
  <c r="AD269"/>
  <c r="AE269"/>
  <c r="AF269"/>
  <c r="AC269"/>
  <c r="AA269"/>
  <c r="Z269"/>
  <c r="AJ269" l="1"/>
  <c r="AK269" s="1"/>
  <c r="R270" s="1"/>
  <c r="S270" s="1"/>
  <c r="X270" l="1"/>
  <c r="Y270" s="1"/>
  <c r="L270"/>
  <c r="M270" s="1"/>
  <c r="AN269"/>
  <c r="E269"/>
  <c r="V270"/>
  <c r="W270" s="1"/>
  <c r="H270"/>
  <c r="I270" s="1"/>
  <c r="AM269"/>
  <c r="AI270"/>
  <c r="AC270"/>
  <c r="P270"/>
  <c r="Q270" s="1"/>
  <c r="T270"/>
  <c r="U270" s="1"/>
  <c r="J270"/>
  <c r="K270" s="1"/>
  <c r="F270"/>
  <c r="G270" s="1"/>
  <c r="N270"/>
  <c r="O270" s="1"/>
  <c r="AE270"/>
  <c r="AB270"/>
  <c r="AH270"/>
  <c r="AF270" l="1"/>
  <c r="AA270"/>
  <c r="AD270"/>
  <c r="AG270"/>
  <c r="Z270"/>
  <c r="AJ270" l="1"/>
  <c r="AK270" s="1"/>
  <c r="AM270" s="1"/>
  <c r="AF271" l="1"/>
  <c r="Z271"/>
  <c r="AH271"/>
  <c r="AE271"/>
  <c r="AB271"/>
  <c r="AC271"/>
  <c r="AA271"/>
  <c r="J271"/>
  <c r="K271" s="1"/>
  <c r="L271"/>
  <c r="M271" s="1"/>
  <c r="R271"/>
  <c r="S271" s="1"/>
  <c r="F271"/>
  <c r="G271" s="1"/>
  <c r="T271"/>
  <c r="U271" s="1"/>
  <c r="X271"/>
  <c r="Y271" s="1"/>
  <c r="H271"/>
  <c r="I271" s="1"/>
  <c r="E270"/>
  <c r="V271"/>
  <c r="W271" s="1"/>
  <c r="AN270"/>
  <c r="P271"/>
  <c r="Q271" s="1"/>
  <c r="N271"/>
  <c r="O271" s="1"/>
  <c r="AD271"/>
  <c r="AI271"/>
  <c r="AG271"/>
  <c r="AJ271" l="1"/>
  <c r="AK271" s="1"/>
  <c r="X272" s="1"/>
  <c r="Y272" s="1"/>
  <c r="AA272" l="1"/>
  <c r="AG272"/>
  <c r="AC272"/>
  <c r="AM271"/>
  <c r="N272"/>
  <c r="O272" s="1"/>
  <c r="J272"/>
  <c r="K272" s="1"/>
  <c r="H272"/>
  <c r="I272" s="1"/>
  <c r="F272"/>
  <c r="G272" s="1"/>
  <c r="T272"/>
  <c r="U272" s="1"/>
  <c r="AN271"/>
  <c r="AB272"/>
  <c r="E271"/>
  <c r="AI272" s="1"/>
  <c r="L272"/>
  <c r="M272" s="1"/>
  <c r="R272"/>
  <c r="S272" s="1"/>
  <c r="V272"/>
  <c r="W272" s="1"/>
  <c r="P272"/>
  <c r="Q272" s="1"/>
  <c r="AF272"/>
  <c r="AE272"/>
  <c r="AD272"/>
  <c r="Z272"/>
  <c r="AH272"/>
  <c r="AJ272" l="1"/>
  <c r="AK272" s="1"/>
  <c r="R273" s="1"/>
  <c r="S273" s="1"/>
  <c r="AH273" l="1"/>
  <c r="AM272"/>
  <c r="F273"/>
  <c r="G273" s="1"/>
  <c r="N273"/>
  <c r="O273" s="1"/>
  <c r="J273"/>
  <c r="K273" s="1"/>
  <c r="P273"/>
  <c r="Q273" s="1"/>
  <c r="AI273"/>
  <c r="X273"/>
  <c r="Y273" s="1"/>
  <c r="AN272"/>
  <c r="AD273"/>
  <c r="H273"/>
  <c r="I273" s="1"/>
  <c r="L273"/>
  <c r="M273" s="1"/>
  <c r="V273"/>
  <c r="W273" s="1"/>
  <c r="T273"/>
  <c r="U273" s="1"/>
  <c r="E272"/>
  <c r="Z273" s="1"/>
  <c r="AE273"/>
  <c r="AA273"/>
  <c r="AG273"/>
  <c r="AC273"/>
  <c r="AB273"/>
  <c r="AF273"/>
  <c r="AJ273" l="1"/>
  <c r="AK273" s="1"/>
  <c r="R274" s="1"/>
  <c r="S274" s="1"/>
  <c r="X274" l="1"/>
  <c r="Y274" s="1"/>
  <c r="H274"/>
  <c r="I274" s="1"/>
  <c r="T274"/>
  <c r="U274" s="1"/>
  <c r="F274"/>
  <c r="G274" s="1"/>
  <c r="AM273"/>
  <c r="AN273"/>
  <c r="V274"/>
  <c r="W274" s="1"/>
  <c r="L274"/>
  <c r="M274" s="1"/>
  <c r="P274"/>
  <c r="Q274" s="1"/>
  <c r="E273"/>
  <c r="N274"/>
  <c r="O274" s="1"/>
  <c r="J274"/>
  <c r="K274" s="1"/>
  <c r="AA274"/>
  <c r="AF274"/>
  <c r="AD274"/>
  <c r="AC274"/>
  <c r="AI274" l="1"/>
  <c r="AH274"/>
  <c r="AB274"/>
  <c r="Z274"/>
  <c r="AE274"/>
  <c r="AG274"/>
  <c r="AJ274" l="1"/>
  <c r="AK274" s="1"/>
  <c r="R275" s="1"/>
  <c r="S275" s="1"/>
  <c r="Z275" l="1"/>
  <c r="AE275"/>
  <c r="AF275"/>
  <c r="AA275"/>
  <c r="AG275"/>
  <c r="J275"/>
  <c r="K275" s="1"/>
  <c r="F275"/>
  <c r="G275" s="1"/>
  <c r="AC275"/>
  <c r="AH275"/>
  <c r="AB275"/>
  <c r="N275"/>
  <c r="O275" s="1"/>
  <c r="X275"/>
  <c r="Y275" s="1"/>
  <c r="L275"/>
  <c r="M275" s="1"/>
  <c r="P275"/>
  <c r="Q275" s="1"/>
  <c r="AD275"/>
  <c r="AN274"/>
  <c r="T275"/>
  <c r="U275" s="1"/>
  <c r="V275"/>
  <c r="W275" s="1"/>
  <c r="H275"/>
  <c r="I275" s="1"/>
  <c r="AM274"/>
  <c r="E274"/>
  <c r="AI275" s="1"/>
  <c r="AJ275" l="1"/>
  <c r="AK275" s="1"/>
  <c r="AN275" s="1"/>
  <c r="V276" l="1"/>
  <c r="W276" s="1"/>
  <c r="E275"/>
  <c r="AF276" s="1"/>
  <c r="R276"/>
  <c r="S276" s="1"/>
  <c r="N276"/>
  <c r="O276" s="1"/>
  <c r="F276"/>
  <c r="G276" s="1"/>
  <c r="AM275"/>
  <c r="AI276"/>
  <c r="J276"/>
  <c r="K276" s="1"/>
  <c r="L276"/>
  <c r="M276" s="1"/>
  <c r="H276"/>
  <c r="I276" s="1"/>
  <c r="T276"/>
  <c r="U276" s="1"/>
  <c r="P276"/>
  <c r="Q276" s="1"/>
  <c r="X276"/>
  <c r="Y276" s="1"/>
  <c r="AE276"/>
  <c r="AC276"/>
  <c r="AD276"/>
  <c r="AG276"/>
  <c r="AA276"/>
  <c r="Z276"/>
  <c r="AB276"/>
  <c r="AH276"/>
  <c r="AJ276" l="1"/>
  <c r="AK276" s="1"/>
  <c r="P277" l="1"/>
  <c r="Q277" s="1"/>
  <c r="F277"/>
  <c r="G277" s="1"/>
  <c r="AM276"/>
  <c r="E276"/>
  <c r="AF277" s="1"/>
  <c r="T277"/>
  <c r="U277" s="1"/>
  <c r="AN276"/>
  <c r="X277"/>
  <c r="Y277" s="1"/>
  <c r="H277"/>
  <c r="I277" s="1"/>
  <c r="V277"/>
  <c r="W277" s="1"/>
  <c r="R277"/>
  <c r="S277" s="1"/>
  <c r="N277"/>
  <c r="O277" s="1"/>
  <c r="J277"/>
  <c r="K277" s="1"/>
  <c r="AB277" l="1"/>
  <c r="AE277"/>
  <c r="Z277"/>
  <c r="L277"/>
  <c r="M277" s="1"/>
  <c r="AD277"/>
  <c r="AC277"/>
  <c r="AG277"/>
  <c r="AA277"/>
  <c r="AI277"/>
  <c r="AH277"/>
  <c r="AJ277" l="1"/>
  <c r="AK277" s="1"/>
  <c r="E277" s="1"/>
  <c r="J278" l="1"/>
  <c r="K278" s="1"/>
  <c r="F278"/>
  <c r="G278" s="1"/>
  <c r="T278"/>
  <c r="U278" s="1"/>
  <c r="N278"/>
  <c r="O278" s="1"/>
  <c r="V278"/>
  <c r="W278" s="1"/>
  <c r="AN277"/>
  <c r="L278"/>
  <c r="M278" s="1"/>
  <c r="X278"/>
  <c r="Y278" s="1"/>
  <c r="AM277"/>
  <c r="H278"/>
  <c r="I278" s="1"/>
  <c r="P278"/>
  <c r="Q278" s="1"/>
  <c r="AB278"/>
  <c r="AD278"/>
  <c r="AG278"/>
  <c r="AC278"/>
  <c r="AI278"/>
  <c r="AH278"/>
  <c r="AE278"/>
  <c r="AA278"/>
  <c r="AF278"/>
  <c r="Z278"/>
  <c r="R278" l="1"/>
  <c r="S278" s="1"/>
  <c r="AJ278"/>
  <c r="AK278" s="1"/>
  <c r="E278" s="1"/>
  <c r="H279" l="1"/>
  <c r="I279" s="1"/>
  <c r="P279"/>
  <c r="Q279" s="1"/>
  <c r="V279"/>
  <c r="W279" s="1"/>
  <c r="AN278"/>
  <c r="AM278"/>
  <c r="T279"/>
  <c r="U279" s="1"/>
  <c r="X279"/>
  <c r="Y279" s="1"/>
  <c r="L279"/>
  <c r="M279" s="1"/>
  <c r="J279"/>
  <c r="K279" s="1"/>
  <c r="F279"/>
  <c r="G279" s="1"/>
  <c r="R279"/>
  <c r="S279" s="1"/>
  <c r="N279"/>
  <c r="O279" s="1"/>
  <c r="AA279"/>
  <c r="AG279"/>
  <c r="AH279"/>
  <c r="AI279"/>
  <c r="AD279"/>
  <c r="AE279"/>
  <c r="AF279"/>
  <c r="Z279"/>
  <c r="AC279"/>
  <c r="AB279"/>
  <c r="AJ279" l="1"/>
  <c r="AK279" s="1"/>
  <c r="X280" l="1"/>
  <c r="Y280" s="1"/>
  <c r="P280"/>
  <c r="Q280" s="1"/>
  <c r="J280"/>
  <c r="K280" s="1"/>
  <c r="V280"/>
  <c r="W280" s="1"/>
  <c r="T280"/>
  <c r="U280" s="1"/>
  <c r="AN279"/>
  <c r="F280"/>
  <c r="G280" s="1"/>
  <c r="N280"/>
  <c r="O280" s="1"/>
  <c r="H280"/>
  <c r="I280" s="1"/>
  <c r="E279"/>
  <c r="AD280" s="1"/>
  <c r="L280"/>
  <c r="M280" s="1"/>
  <c r="AM279"/>
  <c r="R280"/>
  <c r="S280" s="1"/>
  <c r="AC280"/>
  <c r="Z280"/>
  <c r="AE280"/>
  <c r="AI280"/>
  <c r="AA280" l="1"/>
  <c r="AH280"/>
  <c r="AG280"/>
  <c r="AF280"/>
  <c r="AB280"/>
  <c r="AJ280" l="1"/>
  <c r="AK280" s="1"/>
  <c r="N281" s="1"/>
  <c r="O281" s="1"/>
  <c r="J281" l="1"/>
  <c r="K281" s="1"/>
  <c r="P281"/>
  <c r="Q281" s="1"/>
  <c r="V281"/>
  <c r="W281" s="1"/>
  <c r="R281"/>
  <c r="S281" s="1"/>
  <c r="AM280"/>
  <c r="X281"/>
  <c r="Y281" s="1"/>
  <c r="T281"/>
  <c r="U281" s="1"/>
  <c r="E280"/>
  <c r="F281"/>
  <c r="G281" s="1"/>
  <c r="AN280"/>
  <c r="L281"/>
  <c r="M281" s="1"/>
  <c r="H281"/>
  <c r="I281" s="1"/>
  <c r="Z281" l="1"/>
  <c r="AH281"/>
  <c r="AF281"/>
  <c r="AC281"/>
  <c r="AA281"/>
  <c r="AD281"/>
  <c r="AB281"/>
  <c r="AE281"/>
  <c r="AI281"/>
  <c r="AG281"/>
  <c r="AJ281" l="1"/>
  <c r="AK281" s="1"/>
  <c r="T282" l="1"/>
  <c r="U282" s="1"/>
  <c r="V282"/>
  <c r="W282" s="1"/>
  <c r="J282"/>
  <c r="K282" s="1"/>
  <c r="N282"/>
  <c r="O282" s="1"/>
  <c r="AN281"/>
  <c r="L282"/>
  <c r="M282" s="1"/>
  <c r="H282"/>
  <c r="I282" s="1"/>
  <c r="P282"/>
  <c r="Q282" s="1"/>
  <c r="E281"/>
  <c r="R282"/>
  <c r="S282" s="1"/>
  <c r="Z282"/>
  <c r="AM281"/>
  <c r="F282"/>
  <c r="G282" s="1"/>
  <c r="AG282"/>
  <c r="X282"/>
  <c r="Y282" s="1"/>
  <c r="AH282"/>
  <c r="AE282" l="1"/>
  <c r="AB282"/>
  <c r="AA282"/>
  <c r="AI282"/>
  <c r="AD282"/>
  <c r="AF282"/>
  <c r="AC282"/>
  <c r="AJ282" l="1"/>
  <c r="AK282" s="1"/>
  <c r="E282" l="1"/>
  <c r="Z283" s="1"/>
  <c r="AN282"/>
  <c r="X283"/>
  <c r="Y283" s="1"/>
  <c r="J283"/>
  <c r="K283" s="1"/>
  <c r="N283"/>
  <c r="O283" s="1"/>
  <c r="AA283"/>
  <c r="AI283"/>
  <c r="V283"/>
  <c r="W283" s="1"/>
  <c r="AM282"/>
  <c r="P283"/>
  <c r="Q283" s="1"/>
  <c r="AH283"/>
  <c r="H283"/>
  <c r="I283" s="1"/>
  <c r="F283"/>
  <c r="G283" s="1"/>
  <c r="L283"/>
  <c r="M283" s="1"/>
  <c r="R283"/>
  <c r="S283" s="1"/>
  <c r="AB283"/>
  <c r="AF283"/>
  <c r="AG283"/>
  <c r="AE283"/>
  <c r="AC283"/>
  <c r="T283" l="1"/>
  <c r="U283" s="1"/>
  <c r="AD283"/>
  <c r="AJ283" s="1"/>
  <c r="AK283" s="1"/>
  <c r="P284" l="1"/>
  <c r="Q284" s="1"/>
  <c r="AM283"/>
  <c r="E283"/>
  <c r="AB284" s="1"/>
  <c r="F284"/>
  <c r="G284" s="1"/>
  <c r="Z284"/>
  <c r="V284"/>
  <c r="W284" s="1"/>
  <c r="J284"/>
  <c r="K284" s="1"/>
  <c r="AF284"/>
  <c r="X284"/>
  <c r="Y284" s="1"/>
  <c r="H284"/>
  <c r="I284" s="1"/>
  <c r="T284"/>
  <c r="U284" s="1"/>
  <c r="AE284"/>
  <c r="AD284"/>
  <c r="AN283"/>
  <c r="N284"/>
  <c r="O284" s="1"/>
  <c r="R284"/>
  <c r="S284" s="1"/>
  <c r="AC284"/>
  <c r="AH284"/>
  <c r="AI284"/>
  <c r="L284"/>
  <c r="M284" s="1"/>
  <c r="AA284"/>
  <c r="AG284"/>
  <c r="AJ284" l="1"/>
  <c r="AK284" s="1"/>
  <c r="R285" s="1"/>
  <c r="S285" s="1"/>
  <c r="H285" l="1"/>
  <c r="I285" s="1"/>
  <c r="AN284"/>
  <c r="AM284"/>
  <c r="V285"/>
  <c r="W285" s="1"/>
  <c r="J285"/>
  <c r="K285" s="1"/>
  <c r="P285"/>
  <c r="Q285" s="1"/>
  <c r="N285"/>
  <c r="O285" s="1"/>
  <c r="T285"/>
  <c r="U285" s="1"/>
  <c r="E284"/>
  <c r="AF285" s="1"/>
  <c r="L285"/>
  <c r="M285" s="1"/>
  <c r="F285"/>
  <c r="G285" s="1"/>
  <c r="AB285"/>
  <c r="AH285"/>
  <c r="Z285"/>
  <c r="AA285"/>
  <c r="X285"/>
  <c r="Y285" s="1"/>
  <c r="AG285"/>
  <c r="AI285"/>
  <c r="AC285"/>
  <c r="AE285"/>
  <c r="AD285"/>
  <c r="AJ285" l="1"/>
  <c r="AK285" s="1"/>
  <c r="R286" l="1"/>
  <c r="S286" s="1"/>
  <c r="T286"/>
  <c r="U286" s="1"/>
  <c r="L286"/>
  <c r="M286" s="1"/>
  <c r="V286"/>
  <c r="W286" s="1"/>
  <c r="P286"/>
  <c r="Q286" s="1"/>
  <c r="AM285"/>
  <c r="X286"/>
  <c r="Y286" s="1"/>
  <c r="J286"/>
  <c r="K286" s="1"/>
  <c r="H286"/>
  <c r="I286" s="1"/>
  <c r="AN285"/>
  <c r="E285"/>
  <c r="N286"/>
  <c r="O286" s="1"/>
  <c r="F286"/>
  <c r="G286" s="1"/>
  <c r="AC286"/>
  <c r="AF286"/>
  <c r="AH286"/>
  <c r="AE286" l="1"/>
  <c r="Z286"/>
  <c r="AG286"/>
  <c r="AA286"/>
  <c r="AD286"/>
  <c r="AB286"/>
  <c r="AI286"/>
  <c r="AJ286" l="1"/>
  <c r="AK286" s="1"/>
  <c r="P287" l="1"/>
  <c r="Q287" s="1"/>
  <c r="F287"/>
  <c r="G287" s="1"/>
  <c r="E286"/>
  <c r="T287"/>
  <c r="U287" s="1"/>
  <c r="V287"/>
  <c r="W287" s="1"/>
  <c r="AH287"/>
  <c r="AE287"/>
  <c r="N287"/>
  <c r="O287" s="1"/>
  <c r="L287"/>
  <c r="M287" s="1"/>
  <c r="AM286"/>
  <c r="AN286"/>
  <c r="J287"/>
  <c r="K287" s="1"/>
  <c r="AF287"/>
  <c r="X287"/>
  <c r="Y287" s="1"/>
  <c r="R287"/>
  <c r="S287" s="1"/>
  <c r="H287"/>
  <c r="I287" s="1"/>
  <c r="AI287" l="1"/>
  <c r="AG287"/>
  <c r="Z287"/>
  <c r="AB287"/>
  <c r="AC287"/>
  <c r="AD287"/>
  <c r="AA287"/>
  <c r="AJ287" l="1"/>
  <c r="AK287" s="1"/>
  <c r="E287" l="1"/>
  <c r="AG288" s="1"/>
  <c r="V288"/>
  <c r="W288" s="1"/>
  <c r="H288"/>
  <c r="I288" s="1"/>
  <c r="J288"/>
  <c r="K288" s="1"/>
  <c r="X288"/>
  <c r="Y288" s="1"/>
  <c r="L288"/>
  <c r="M288" s="1"/>
  <c r="Z288"/>
  <c r="AM287"/>
  <c r="AC288"/>
  <c r="AF288"/>
  <c r="AH288"/>
  <c r="AN287"/>
  <c r="N288"/>
  <c r="O288" s="1"/>
  <c r="P288"/>
  <c r="Q288" s="1"/>
  <c r="AI288"/>
  <c r="F288"/>
  <c r="G288" s="1"/>
  <c r="T288"/>
  <c r="U288" s="1"/>
  <c r="R288"/>
  <c r="S288" s="1"/>
  <c r="AE288"/>
  <c r="AB288"/>
  <c r="AA288"/>
  <c r="AD288"/>
  <c r="AJ288" l="1"/>
  <c r="AK288" s="1"/>
  <c r="L289" l="1"/>
  <c r="M289" s="1"/>
  <c r="P289"/>
  <c r="Q289" s="1"/>
  <c r="V289"/>
  <c r="W289" s="1"/>
  <c r="AN288"/>
  <c r="F289"/>
  <c r="G289" s="1"/>
  <c r="R289"/>
  <c r="S289" s="1"/>
  <c r="N289"/>
  <c r="O289" s="1"/>
  <c r="AM288"/>
  <c r="X289"/>
  <c r="Y289" s="1"/>
  <c r="H289"/>
  <c r="I289" s="1"/>
  <c r="T289"/>
  <c r="U289" s="1"/>
  <c r="E288"/>
  <c r="Z289" s="1"/>
  <c r="J289"/>
  <c r="K289" s="1"/>
  <c r="AE289"/>
  <c r="AA289"/>
  <c r="AF289"/>
  <c r="AI289" l="1"/>
  <c r="AH289"/>
  <c r="AC289"/>
  <c r="AB289"/>
  <c r="AG289"/>
  <c r="AD289"/>
  <c r="AJ289" l="1"/>
  <c r="AK289" s="1"/>
  <c r="V290" s="1"/>
  <c r="W290" s="1"/>
  <c r="AF290" l="1"/>
  <c r="Z290"/>
  <c r="AI290"/>
  <c r="E289"/>
  <c r="AD290" s="1"/>
  <c r="AE290"/>
  <c r="AB290"/>
  <c r="AG290"/>
  <c r="AA290"/>
  <c r="F290"/>
  <c r="G290" s="1"/>
  <c r="AN289"/>
  <c r="H290"/>
  <c r="I290" s="1"/>
  <c r="N290"/>
  <c r="O290" s="1"/>
  <c r="X290"/>
  <c r="Y290" s="1"/>
  <c r="L290"/>
  <c r="M290" s="1"/>
  <c r="R290"/>
  <c r="S290" s="1"/>
  <c r="P290"/>
  <c r="Q290" s="1"/>
  <c r="AM289"/>
  <c r="J290"/>
  <c r="K290" s="1"/>
  <c r="T290"/>
  <c r="U290" s="1"/>
  <c r="AC290"/>
  <c r="AH290"/>
  <c r="AJ290" l="1"/>
  <c r="AK290" s="1"/>
  <c r="F291" s="1"/>
  <c r="G291" s="1"/>
  <c r="AN290" l="1"/>
  <c r="AE291"/>
  <c r="J291"/>
  <c r="K291" s="1"/>
  <c r="AA291"/>
  <c r="X291"/>
  <c r="Y291" s="1"/>
  <c r="L291"/>
  <c r="M291" s="1"/>
  <c r="P291"/>
  <c r="Q291" s="1"/>
  <c r="E290"/>
  <c r="AG291" s="1"/>
  <c r="AM290"/>
  <c r="V291"/>
  <c r="W291" s="1"/>
  <c r="H291"/>
  <c r="I291" s="1"/>
  <c r="T291"/>
  <c r="U291" s="1"/>
  <c r="R291"/>
  <c r="S291" s="1"/>
  <c r="N291"/>
  <c r="O291" s="1"/>
  <c r="AF291"/>
  <c r="AD291"/>
  <c r="AH291"/>
  <c r="AI291"/>
  <c r="AB291"/>
  <c r="Z291"/>
  <c r="AC291"/>
  <c r="AJ291" l="1"/>
  <c r="AK291" s="1"/>
  <c r="P292" s="1"/>
  <c r="Q292" s="1"/>
  <c r="AF292" l="1"/>
  <c r="AE292"/>
  <c r="L292"/>
  <c r="M292" s="1"/>
  <c r="J292"/>
  <c r="K292" s="1"/>
  <c r="AH292"/>
  <c r="T292"/>
  <c r="U292" s="1"/>
  <c r="Z292"/>
  <c r="AM291"/>
  <c r="N292"/>
  <c r="O292" s="1"/>
  <c r="H292"/>
  <c r="I292" s="1"/>
  <c r="X292"/>
  <c r="Y292" s="1"/>
  <c r="AN291"/>
  <c r="V292"/>
  <c r="W292" s="1"/>
  <c r="AA292"/>
  <c r="E291"/>
  <c r="AI292" s="1"/>
  <c r="F292"/>
  <c r="G292" s="1"/>
  <c r="R292"/>
  <c r="S292" s="1"/>
  <c r="AD292"/>
  <c r="AC292"/>
  <c r="AB292"/>
  <c r="AG292"/>
  <c r="AJ292" l="1"/>
  <c r="AK292" s="1"/>
  <c r="T293" l="1"/>
  <c r="U293" s="1"/>
  <c r="V293"/>
  <c r="W293" s="1"/>
  <c r="H293"/>
  <c r="I293" s="1"/>
  <c r="R293"/>
  <c r="S293" s="1"/>
  <c r="AN292"/>
  <c r="J293"/>
  <c r="K293" s="1"/>
  <c r="N293"/>
  <c r="O293" s="1"/>
  <c r="F293"/>
  <c r="G293" s="1"/>
  <c r="AM292"/>
  <c r="P293"/>
  <c r="Q293" s="1"/>
  <c r="E292"/>
  <c r="AE293" s="1"/>
  <c r="X293"/>
  <c r="Y293" s="1"/>
  <c r="AD293"/>
  <c r="AA293"/>
  <c r="AB293"/>
  <c r="AH293"/>
  <c r="AG293"/>
  <c r="AI293"/>
  <c r="Z293"/>
  <c r="AF293"/>
  <c r="AC293" l="1"/>
  <c r="AJ293" s="1"/>
  <c r="AK293" s="1"/>
  <c r="L293"/>
  <c r="M293" s="1"/>
  <c r="T294" l="1"/>
  <c r="U294" s="1"/>
  <c r="N294"/>
  <c r="O294" s="1"/>
  <c r="F294"/>
  <c r="G294" s="1"/>
  <c r="AN293"/>
  <c r="J294"/>
  <c r="K294" s="1"/>
  <c r="V294"/>
  <c r="W294" s="1"/>
  <c r="P294"/>
  <c r="Q294" s="1"/>
  <c r="L294"/>
  <c r="M294" s="1"/>
  <c r="E293"/>
  <c r="AA294" s="1"/>
  <c r="AM293"/>
  <c r="R294"/>
  <c r="S294" s="1"/>
  <c r="X294"/>
  <c r="Y294" s="1"/>
  <c r="AF294"/>
  <c r="H294"/>
  <c r="I294" s="1"/>
  <c r="AG294"/>
  <c r="AE294"/>
  <c r="AD294"/>
  <c r="AI294"/>
  <c r="AH294"/>
  <c r="AB294"/>
  <c r="AC294" l="1"/>
  <c r="Z294"/>
  <c r="AJ294" s="1"/>
  <c r="AK294" s="1"/>
  <c r="R295" l="1"/>
  <c r="S295" s="1"/>
  <c r="AM294"/>
  <c r="J295"/>
  <c r="K295" s="1"/>
  <c r="P295"/>
  <c r="Q295" s="1"/>
  <c r="E294"/>
  <c r="AD295" s="1"/>
  <c r="AN294"/>
  <c r="X295"/>
  <c r="Y295" s="1"/>
  <c r="AH295"/>
  <c r="L295"/>
  <c r="M295" s="1"/>
  <c r="V295"/>
  <c r="W295" s="1"/>
  <c r="F295"/>
  <c r="G295" s="1"/>
  <c r="N295"/>
  <c r="O295" s="1"/>
  <c r="H295"/>
  <c r="I295" s="1"/>
  <c r="AA295"/>
  <c r="AC295"/>
  <c r="AF295"/>
  <c r="Z295"/>
  <c r="T295"/>
  <c r="U295" s="1"/>
  <c r="AG295"/>
  <c r="AE295"/>
  <c r="AB295" l="1"/>
  <c r="AI295"/>
  <c r="AJ295" s="1"/>
  <c r="AK295" s="1"/>
  <c r="N296" l="1"/>
  <c r="O296" s="1"/>
  <c r="E295"/>
  <c r="F296"/>
  <c r="G296" s="1"/>
  <c r="P296"/>
  <c r="Q296" s="1"/>
  <c r="AD296"/>
  <c r="H296"/>
  <c r="I296" s="1"/>
  <c r="T296"/>
  <c r="U296" s="1"/>
  <c r="AM295"/>
  <c r="V296"/>
  <c r="W296" s="1"/>
  <c r="AN295"/>
  <c r="X296"/>
  <c r="Y296" s="1"/>
  <c r="AE296"/>
  <c r="R296"/>
  <c r="S296" s="1"/>
  <c r="AH296"/>
  <c r="J296"/>
  <c r="K296" s="1"/>
  <c r="L296"/>
  <c r="M296" s="1"/>
  <c r="AF296"/>
  <c r="AI296"/>
  <c r="Z296" l="1"/>
  <c r="AA296"/>
  <c r="AC296"/>
  <c r="AB296"/>
  <c r="AG296"/>
  <c r="AJ296" l="1"/>
  <c r="AK296" s="1"/>
  <c r="L297" l="1"/>
  <c r="M297" s="1"/>
  <c r="V297"/>
  <c r="W297" s="1"/>
  <c r="R297"/>
  <c r="S297" s="1"/>
  <c r="N297"/>
  <c r="O297" s="1"/>
  <c r="J297"/>
  <c r="K297" s="1"/>
  <c r="H297"/>
  <c r="I297" s="1"/>
  <c r="T297"/>
  <c r="U297" s="1"/>
  <c r="AM296"/>
  <c r="AN296"/>
  <c r="P297"/>
  <c r="Q297" s="1"/>
  <c r="E296"/>
  <c r="AH297" s="1"/>
  <c r="F297"/>
  <c r="G297" s="1"/>
  <c r="AI297"/>
  <c r="AD297"/>
  <c r="X297"/>
  <c r="Y297" s="1"/>
  <c r="Z297"/>
  <c r="AA297"/>
  <c r="AB297"/>
  <c r="AC297"/>
  <c r="AF297" l="1"/>
  <c r="AG297"/>
  <c r="AE297"/>
  <c r="AJ297" l="1"/>
  <c r="AK297" s="1"/>
  <c r="L298" s="1"/>
  <c r="M298" s="1"/>
  <c r="T298" l="1"/>
  <c r="U298" s="1"/>
  <c r="AB298"/>
  <c r="Z298"/>
  <c r="AE298"/>
  <c r="AA298"/>
  <c r="AF298"/>
  <c r="N298"/>
  <c r="O298" s="1"/>
  <c r="R298"/>
  <c r="S298" s="1"/>
  <c r="AN297"/>
  <c r="V298"/>
  <c r="W298" s="1"/>
  <c r="E297"/>
  <c r="AG298" s="1"/>
  <c r="P298"/>
  <c r="Q298" s="1"/>
  <c r="H298"/>
  <c r="I298" s="1"/>
  <c r="X298"/>
  <c r="Y298" s="1"/>
  <c r="F298"/>
  <c r="G298" s="1"/>
  <c r="J298"/>
  <c r="K298" s="1"/>
  <c r="AM297"/>
  <c r="AD298"/>
  <c r="AI298"/>
  <c r="AC298"/>
  <c r="AH298"/>
  <c r="AJ298" l="1"/>
  <c r="AK298" s="1"/>
  <c r="F299" s="1"/>
  <c r="G299" s="1"/>
  <c r="T299" l="1"/>
  <c r="U299" s="1"/>
  <c r="V299"/>
  <c r="W299" s="1"/>
  <c r="AI299"/>
  <c r="J299"/>
  <c r="K299" s="1"/>
  <c r="X299"/>
  <c r="Y299" s="1"/>
  <c r="AN298"/>
  <c r="L299"/>
  <c r="M299" s="1"/>
  <c r="P299"/>
  <c r="Q299" s="1"/>
  <c r="N299"/>
  <c r="O299" s="1"/>
  <c r="E298"/>
  <c r="AM298"/>
  <c r="R299"/>
  <c r="S299" s="1"/>
  <c r="H299"/>
  <c r="I299" s="1"/>
  <c r="AA299"/>
  <c r="AD299"/>
  <c r="Z299"/>
  <c r="AF299"/>
  <c r="AB299"/>
  <c r="AC299"/>
  <c r="AE299"/>
  <c r="AG299"/>
  <c r="AH299"/>
  <c r="AJ299" l="1"/>
  <c r="AK299" s="1"/>
  <c r="AN299" l="1"/>
  <c r="AM299"/>
  <c r="H300"/>
  <c r="I300" s="1"/>
  <c r="T300"/>
  <c r="U300" s="1"/>
  <c r="P300"/>
  <c r="Q300" s="1"/>
  <c r="N300"/>
  <c r="O300" s="1"/>
  <c r="E299"/>
  <c r="AH300" s="1"/>
  <c r="AE300"/>
  <c r="J300"/>
  <c r="K300" s="1"/>
  <c r="R300"/>
  <c r="S300" s="1"/>
  <c r="AB300"/>
  <c r="AA300"/>
  <c r="AI300"/>
  <c r="X300"/>
  <c r="Y300" s="1"/>
  <c r="AG300"/>
  <c r="V300"/>
  <c r="W300" s="1"/>
  <c r="AC300"/>
  <c r="Z300"/>
  <c r="AD300"/>
  <c r="F300"/>
  <c r="G300" s="1"/>
  <c r="L300" l="1"/>
  <c r="M300" s="1"/>
  <c r="AF300"/>
  <c r="AJ300" s="1"/>
  <c r="AK300" s="1"/>
  <c r="F301" l="1"/>
  <c r="G301" s="1"/>
  <c r="X301"/>
  <c r="Y301" s="1"/>
  <c r="N301"/>
  <c r="O301" s="1"/>
  <c r="AM300"/>
  <c r="AN300"/>
  <c r="H301"/>
  <c r="I301" s="1"/>
  <c r="E300"/>
  <c r="AA301" s="1"/>
  <c r="J301"/>
  <c r="K301" s="1"/>
  <c r="AC301"/>
  <c r="V301"/>
  <c r="W301" s="1"/>
  <c r="R301"/>
  <c r="S301" s="1"/>
  <c r="AF301"/>
  <c r="T301"/>
  <c r="U301" s="1"/>
  <c r="P301"/>
  <c r="Q301" s="1"/>
  <c r="AD301"/>
  <c r="AG301"/>
  <c r="Z301"/>
  <c r="AE301"/>
  <c r="AH301"/>
  <c r="AB301"/>
  <c r="AI301" l="1"/>
  <c r="L301"/>
  <c r="M301" s="1"/>
  <c r="AJ301"/>
  <c r="AK301" s="1"/>
  <c r="P302" l="1"/>
  <c r="Q302" s="1"/>
  <c r="AN301"/>
  <c r="X302"/>
  <c r="Y302" s="1"/>
  <c r="H302"/>
  <c r="I302" s="1"/>
  <c r="F302"/>
  <c r="G302" s="1"/>
  <c r="J302"/>
  <c r="K302" s="1"/>
  <c r="V302"/>
  <c r="W302" s="1"/>
  <c r="N302"/>
  <c r="O302" s="1"/>
  <c r="AM301"/>
  <c r="L302"/>
  <c r="M302" s="1"/>
  <c r="T302"/>
  <c r="U302" s="1"/>
  <c r="R302"/>
  <c r="S302" s="1"/>
  <c r="E301"/>
  <c r="AI302" s="1"/>
  <c r="AC302"/>
  <c r="AD302"/>
  <c r="AG302" l="1"/>
  <c r="AF302"/>
  <c r="AE302"/>
  <c r="AA302"/>
  <c r="Z302"/>
  <c r="AB302"/>
  <c r="AH302"/>
  <c r="AJ302" l="1"/>
  <c r="AK302" s="1"/>
  <c r="P303" s="1"/>
  <c r="Q303" s="1"/>
  <c r="V303" l="1"/>
  <c r="W303" s="1"/>
  <c r="E302"/>
  <c r="AH303" s="1"/>
  <c r="AM302"/>
  <c r="J303"/>
  <c r="K303" s="1"/>
  <c r="R303"/>
  <c r="S303" s="1"/>
  <c r="L303"/>
  <c r="M303" s="1"/>
  <c r="F303"/>
  <c r="G303" s="1"/>
  <c r="N303"/>
  <c r="O303" s="1"/>
  <c r="T303"/>
  <c r="U303" s="1"/>
  <c r="H303"/>
  <c r="I303" s="1"/>
  <c r="AN302"/>
  <c r="X303"/>
  <c r="Y303" s="1"/>
  <c r="AA303"/>
  <c r="AG303"/>
  <c r="Z303"/>
  <c r="AE303"/>
  <c r="AC303"/>
  <c r="AD303"/>
  <c r="AI303"/>
  <c r="AB303"/>
  <c r="AF303"/>
  <c r="AJ303" l="1"/>
  <c r="AK303" s="1"/>
  <c r="N304" s="1"/>
  <c r="O304" s="1"/>
  <c r="V304" l="1"/>
  <c r="W304" s="1"/>
  <c r="AG304"/>
  <c r="AH304"/>
  <c r="Z304"/>
  <c r="AI304"/>
  <c r="AD304"/>
  <c r="AE304"/>
  <c r="AC304"/>
  <c r="T304"/>
  <c r="U304" s="1"/>
  <c r="L304"/>
  <c r="M304" s="1"/>
  <c r="F304"/>
  <c r="G304" s="1"/>
  <c r="P304"/>
  <c r="Q304" s="1"/>
  <c r="AN303"/>
  <c r="E303"/>
  <c r="AF304" s="1"/>
  <c r="J304"/>
  <c r="K304" s="1"/>
  <c r="X304"/>
  <c r="Y304" s="1"/>
  <c r="AM303"/>
  <c r="H304"/>
  <c r="I304" s="1"/>
  <c r="R304"/>
  <c r="S304" s="1"/>
  <c r="AB304"/>
  <c r="AA304"/>
  <c r="AJ304" l="1"/>
  <c r="AK304" s="1"/>
  <c r="L305" s="1"/>
  <c r="M305" s="1"/>
  <c r="X305" l="1"/>
  <c r="AD305"/>
  <c r="J305"/>
  <c r="K305" s="1"/>
  <c r="AB305"/>
  <c r="AN304"/>
  <c r="F305"/>
  <c r="G305" s="1"/>
  <c r="P305"/>
  <c r="Q305" s="1"/>
  <c r="AH305"/>
  <c r="H305"/>
  <c r="I305" s="1"/>
  <c r="E304"/>
  <c r="Z305" s="1"/>
  <c r="AM304"/>
  <c r="N305"/>
  <c r="O305" s="1"/>
  <c r="R305"/>
  <c r="S305" s="1"/>
  <c r="T305"/>
  <c r="U305" s="1"/>
  <c r="V305"/>
  <c r="W305" s="1"/>
  <c r="AI305"/>
  <c r="AE305"/>
  <c r="AF305"/>
  <c r="AA305"/>
  <c r="AG305"/>
  <c r="AC305"/>
  <c r="AJ305" l="1"/>
  <c r="AK305" s="1"/>
  <c r="R306" s="1"/>
  <c r="S306" s="1"/>
  <c r="AD306" l="1"/>
  <c r="AC306"/>
  <c r="AF306"/>
  <c r="AG306"/>
  <c r="F306"/>
  <c r="G306" s="1"/>
  <c r="AE306"/>
  <c r="AI306"/>
  <c r="J306"/>
  <c r="K306" s="1"/>
  <c r="N306"/>
  <c r="O306" s="1"/>
  <c r="X306"/>
  <c r="V306"/>
  <c r="W306" s="1"/>
  <c r="E305"/>
  <c r="Z306" s="1"/>
  <c r="AN305"/>
  <c r="H306"/>
  <c r="I306" s="1"/>
  <c r="T306"/>
  <c r="U306" s="1"/>
  <c r="L306"/>
  <c r="M306" s="1"/>
  <c r="P306"/>
  <c r="Q306" s="1"/>
  <c r="AM305"/>
  <c r="AA306"/>
  <c r="AH306"/>
  <c r="AB306"/>
  <c r="AJ306" l="1"/>
  <c r="AK306" s="1"/>
  <c r="P307" s="1"/>
  <c r="Q307" s="1"/>
  <c r="AI307" l="1"/>
  <c r="AF307"/>
  <c r="AC307"/>
  <c r="AH307"/>
  <c r="AG307"/>
  <c r="AD307"/>
  <c r="AB307"/>
  <c r="AA307"/>
  <c r="Z307"/>
  <c r="AM306"/>
  <c r="J307"/>
  <c r="K307" s="1"/>
  <c r="L307"/>
  <c r="M307" s="1"/>
  <c r="X307"/>
  <c r="H307"/>
  <c r="I307" s="1"/>
  <c r="AN306"/>
  <c r="E306"/>
  <c r="AE307" s="1"/>
  <c r="R307"/>
  <c r="S307" s="1"/>
  <c r="T307"/>
  <c r="U307" s="1"/>
  <c r="N307"/>
  <c r="O307" s="1"/>
  <c r="V307"/>
  <c r="W307" s="1"/>
  <c r="F307"/>
  <c r="G307" s="1"/>
  <c r="AJ307"/>
  <c r="AK307" s="1"/>
  <c r="X308" l="1"/>
  <c r="Y308" s="1"/>
  <c r="F308"/>
  <c r="G308" s="1"/>
  <c r="R308"/>
  <c r="S308" s="1"/>
  <c r="E307"/>
  <c r="AI308" s="1"/>
  <c r="H308"/>
  <c r="I308" s="1"/>
  <c r="AG308"/>
  <c r="AD308"/>
  <c r="AE308"/>
  <c r="AA308"/>
  <c r="AM307"/>
  <c r="P308"/>
  <c r="Q308" s="1"/>
  <c r="V308"/>
  <c r="W308" s="1"/>
  <c r="J308"/>
  <c r="K308" s="1"/>
  <c r="L308"/>
  <c r="M308" s="1"/>
  <c r="AF308"/>
  <c r="Z308"/>
  <c r="AB308"/>
  <c r="T308"/>
  <c r="U308" s="1"/>
  <c r="AN307"/>
  <c r="AC308"/>
  <c r="AH308"/>
  <c r="N308"/>
  <c r="O308" s="1"/>
  <c r="AJ308" l="1"/>
  <c r="AK308" s="1"/>
  <c r="N309" s="1"/>
  <c r="O309" s="1"/>
  <c r="AF309" l="1"/>
  <c r="Z309"/>
  <c r="J309"/>
  <c r="K309" s="1"/>
  <c r="AH309"/>
  <c r="AA309"/>
  <c r="AG309"/>
  <c r="F309"/>
  <c r="G309" s="1"/>
  <c r="T309"/>
  <c r="U309" s="1"/>
  <c r="P309"/>
  <c r="Q309" s="1"/>
  <c r="AI309"/>
  <c r="E308"/>
  <c r="AD309" s="1"/>
  <c r="R309"/>
  <c r="S309" s="1"/>
  <c r="V309"/>
  <c r="W309" s="1"/>
  <c r="X309"/>
  <c r="Y309" s="1"/>
  <c r="AN308"/>
  <c r="AM308"/>
  <c r="H309"/>
  <c r="AC309"/>
  <c r="AB309"/>
  <c r="AE309"/>
  <c r="I309" l="1"/>
  <c r="L309"/>
  <c r="M309" s="1"/>
  <c r="AJ309"/>
  <c r="AK309" s="1"/>
  <c r="V310" s="1"/>
  <c r="W310" s="1"/>
  <c r="T310"/>
  <c r="U310" s="1"/>
  <c r="L310"/>
  <c r="M310" s="1"/>
  <c r="X310" l="1"/>
  <c r="Y310" s="1"/>
  <c r="R310"/>
  <c r="S310" s="1"/>
  <c r="AM309"/>
  <c r="N310"/>
  <c r="O310" s="1"/>
  <c r="H310"/>
  <c r="I310" s="1"/>
  <c r="J310"/>
  <c r="K310" s="1"/>
  <c r="AN309"/>
  <c r="E309"/>
  <c r="F310"/>
  <c r="G310" s="1"/>
  <c r="AF310"/>
  <c r="AG310"/>
  <c r="AD310"/>
  <c r="AI310"/>
  <c r="AB310"/>
  <c r="AC310"/>
  <c r="AH310"/>
  <c r="AA310"/>
  <c r="Z310"/>
  <c r="AE310"/>
  <c r="P310" l="1"/>
  <c r="Q310" s="1"/>
  <c r="AJ310"/>
  <c r="AK310" s="1"/>
  <c r="L311" l="1"/>
  <c r="M311" s="1"/>
  <c r="V311"/>
  <c r="W311" s="1"/>
  <c r="T311"/>
  <c r="U311" s="1"/>
  <c r="H311"/>
  <c r="I311" s="1"/>
  <c r="AM310"/>
  <c r="P311"/>
  <c r="Q311" s="1"/>
  <c r="F311"/>
  <c r="G311" s="1"/>
  <c r="X311"/>
  <c r="Y311" s="1"/>
  <c r="J311"/>
  <c r="K311" s="1"/>
  <c r="AN310"/>
  <c r="E310"/>
  <c r="AH311" s="1"/>
  <c r="N311"/>
  <c r="O311" s="1"/>
  <c r="Z311"/>
  <c r="AC311"/>
  <c r="AG311"/>
  <c r="R311"/>
  <c r="S311" s="1"/>
  <c r="AE311"/>
  <c r="AD311" l="1"/>
  <c r="AB311"/>
  <c r="AF311"/>
  <c r="AA311"/>
  <c r="AI311"/>
  <c r="AJ311" l="1"/>
  <c r="AK311" s="1"/>
  <c r="P312" s="1"/>
  <c r="Q312" s="1"/>
  <c r="AI312" l="1"/>
  <c r="L312"/>
  <c r="M312" s="1"/>
  <c r="H312"/>
  <c r="I312" s="1"/>
  <c r="F312"/>
  <c r="G312" s="1"/>
  <c r="V312"/>
  <c r="W312" s="1"/>
  <c r="AF312"/>
  <c r="E311"/>
  <c r="AB312" s="1"/>
  <c r="AH312"/>
  <c r="J312"/>
  <c r="K312" s="1"/>
  <c r="AN311"/>
  <c r="AM311"/>
  <c r="X312"/>
  <c r="Y312" s="1"/>
  <c r="N312"/>
  <c r="O312" s="1"/>
  <c r="T312"/>
  <c r="U312" s="1"/>
  <c r="AA312"/>
  <c r="Z312"/>
  <c r="AC312"/>
  <c r="AG312"/>
  <c r="R312"/>
  <c r="S312" s="1"/>
  <c r="AD312"/>
  <c r="AE312"/>
  <c r="AJ312" l="1"/>
  <c r="AK312" s="1"/>
  <c r="X313" l="1"/>
  <c r="Y313" s="1"/>
  <c r="F313"/>
  <c r="G313" s="1"/>
  <c r="H313"/>
  <c r="I313" s="1"/>
  <c r="J313"/>
  <c r="K313" s="1"/>
  <c r="T313"/>
  <c r="U313" s="1"/>
  <c r="AN312"/>
  <c r="E312"/>
  <c r="AI313" s="1"/>
  <c r="L313"/>
  <c r="M313" s="1"/>
  <c r="AB313"/>
  <c r="AE313"/>
  <c r="P313"/>
  <c r="Q313" s="1"/>
  <c r="R313"/>
  <c r="S313" s="1"/>
  <c r="AG313"/>
  <c r="AH313"/>
  <c r="V313"/>
  <c r="W313" s="1"/>
  <c r="AM312"/>
  <c r="AF313"/>
  <c r="N313"/>
  <c r="O313" s="1"/>
  <c r="AC313" l="1"/>
  <c r="AD313"/>
  <c r="Z313"/>
  <c r="AA313"/>
  <c r="AJ313" l="1"/>
  <c r="AK313" s="1"/>
  <c r="X314" l="1"/>
  <c r="Y314" s="1"/>
  <c r="T314"/>
  <c r="U314" s="1"/>
  <c r="E313"/>
  <c r="AG314" s="1"/>
  <c r="AA314"/>
  <c r="J314"/>
  <c r="K314" s="1"/>
  <c r="Z314"/>
  <c r="AC314"/>
  <c r="AE314"/>
  <c r="V314"/>
  <c r="W314" s="1"/>
  <c r="F314"/>
  <c r="G314" s="1"/>
  <c r="R314"/>
  <c r="S314" s="1"/>
  <c r="L314"/>
  <c r="M314" s="1"/>
  <c r="H314"/>
  <c r="I314" s="1"/>
  <c r="N314"/>
  <c r="O314" s="1"/>
  <c r="AN313"/>
  <c r="AF314"/>
  <c r="AD314"/>
  <c r="AM313"/>
  <c r="P314"/>
  <c r="Q314" s="1"/>
  <c r="AB314"/>
  <c r="AH314"/>
  <c r="AI314" l="1"/>
  <c r="AJ314" s="1"/>
  <c r="AK314" s="1"/>
  <c r="F315" l="1"/>
  <c r="G315" s="1"/>
  <c r="N315"/>
  <c r="O315" s="1"/>
  <c r="R315"/>
  <c r="S315" s="1"/>
  <c r="T315"/>
  <c r="U315" s="1"/>
  <c r="X315"/>
  <c r="Y315" s="1"/>
  <c r="P315"/>
  <c r="Q315" s="1"/>
  <c r="E314"/>
  <c r="Z315" s="1"/>
  <c r="J315"/>
  <c r="K315" s="1"/>
  <c r="H315"/>
  <c r="I315" s="1"/>
  <c r="AN314"/>
  <c r="AA315"/>
  <c r="AI315"/>
  <c r="AE315"/>
  <c r="AH315"/>
  <c r="AF315"/>
  <c r="AM314"/>
  <c r="L315"/>
  <c r="M315" s="1"/>
  <c r="V315"/>
  <c r="W315" s="1"/>
  <c r="AD315" l="1"/>
  <c r="AC315"/>
  <c r="AG315"/>
  <c r="AB315"/>
  <c r="AJ315" l="1"/>
  <c r="AK315" s="1"/>
  <c r="T316" s="1"/>
  <c r="U316" s="1"/>
  <c r="J316" l="1"/>
  <c r="K316" s="1"/>
  <c r="AD316"/>
  <c r="AH316"/>
  <c r="F316"/>
  <c r="AF316"/>
  <c r="AG316"/>
  <c r="AE316"/>
  <c r="L316"/>
  <c r="M316" s="1"/>
  <c r="N316"/>
  <c r="O316" s="1"/>
  <c r="AB316"/>
  <c r="Z316"/>
  <c r="AN315"/>
  <c r="P316"/>
  <c r="Q316" s="1"/>
  <c r="H316"/>
  <c r="I316" s="1"/>
  <c r="E315"/>
  <c r="AI316" s="1"/>
  <c r="AM315"/>
  <c r="V316"/>
  <c r="W316" s="1"/>
  <c r="R316"/>
  <c r="S316" s="1"/>
  <c r="X316"/>
  <c r="AA316"/>
  <c r="Y316"/>
  <c r="G316"/>
  <c r="AC316"/>
  <c r="AJ316" l="1"/>
  <c r="AK316" s="1"/>
  <c r="V317" s="1"/>
  <c r="W317" s="1"/>
  <c r="P317" l="1"/>
  <c r="Q317" s="1"/>
  <c r="N317"/>
  <c r="O317" s="1"/>
  <c r="AC317"/>
  <c r="J317"/>
  <c r="K317" s="1"/>
  <c r="AI317"/>
  <c r="AM316"/>
  <c r="H317"/>
  <c r="I317" s="1"/>
  <c r="L317"/>
  <c r="M317" s="1"/>
  <c r="AD317"/>
  <c r="AH317"/>
  <c r="AG317"/>
  <c r="T317"/>
  <c r="U317" s="1"/>
  <c r="AB317"/>
  <c r="AE317"/>
  <c r="E316"/>
  <c r="Z317" s="1"/>
  <c r="F317"/>
  <c r="G317" s="1"/>
  <c r="X317"/>
  <c r="Y317" s="1"/>
  <c r="AN316"/>
  <c r="R317"/>
  <c r="S317" s="1"/>
  <c r="AA317"/>
  <c r="AF317"/>
  <c r="AJ317" l="1"/>
  <c r="AK317" s="1"/>
  <c r="R318" s="1"/>
  <c r="S318" s="1"/>
  <c r="AF318" l="1"/>
  <c r="AC318"/>
  <c r="AI318"/>
  <c r="Z318"/>
  <c r="AB318"/>
  <c r="AG318"/>
  <c r="AH318"/>
  <c r="L318"/>
  <c r="M318" s="1"/>
  <c r="E317"/>
  <c r="AE318" s="1"/>
  <c r="AN317"/>
  <c r="AM317"/>
  <c r="H318"/>
  <c r="I318" s="1"/>
  <c r="T318"/>
  <c r="U318" s="1"/>
  <c r="J318"/>
  <c r="K318" s="1"/>
  <c r="P318"/>
  <c r="Q318" s="1"/>
  <c r="V318"/>
  <c r="W318" s="1"/>
  <c r="N318"/>
  <c r="O318" s="1"/>
  <c r="F318"/>
  <c r="G318" s="1"/>
  <c r="AA318"/>
  <c r="AD318"/>
  <c r="X318"/>
  <c r="Y318" s="1"/>
  <c r="AJ318" l="1"/>
  <c r="AK318" s="1"/>
  <c r="R319" s="1"/>
  <c r="S319" s="1"/>
  <c r="V319" l="1"/>
  <c r="W319" s="1"/>
  <c r="AM318"/>
  <c r="E318"/>
  <c r="AE319" s="1"/>
  <c r="X319"/>
  <c r="Y319" s="1"/>
  <c r="T319"/>
  <c r="U319" s="1"/>
  <c r="P319"/>
  <c r="Q319" s="1"/>
  <c r="L319"/>
  <c r="M319" s="1"/>
  <c r="F319"/>
  <c r="G319" s="1"/>
  <c r="J319"/>
  <c r="K319" s="1"/>
  <c r="H319"/>
  <c r="I319" s="1"/>
  <c r="N319"/>
  <c r="O319" s="1"/>
  <c r="AN318"/>
  <c r="AH319"/>
  <c r="AD319"/>
  <c r="AI319"/>
  <c r="AA319"/>
  <c r="AB319"/>
  <c r="AG319"/>
  <c r="Z319"/>
  <c r="AC319"/>
  <c r="AF319"/>
  <c r="AJ319" l="1"/>
  <c r="AK319" s="1"/>
  <c r="E319" l="1"/>
  <c r="AC320" s="1"/>
  <c r="L320"/>
  <c r="M320" s="1"/>
  <c r="AD320"/>
  <c r="P320"/>
  <c r="Q320" s="1"/>
  <c r="AB320"/>
  <c r="AH320"/>
  <c r="AN319"/>
  <c r="T320"/>
  <c r="U320" s="1"/>
  <c r="J320"/>
  <c r="K320" s="1"/>
  <c r="R320"/>
  <c r="S320" s="1"/>
  <c r="AF320"/>
  <c r="X320"/>
  <c r="Y320" s="1"/>
  <c r="AA320"/>
  <c r="AM319"/>
  <c r="V320"/>
  <c r="W320" s="1"/>
  <c r="AE320"/>
  <c r="AG320"/>
  <c r="F320"/>
  <c r="G320" s="1"/>
  <c r="Z320"/>
  <c r="H320"/>
  <c r="I320" s="1"/>
  <c r="AI320"/>
  <c r="N320"/>
  <c r="O320" s="1"/>
  <c r="AJ320" l="1"/>
  <c r="AK320" s="1"/>
  <c r="AM320" l="1"/>
  <c r="J321"/>
  <c r="K321" s="1"/>
  <c r="N321"/>
  <c r="O321" s="1"/>
  <c r="T321"/>
  <c r="U321" s="1"/>
  <c r="E320"/>
  <c r="V321"/>
  <c r="W321" s="1"/>
  <c r="AC321"/>
  <c r="F321"/>
  <c r="G321" s="1"/>
  <c r="AN320"/>
  <c r="H321"/>
  <c r="I321" s="1"/>
  <c r="L321"/>
  <c r="M321" s="1"/>
  <c r="P321"/>
  <c r="Q321" s="1"/>
  <c r="R321"/>
  <c r="S321" s="1"/>
  <c r="AB321"/>
  <c r="AD321"/>
  <c r="AI321"/>
  <c r="Z321"/>
  <c r="AG321"/>
  <c r="X321"/>
  <c r="Y321" s="1"/>
  <c r="AA321"/>
  <c r="AF321"/>
  <c r="AE321"/>
  <c r="AH321"/>
  <c r="AJ321" l="1"/>
  <c r="AK321" s="1"/>
  <c r="AN321" l="1"/>
  <c r="H322"/>
  <c r="I322" s="1"/>
  <c r="L322"/>
  <c r="M322" s="1"/>
  <c r="R322"/>
  <c r="S322" s="1"/>
  <c r="F322"/>
  <c r="G322" s="1"/>
  <c r="AM321"/>
  <c r="J322"/>
  <c r="K322" s="1"/>
  <c r="N322"/>
  <c r="O322" s="1"/>
  <c r="P322"/>
  <c r="Q322" s="1"/>
  <c r="T322"/>
  <c r="U322" s="1"/>
  <c r="X322"/>
  <c r="Y322" s="1"/>
  <c r="E321"/>
  <c r="AC322" s="1"/>
  <c r="V322" l="1"/>
  <c r="W322" s="1"/>
  <c r="AG322"/>
  <c r="Z322"/>
  <c r="AB322"/>
  <c r="AF322"/>
  <c r="AH322"/>
  <c r="AI322"/>
  <c r="AA322"/>
  <c r="AE322"/>
  <c r="AD322"/>
  <c r="AJ322" l="1"/>
  <c r="AK322" s="1"/>
  <c r="R323" l="1"/>
  <c r="S323" s="1"/>
  <c r="H323"/>
  <c r="I323" s="1"/>
  <c r="P323"/>
  <c r="Q323" s="1"/>
  <c r="F323"/>
  <c r="G323" s="1"/>
  <c r="E322"/>
  <c r="X323"/>
  <c r="Y323" s="1"/>
  <c r="N323"/>
  <c r="O323" s="1"/>
  <c r="V323"/>
  <c r="W323" s="1"/>
  <c r="T323"/>
  <c r="U323" s="1"/>
  <c r="J323"/>
  <c r="K323" s="1"/>
  <c r="L323"/>
  <c r="M323" s="1"/>
  <c r="AM322"/>
  <c r="AN322"/>
  <c r="AG323"/>
  <c r="AE323" l="1"/>
  <c r="AF323"/>
  <c r="AA323"/>
  <c r="AH323"/>
  <c r="Z323"/>
  <c r="AI323"/>
  <c r="AB323"/>
  <c r="AD323"/>
  <c r="AC323"/>
  <c r="AJ323" l="1"/>
  <c r="AK323" s="1"/>
  <c r="AN323" l="1"/>
  <c r="R324"/>
  <c r="S324" s="1"/>
  <c r="T324"/>
  <c r="U324" s="1"/>
  <c r="L324"/>
  <c r="M324" s="1"/>
  <c r="V324"/>
  <c r="W324" s="1"/>
  <c r="P324"/>
  <c r="Q324" s="1"/>
  <c r="AM323"/>
  <c r="E323"/>
  <c r="N324"/>
  <c r="O324" s="1"/>
  <c r="J324"/>
  <c r="K324" s="1"/>
  <c r="H324"/>
  <c r="I324" s="1"/>
  <c r="AH324"/>
  <c r="X324"/>
  <c r="Y324" s="1"/>
  <c r="AA324"/>
  <c r="AE324"/>
  <c r="Z324"/>
  <c r="AC324"/>
  <c r="F324"/>
  <c r="G324" s="1"/>
  <c r="AF324"/>
  <c r="AI324"/>
  <c r="AB324"/>
  <c r="AD324" l="1"/>
  <c r="AG324"/>
  <c r="AJ324" l="1"/>
  <c r="AK324" s="1"/>
  <c r="P325" l="1"/>
  <c r="Q325" s="1"/>
  <c r="J325"/>
  <c r="K325" s="1"/>
  <c r="L325"/>
  <c r="M325" s="1"/>
  <c r="AN324"/>
  <c r="T325"/>
  <c r="U325" s="1"/>
  <c r="V325"/>
  <c r="W325" s="1"/>
  <c r="N325"/>
  <c r="O325" s="1"/>
  <c r="AM324"/>
  <c r="X325"/>
  <c r="Y325" s="1"/>
  <c r="R325"/>
  <c r="S325" s="1"/>
  <c r="E324"/>
  <c r="AD325" s="1"/>
  <c r="AH325"/>
  <c r="AC325"/>
  <c r="F325"/>
  <c r="G325" s="1"/>
  <c r="AA325"/>
  <c r="H325"/>
  <c r="I325" s="1"/>
  <c r="Z325"/>
  <c r="AB325"/>
  <c r="AF325"/>
  <c r="AG325"/>
  <c r="AE325"/>
  <c r="AI325"/>
  <c r="AJ325" l="1"/>
  <c r="AK325" s="1"/>
  <c r="V326" l="1"/>
  <c r="W326" s="1"/>
  <c r="E325"/>
  <c r="AB326" s="1"/>
  <c r="F326"/>
  <c r="G326" s="1"/>
  <c r="AF326"/>
  <c r="N326"/>
  <c r="O326" s="1"/>
  <c r="X326"/>
  <c r="Y326" s="1"/>
  <c r="T326"/>
  <c r="U326" s="1"/>
  <c r="R326"/>
  <c r="S326" s="1"/>
  <c r="AN325"/>
  <c r="AM325"/>
  <c r="P326"/>
  <c r="Q326" s="1"/>
  <c r="J326"/>
  <c r="K326" s="1"/>
  <c r="AA326"/>
  <c r="AC326"/>
  <c r="H326"/>
  <c r="I326" s="1"/>
  <c r="L326"/>
  <c r="M326" s="1"/>
  <c r="AD326"/>
  <c r="AI326"/>
  <c r="AH326" l="1"/>
  <c r="Z326"/>
  <c r="AE326"/>
  <c r="AG326"/>
  <c r="AJ326" l="1"/>
  <c r="AK326" s="1"/>
  <c r="AM326" s="1"/>
  <c r="L327" l="1"/>
  <c r="M327" s="1"/>
  <c r="AN326"/>
  <c r="AG327"/>
  <c r="E326"/>
  <c r="AB327" s="1"/>
  <c r="AC327"/>
  <c r="R327"/>
  <c r="S327" s="1"/>
  <c r="V327"/>
  <c r="W327" s="1"/>
  <c r="N327"/>
  <c r="O327" s="1"/>
  <c r="J327"/>
  <c r="K327" s="1"/>
  <c r="P327"/>
  <c r="Q327" s="1"/>
  <c r="F327"/>
  <c r="G327" s="1"/>
  <c r="T327"/>
  <c r="U327" s="1"/>
  <c r="X327"/>
  <c r="Y327" s="1"/>
  <c r="H327"/>
  <c r="I327" s="1"/>
  <c r="AE327"/>
  <c r="AI327"/>
  <c r="AF327"/>
  <c r="AD327"/>
  <c r="Z327"/>
  <c r="AH327"/>
  <c r="AA327"/>
  <c r="AJ327" l="1"/>
  <c r="AK327" s="1"/>
  <c r="AM327" l="1"/>
  <c r="L328"/>
  <c r="M328" s="1"/>
  <c r="E327"/>
  <c r="AN327"/>
  <c r="AH328"/>
  <c r="R328"/>
  <c r="S328" s="1"/>
  <c r="X328"/>
  <c r="Y328" s="1"/>
  <c r="J328"/>
  <c r="K328" s="1"/>
  <c r="Z328"/>
  <c r="AB328"/>
  <c r="AA328"/>
  <c r="T328"/>
  <c r="U328" s="1"/>
  <c r="H328"/>
  <c r="I328" s="1"/>
  <c r="F328"/>
  <c r="G328" s="1"/>
  <c r="V328"/>
  <c r="W328" s="1"/>
  <c r="P328"/>
  <c r="Q328" s="1"/>
  <c r="AF328"/>
  <c r="AI328"/>
  <c r="N328"/>
  <c r="O328" s="1"/>
  <c r="AD328"/>
  <c r="AC328"/>
  <c r="AG328"/>
  <c r="AE328"/>
  <c r="AJ328" l="1"/>
  <c r="AK328" s="1"/>
  <c r="AM328" l="1"/>
  <c r="R329"/>
  <c r="S329" s="1"/>
  <c r="V329"/>
  <c r="W329" s="1"/>
  <c r="F329"/>
  <c r="G329" s="1"/>
  <c r="X329"/>
  <c r="Y329" s="1"/>
  <c r="T329"/>
  <c r="U329" s="1"/>
  <c r="J329"/>
  <c r="K329" s="1"/>
  <c r="P329"/>
  <c r="Q329" s="1"/>
  <c r="L329"/>
  <c r="M329" s="1"/>
  <c r="AN328"/>
  <c r="N329"/>
  <c r="O329" s="1"/>
  <c r="E328"/>
  <c r="Z329" s="1"/>
  <c r="H329"/>
  <c r="I329" s="1"/>
  <c r="AH329"/>
  <c r="AC329"/>
  <c r="AI329"/>
  <c r="AG329"/>
  <c r="AB329"/>
  <c r="AF329"/>
  <c r="AD329" l="1"/>
  <c r="AE329"/>
  <c r="AA329"/>
  <c r="AJ329" l="1"/>
  <c r="AK329" s="1"/>
  <c r="P330" s="1"/>
  <c r="Q330" s="1"/>
  <c r="X330" l="1"/>
  <c r="Y330" s="1"/>
  <c r="AM329"/>
  <c r="L330"/>
  <c r="M330" s="1"/>
  <c r="V330"/>
  <c r="W330" s="1"/>
  <c r="T330"/>
  <c r="U330" s="1"/>
  <c r="R330"/>
  <c r="S330" s="1"/>
  <c r="J330"/>
  <c r="K330" s="1"/>
  <c r="F330"/>
  <c r="G330" s="1"/>
  <c r="AN329"/>
  <c r="N330"/>
  <c r="O330" s="1"/>
  <c r="E329"/>
  <c r="H330"/>
  <c r="I330" s="1"/>
  <c r="AA330" l="1"/>
  <c r="AE330"/>
  <c r="AB330"/>
  <c r="AH330"/>
  <c r="AG330"/>
  <c r="AI330"/>
  <c r="AD330"/>
  <c r="Z330"/>
  <c r="AF330"/>
  <c r="AC330"/>
  <c r="AJ330" l="1"/>
  <c r="AK330" s="1"/>
  <c r="L331" s="1"/>
  <c r="M331" s="1"/>
  <c r="E330" l="1"/>
  <c r="AC331" s="1"/>
  <c r="AH331"/>
  <c r="F331"/>
  <c r="G331" s="1"/>
  <c r="V331"/>
  <c r="W331" s="1"/>
  <c r="AN330"/>
  <c r="T331"/>
  <c r="U331" s="1"/>
  <c r="H331"/>
  <c r="I331" s="1"/>
  <c r="AB331"/>
  <c r="P331"/>
  <c r="Q331" s="1"/>
  <c r="J331"/>
  <c r="K331" s="1"/>
  <c r="AM330"/>
  <c r="R331"/>
  <c r="S331" s="1"/>
  <c r="AE331"/>
  <c r="N331"/>
  <c r="O331" s="1"/>
  <c r="AD331"/>
  <c r="AG331"/>
  <c r="X331"/>
  <c r="Y331" s="1"/>
  <c r="Z331"/>
  <c r="AA331"/>
  <c r="AF331"/>
  <c r="AI331"/>
  <c r="AJ331" l="1"/>
  <c r="AK331" s="1"/>
  <c r="V332" l="1"/>
  <c r="W332" s="1"/>
  <c r="L332"/>
  <c r="M332" s="1"/>
  <c r="F332"/>
  <c r="G332" s="1"/>
  <c r="J332"/>
  <c r="K332" s="1"/>
  <c r="X332"/>
  <c r="Y332" s="1"/>
  <c r="N332"/>
  <c r="O332" s="1"/>
  <c r="AM331"/>
  <c r="R332"/>
  <c r="S332" s="1"/>
  <c r="H332"/>
  <c r="I332" s="1"/>
  <c r="P332"/>
  <c r="Q332" s="1"/>
  <c r="T332"/>
  <c r="U332" s="1"/>
  <c r="AN331"/>
  <c r="E331"/>
  <c r="AI332" s="1"/>
  <c r="AC332"/>
  <c r="AD332" l="1"/>
  <c r="AH332"/>
  <c r="AG332"/>
  <c r="AE332"/>
  <c r="AB332"/>
  <c r="AF332"/>
  <c r="Z332"/>
  <c r="AA332"/>
  <c r="AJ332" l="1"/>
  <c r="AK332" s="1"/>
  <c r="J333" l="1"/>
  <c r="K333" s="1"/>
  <c r="F333"/>
  <c r="G333" s="1"/>
  <c r="AN332"/>
  <c r="R333"/>
  <c r="S333" s="1"/>
  <c r="E332"/>
  <c r="AA333" s="1"/>
  <c r="T333"/>
  <c r="U333" s="1"/>
  <c r="L333"/>
  <c r="M333" s="1"/>
  <c r="AC333"/>
  <c r="Z333"/>
  <c r="AI333"/>
  <c r="AF333"/>
  <c r="V333"/>
  <c r="W333" s="1"/>
  <c r="AD333"/>
  <c r="AE333"/>
  <c r="H333"/>
  <c r="I333" s="1"/>
  <c r="AM332"/>
  <c r="X333"/>
  <c r="Y333" s="1"/>
  <c r="P333"/>
  <c r="Q333" s="1"/>
  <c r="AG333"/>
  <c r="AH333"/>
  <c r="N333"/>
  <c r="O333" s="1"/>
  <c r="AB333" l="1"/>
  <c r="AJ333" s="1"/>
  <c r="AK333" s="1"/>
  <c r="L334" l="1"/>
  <c r="M334" s="1"/>
  <c r="F334"/>
  <c r="G334" s="1"/>
  <c r="AN333"/>
  <c r="H334"/>
  <c r="I334" s="1"/>
  <c r="E333"/>
  <c r="Z334" s="1"/>
  <c r="V334"/>
  <c r="W334" s="1"/>
  <c r="AD334"/>
  <c r="R334"/>
  <c r="S334" s="1"/>
  <c r="P334"/>
  <c r="Q334" s="1"/>
  <c r="J334"/>
  <c r="K334" s="1"/>
  <c r="T334"/>
  <c r="U334" s="1"/>
  <c r="AM333"/>
  <c r="AG334"/>
  <c r="N334"/>
  <c r="O334" s="1"/>
  <c r="AI334"/>
  <c r="AE334"/>
  <c r="AF334"/>
  <c r="AC334"/>
  <c r="X334"/>
  <c r="Y334" s="1"/>
  <c r="AH334"/>
  <c r="AB334"/>
  <c r="AA334"/>
  <c r="AJ334" l="1"/>
  <c r="AK334" s="1"/>
  <c r="L335" s="1"/>
  <c r="M335" s="1"/>
  <c r="AE335" l="1"/>
  <c r="P335"/>
  <c r="Q335" s="1"/>
  <c r="T335"/>
  <c r="U335" s="1"/>
  <c r="F335"/>
  <c r="G335" s="1"/>
  <c r="AF335"/>
  <c r="AD335"/>
  <c r="AM334"/>
  <c r="H335"/>
  <c r="I335" s="1"/>
  <c r="R335"/>
  <c r="S335" s="1"/>
  <c r="J335"/>
  <c r="K335" s="1"/>
  <c r="AA335"/>
  <c r="AG335"/>
  <c r="AC335"/>
  <c r="Z335"/>
  <c r="N335"/>
  <c r="O335" s="1"/>
  <c r="V335"/>
  <c r="W335" s="1"/>
  <c r="AN334"/>
  <c r="AI335"/>
  <c r="AH335"/>
  <c r="E334"/>
  <c r="AB335" s="1"/>
  <c r="X335"/>
  <c r="Y335" s="1"/>
  <c r="AJ335" l="1"/>
  <c r="AK335" s="1"/>
  <c r="H336" s="1"/>
  <c r="I336" s="1"/>
  <c r="AE336" l="1"/>
  <c r="AH336"/>
  <c r="Z336"/>
  <c r="V336"/>
  <c r="W336" s="1"/>
  <c r="P336"/>
  <c r="Q336" s="1"/>
  <c r="E335"/>
  <c r="AD336" s="1"/>
  <c r="L336"/>
  <c r="M336" s="1"/>
  <c r="AC336"/>
  <c r="N336"/>
  <c r="O336" s="1"/>
  <c r="AF336"/>
  <c r="X336"/>
  <c r="Y336" s="1"/>
  <c r="AG336"/>
  <c r="AI336"/>
  <c r="F336"/>
  <c r="G336" s="1"/>
  <c r="AN335"/>
  <c r="AM335"/>
  <c r="AA336"/>
  <c r="T336"/>
  <c r="U336" s="1"/>
  <c r="AB336"/>
  <c r="R336"/>
  <c r="S336" s="1"/>
  <c r="J336"/>
  <c r="K336" s="1"/>
  <c r="AJ336" l="1"/>
  <c r="AK336" s="1"/>
  <c r="F337" s="1"/>
  <c r="G337" s="1"/>
  <c r="L337" l="1"/>
  <c r="M337" s="1"/>
  <c r="AC337"/>
  <c r="AA337"/>
  <c r="Z337"/>
  <c r="AE337"/>
  <c r="AG337"/>
  <c r="H337"/>
  <c r="I337" s="1"/>
  <c r="J337"/>
  <c r="K337" s="1"/>
  <c r="AH337"/>
  <c r="AD337"/>
  <c r="AM336"/>
  <c r="AF337"/>
  <c r="R337"/>
  <c r="S337" s="1"/>
  <c r="T337"/>
  <c r="U337" s="1"/>
  <c r="E336"/>
  <c r="AB337" s="1"/>
  <c r="P337"/>
  <c r="Q337" s="1"/>
  <c r="V337"/>
  <c r="W337" s="1"/>
  <c r="AN336"/>
  <c r="N337"/>
  <c r="O337" s="1"/>
  <c r="X337"/>
  <c r="Y337" s="1"/>
  <c r="AI337"/>
  <c r="AJ337" l="1"/>
  <c r="AK337" s="1"/>
  <c r="R338" s="1"/>
  <c r="S338" s="1"/>
  <c r="J338"/>
  <c r="K338" s="1"/>
  <c r="P338"/>
  <c r="Q338" s="1"/>
  <c r="L338"/>
  <c r="M338" s="1"/>
  <c r="AM337"/>
  <c r="E337"/>
  <c r="AB338" s="1"/>
  <c r="F338"/>
  <c r="G338" s="1"/>
  <c r="T338"/>
  <c r="U338" s="1"/>
  <c r="AH338"/>
  <c r="AF338"/>
  <c r="N338"/>
  <c r="O338" s="1"/>
  <c r="X338"/>
  <c r="Y338" s="1"/>
  <c r="AN337"/>
  <c r="H338"/>
  <c r="I338" s="1"/>
  <c r="AG338"/>
  <c r="V338"/>
  <c r="W338" s="1"/>
  <c r="AD338"/>
  <c r="Z338"/>
  <c r="AI338"/>
  <c r="AC338"/>
  <c r="AE338" l="1"/>
  <c r="AA338"/>
  <c r="AJ338" l="1"/>
  <c r="AK338" s="1"/>
  <c r="H339" s="1"/>
  <c r="I339" s="1"/>
  <c r="AG339" l="1"/>
  <c r="AN338"/>
  <c r="AE339"/>
  <c r="AH339"/>
  <c r="AM338"/>
  <c r="P339"/>
  <c r="Q339" s="1"/>
  <c r="AF339"/>
  <c r="X339"/>
  <c r="Y339" s="1"/>
  <c r="T339"/>
  <c r="U339" s="1"/>
  <c r="R339"/>
  <c r="S339" s="1"/>
  <c r="AI339"/>
  <c r="J339"/>
  <c r="K339" s="1"/>
  <c r="V339"/>
  <c r="W339" s="1"/>
  <c r="AD339"/>
  <c r="AC339"/>
  <c r="L339"/>
  <c r="M339" s="1"/>
  <c r="E338"/>
  <c r="Z339" s="1"/>
  <c r="N339"/>
  <c r="O339" s="1"/>
  <c r="F339"/>
  <c r="G339" s="1"/>
  <c r="AA339"/>
  <c r="AB339"/>
  <c r="AJ339" l="1"/>
  <c r="AK339" s="1"/>
  <c r="J340" l="1"/>
  <c r="K340" s="1"/>
  <c r="P340"/>
  <c r="Q340" s="1"/>
  <c r="E339"/>
  <c r="AE340" s="1"/>
  <c r="AD340"/>
  <c r="F340"/>
  <c r="G340" s="1"/>
  <c r="N340"/>
  <c r="O340" s="1"/>
  <c r="AB340"/>
  <c r="Z340"/>
  <c r="AI340"/>
  <c r="R340"/>
  <c r="S340" s="1"/>
  <c r="H340"/>
  <c r="I340" s="1"/>
  <c r="AC340"/>
  <c r="AM339"/>
  <c r="AG340"/>
  <c r="AF340"/>
  <c r="AN339"/>
  <c r="L340"/>
  <c r="M340" s="1"/>
  <c r="AH340"/>
  <c r="V340"/>
  <c r="W340" s="1"/>
  <c r="T340"/>
  <c r="U340" s="1"/>
  <c r="AA340"/>
  <c r="X340"/>
  <c r="Y340" s="1"/>
  <c r="AJ340" l="1"/>
  <c r="AK340" s="1"/>
  <c r="AM340" s="1"/>
  <c r="F341"/>
  <c r="G341" s="1"/>
  <c r="N341"/>
  <c r="O341" s="1"/>
  <c r="H341"/>
  <c r="I341" s="1"/>
  <c r="J341"/>
  <c r="K341" s="1"/>
  <c r="AN340"/>
  <c r="E340"/>
  <c r="AE341" s="1"/>
  <c r="AF341"/>
  <c r="AC341"/>
  <c r="V341" l="1"/>
  <c r="W341" s="1"/>
  <c r="X341"/>
  <c r="Y341" s="1"/>
  <c r="T341"/>
  <c r="U341" s="1"/>
  <c r="R341"/>
  <c r="S341" s="1"/>
  <c r="P341"/>
  <c r="Q341" s="1"/>
  <c r="L341"/>
  <c r="M341" s="1"/>
  <c r="AD341"/>
  <c r="AA341"/>
  <c r="AG341"/>
  <c r="AI341"/>
  <c r="AB341"/>
  <c r="AH341"/>
  <c r="Z341"/>
  <c r="AJ341" l="1"/>
  <c r="AK341" s="1"/>
  <c r="J342" l="1"/>
  <c r="K342" s="1"/>
  <c r="AM341"/>
  <c r="E341"/>
  <c r="Z342" s="1"/>
  <c r="L342"/>
  <c r="M342" s="1"/>
  <c r="R342"/>
  <c r="S342" s="1"/>
  <c r="X342"/>
  <c r="Y342" s="1"/>
  <c r="T342"/>
  <c r="U342" s="1"/>
  <c r="P342"/>
  <c r="Q342" s="1"/>
  <c r="N342"/>
  <c r="O342" s="1"/>
  <c r="AC342"/>
  <c r="AD342"/>
  <c r="V342"/>
  <c r="W342" s="1"/>
  <c r="F342"/>
  <c r="G342" s="1"/>
  <c r="AN341"/>
  <c r="AG342"/>
  <c r="AH342"/>
  <c r="H342"/>
  <c r="I342" s="1"/>
  <c r="AF342"/>
  <c r="AI342"/>
  <c r="AA342"/>
  <c r="AB342"/>
  <c r="AE342"/>
  <c r="AJ342" l="1"/>
  <c r="AK342" s="1"/>
  <c r="R343" l="1"/>
  <c r="S343" s="1"/>
  <c r="J343"/>
  <c r="K343" s="1"/>
  <c r="P343"/>
  <c r="Q343" s="1"/>
  <c r="H343"/>
  <c r="I343" s="1"/>
  <c r="V343"/>
  <c r="W343" s="1"/>
  <c r="L343"/>
  <c r="M343" s="1"/>
  <c r="T343"/>
  <c r="U343" s="1"/>
  <c r="AM342"/>
  <c r="X343"/>
  <c r="Y343" s="1"/>
  <c r="AN342"/>
  <c r="N343"/>
  <c r="O343" s="1"/>
  <c r="E342"/>
  <c r="AB343" s="1"/>
  <c r="AE343"/>
  <c r="F343"/>
  <c r="G343" s="1"/>
  <c r="AD343"/>
  <c r="AG343"/>
  <c r="AH343"/>
  <c r="Z343"/>
  <c r="AF343"/>
  <c r="AC343"/>
  <c r="AI343"/>
  <c r="AA343"/>
  <c r="AJ343" l="1"/>
  <c r="AK343" s="1"/>
  <c r="AM343" l="1"/>
  <c r="E343"/>
  <c r="AA344" s="1"/>
  <c r="X344"/>
  <c r="Y344" s="1"/>
  <c r="AD344"/>
  <c r="R344"/>
  <c r="S344" s="1"/>
  <c r="AE344"/>
  <c r="AG344"/>
  <c r="T344"/>
  <c r="U344" s="1"/>
  <c r="L344"/>
  <c r="M344" s="1"/>
  <c r="AF344"/>
  <c r="H344"/>
  <c r="I344" s="1"/>
  <c r="Z344"/>
  <c r="AH344"/>
  <c r="P344"/>
  <c r="Q344" s="1"/>
  <c r="AC344"/>
  <c r="AI344"/>
  <c r="AN343"/>
  <c r="AB344"/>
  <c r="N344"/>
  <c r="O344" s="1"/>
  <c r="J344"/>
  <c r="K344" s="1"/>
  <c r="F344"/>
  <c r="G344" s="1"/>
  <c r="V344"/>
  <c r="W344" s="1"/>
  <c r="AJ344" l="1"/>
  <c r="AK344" s="1"/>
  <c r="AN344" l="1"/>
  <c r="P345"/>
  <c r="Q345" s="1"/>
  <c r="AM344"/>
  <c r="X345"/>
  <c r="Y345" s="1"/>
  <c r="R345"/>
  <c r="S345" s="1"/>
  <c r="H345"/>
  <c r="I345" s="1"/>
  <c r="N345"/>
  <c r="O345" s="1"/>
  <c r="V345"/>
  <c r="W345" s="1"/>
  <c r="J345"/>
  <c r="K345" s="1"/>
  <c r="E344"/>
  <c r="AE345" s="1"/>
  <c r="T345"/>
  <c r="U345" s="1"/>
  <c r="AI345"/>
  <c r="AC345"/>
  <c r="AG345"/>
  <c r="L345"/>
  <c r="M345" s="1"/>
  <c r="AH345"/>
  <c r="AD345"/>
  <c r="AF345"/>
  <c r="F345"/>
  <c r="G345" s="1"/>
  <c r="AB345"/>
  <c r="Z345"/>
  <c r="AA345" l="1"/>
  <c r="AJ345" s="1"/>
  <c r="AK345" s="1"/>
  <c r="N346" l="1"/>
  <c r="O346" s="1"/>
  <c r="J346"/>
  <c r="K346" s="1"/>
  <c r="T346"/>
  <c r="U346" s="1"/>
  <c r="V346"/>
  <c r="W346" s="1"/>
  <c r="H346"/>
  <c r="I346" s="1"/>
  <c r="AN345"/>
  <c r="AM345"/>
  <c r="E345"/>
  <c r="AH346" s="1"/>
  <c r="F346"/>
  <c r="G346" s="1"/>
  <c r="AE346"/>
  <c r="L346"/>
  <c r="M346" s="1"/>
  <c r="R346"/>
  <c r="S346" s="1"/>
  <c r="X346"/>
  <c r="Y346" s="1"/>
  <c r="AC346"/>
  <c r="P346"/>
  <c r="Q346" s="1"/>
  <c r="Z346" l="1"/>
  <c r="AF346"/>
  <c r="AB346"/>
  <c r="AD346"/>
  <c r="AG346"/>
  <c r="AI346"/>
  <c r="AA346"/>
  <c r="AJ346" l="1"/>
  <c r="AK346" s="1"/>
  <c r="T347" l="1"/>
  <c r="U347" s="1"/>
  <c r="H347"/>
  <c r="I347" s="1"/>
  <c r="E346"/>
  <c r="AI347" s="1"/>
  <c r="F347"/>
  <c r="G347" s="1"/>
  <c r="R347"/>
  <c r="S347" s="1"/>
  <c r="Z347"/>
  <c r="AD347"/>
  <c r="AM346"/>
  <c r="AN346"/>
  <c r="N347"/>
  <c r="O347" s="1"/>
  <c r="X347"/>
  <c r="Y347" s="1"/>
  <c r="J347"/>
  <c r="K347" s="1"/>
  <c r="P347"/>
  <c r="Q347" s="1"/>
  <c r="AB347"/>
  <c r="AH347"/>
  <c r="AA347"/>
  <c r="AE347"/>
  <c r="V347"/>
  <c r="W347" s="1"/>
  <c r="L347"/>
  <c r="M347" s="1"/>
  <c r="AC347"/>
  <c r="AG347"/>
  <c r="AF347"/>
  <c r="AJ347" l="1"/>
  <c r="AK347" s="1"/>
  <c r="E347" s="1"/>
  <c r="AG348" s="1"/>
  <c r="N348" l="1"/>
  <c r="O348" s="1"/>
  <c r="X348"/>
  <c r="Y348" s="1"/>
  <c r="AC348"/>
  <c r="V348"/>
  <c r="W348" s="1"/>
  <c r="AA348"/>
  <c r="T348"/>
  <c r="U348" s="1"/>
  <c r="AI348"/>
  <c r="F348"/>
  <c r="G348" s="1"/>
  <c r="AB348"/>
  <c r="R348"/>
  <c r="S348" s="1"/>
  <c r="J348"/>
  <c r="K348" s="1"/>
  <c r="L348"/>
  <c r="M348" s="1"/>
  <c r="AD348"/>
  <c r="H348"/>
  <c r="I348" s="1"/>
  <c r="P348"/>
  <c r="Q348" s="1"/>
  <c r="Z348"/>
  <c r="AE348"/>
  <c r="AN347"/>
  <c r="AF348"/>
  <c r="AH348"/>
  <c r="AM347"/>
  <c r="AJ348" l="1"/>
  <c r="AK348" s="1"/>
  <c r="L349" s="1"/>
  <c r="M349" s="1"/>
  <c r="AG349" l="1"/>
  <c r="AB349"/>
  <c r="AF349"/>
  <c r="AD349"/>
  <c r="E348"/>
  <c r="AE349"/>
  <c r="J349"/>
  <c r="K349" s="1"/>
  <c r="T349"/>
  <c r="U349" s="1"/>
  <c r="H349"/>
  <c r="I349" s="1"/>
  <c r="F349"/>
  <c r="G349" s="1"/>
  <c r="V349"/>
  <c r="W349" s="1"/>
  <c r="R349"/>
  <c r="S349" s="1"/>
  <c r="P349"/>
  <c r="Q349" s="1"/>
  <c r="AM348"/>
  <c r="AN348"/>
  <c r="N349"/>
  <c r="O349" s="1"/>
  <c r="X349"/>
  <c r="Y349" s="1"/>
  <c r="Z349"/>
  <c r="AH349"/>
  <c r="AC349"/>
  <c r="AA349"/>
  <c r="AI349"/>
  <c r="AJ349" l="1"/>
  <c r="AK349" s="1"/>
  <c r="R350" l="1"/>
  <c r="S350" s="1"/>
  <c r="AN349"/>
  <c r="X350"/>
  <c r="Y350" s="1"/>
  <c r="F350"/>
  <c r="G350" s="1"/>
  <c r="L350"/>
  <c r="M350" s="1"/>
  <c r="N350"/>
  <c r="O350" s="1"/>
  <c r="AM349"/>
  <c r="P350"/>
  <c r="Q350" s="1"/>
  <c r="V350"/>
  <c r="W350" s="1"/>
  <c r="J350"/>
  <c r="K350" s="1"/>
  <c r="H350"/>
  <c r="I350" s="1"/>
  <c r="T350"/>
  <c r="U350" s="1"/>
  <c r="E349"/>
  <c r="AC350" s="1"/>
  <c r="AH350"/>
  <c r="AB350"/>
  <c r="AD350"/>
  <c r="Z350"/>
  <c r="AA350"/>
  <c r="AG350"/>
  <c r="AF350"/>
  <c r="AE350"/>
  <c r="AI350"/>
  <c r="AJ350" l="1"/>
  <c r="AK350" s="1"/>
  <c r="J351" l="1"/>
  <c r="K351" s="1"/>
  <c r="T351"/>
  <c r="U351" s="1"/>
  <c r="L351"/>
  <c r="M351" s="1"/>
  <c r="H351"/>
  <c r="I351" s="1"/>
  <c r="X351"/>
  <c r="Y351" s="1"/>
  <c r="F351"/>
  <c r="G351" s="1"/>
  <c r="V351"/>
  <c r="W351" s="1"/>
  <c r="AN350"/>
  <c r="P351"/>
  <c r="Q351" s="1"/>
  <c r="N351"/>
  <c r="O351" s="1"/>
  <c r="E350"/>
  <c r="AD351" s="1"/>
  <c r="AM350"/>
  <c r="AC351"/>
  <c r="R351"/>
  <c r="S351" s="1"/>
  <c r="AH351" l="1"/>
  <c r="AA351"/>
  <c r="AI351"/>
  <c r="AG351"/>
  <c r="AE351"/>
  <c r="Z351"/>
  <c r="AF351"/>
  <c r="AB351"/>
  <c r="AJ351" l="1"/>
  <c r="AK351" s="1"/>
  <c r="X352" s="1"/>
  <c r="Y352" s="1"/>
  <c r="Z352" l="1"/>
  <c r="E351"/>
  <c r="AC352" s="1"/>
  <c r="AD352"/>
  <c r="L352"/>
  <c r="M352" s="1"/>
  <c r="N352"/>
  <c r="O352" s="1"/>
  <c r="V352"/>
  <c r="W352" s="1"/>
  <c r="AN351"/>
  <c r="P352"/>
  <c r="Q352" s="1"/>
  <c r="H352"/>
  <c r="I352" s="1"/>
  <c r="T352"/>
  <c r="U352" s="1"/>
  <c r="R352"/>
  <c r="S352" s="1"/>
  <c r="F352"/>
  <c r="G352" s="1"/>
  <c r="J352"/>
  <c r="K352" s="1"/>
  <c r="AM351"/>
  <c r="AI352"/>
  <c r="AB352"/>
  <c r="AH352"/>
  <c r="AE352"/>
  <c r="AA352"/>
  <c r="AF352"/>
  <c r="AG352"/>
  <c r="AJ352" l="1"/>
  <c r="AK352" s="1"/>
  <c r="R353" l="1"/>
  <c r="S353" s="1"/>
  <c r="E352"/>
  <c r="AG353" s="1"/>
  <c r="P353"/>
  <c r="Q353" s="1"/>
  <c r="X353"/>
  <c r="Y353" s="1"/>
  <c r="AA353"/>
  <c r="V353"/>
  <c r="W353" s="1"/>
  <c r="J353"/>
  <c r="K353" s="1"/>
  <c r="T353"/>
  <c r="U353" s="1"/>
  <c r="AI353"/>
  <c r="Z353"/>
  <c r="AC353"/>
  <c r="H353"/>
  <c r="I353" s="1"/>
  <c r="AH353"/>
  <c r="N353"/>
  <c r="O353" s="1"/>
  <c r="AB353"/>
  <c r="AM352"/>
  <c r="F353"/>
  <c r="G353" s="1"/>
  <c r="AE353"/>
  <c r="AN352"/>
  <c r="AD353"/>
  <c r="AF353"/>
  <c r="L353"/>
  <c r="M353" s="1"/>
  <c r="AJ353" l="1"/>
  <c r="AK353" s="1"/>
  <c r="X354" l="1"/>
  <c r="Y354" s="1"/>
  <c r="P354"/>
  <c r="Q354" s="1"/>
  <c r="T354"/>
  <c r="U354" s="1"/>
  <c r="E353"/>
  <c r="AD354" s="1"/>
  <c r="R354"/>
  <c r="S354" s="1"/>
  <c r="J354"/>
  <c r="K354" s="1"/>
  <c r="N354"/>
  <c r="O354" s="1"/>
  <c r="F354"/>
  <c r="G354" s="1"/>
  <c r="V354"/>
  <c r="W354" s="1"/>
  <c r="AN353"/>
  <c r="H354"/>
  <c r="I354" s="1"/>
  <c r="AM353"/>
  <c r="Z354"/>
  <c r="AA354"/>
  <c r="AC354"/>
  <c r="AF354"/>
  <c r="AH354"/>
  <c r="AG354"/>
  <c r="L354"/>
  <c r="M354" s="1"/>
  <c r="AI354"/>
  <c r="AE354"/>
  <c r="AB354"/>
  <c r="AJ354" l="1"/>
  <c r="AK354" s="1"/>
  <c r="T355" l="1"/>
  <c r="U355" s="1"/>
  <c r="V355"/>
  <c r="W355" s="1"/>
  <c r="N355"/>
  <c r="O355" s="1"/>
  <c r="AM354"/>
  <c r="H355"/>
  <c r="I355" s="1"/>
  <c r="L355"/>
  <c r="M355" s="1"/>
  <c r="R355"/>
  <c r="S355" s="1"/>
  <c r="J355"/>
  <c r="K355" s="1"/>
  <c r="X355"/>
  <c r="Y355" s="1"/>
  <c r="F355"/>
  <c r="G355" s="1"/>
  <c r="AN354"/>
  <c r="P355"/>
  <c r="Q355" s="1"/>
  <c r="E354"/>
  <c r="Z355" s="1"/>
  <c r="AF355"/>
  <c r="AA355"/>
  <c r="AG355"/>
  <c r="AE355"/>
  <c r="AB355" l="1"/>
  <c r="AI355"/>
  <c r="AD355"/>
  <c r="AH355"/>
  <c r="AC355"/>
  <c r="AJ355" l="1"/>
  <c r="AK355" s="1"/>
  <c r="N356" s="1"/>
  <c r="O356" s="1"/>
  <c r="AF356" l="1"/>
  <c r="AN355"/>
  <c r="AA356"/>
  <c r="Z356"/>
  <c r="R356"/>
  <c r="S356" s="1"/>
  <c r="AC356"/>
  <c r="AE356"/>
  <c r="AD356"/>
  <c r="AH356"/>
  <c r="E355"/>
  <c r="AG356" s="1"/>
  <c r="AI356"/>
  <c r="L356"/>
  <c r="M356" s="1"/>
  <c r="V356"/>
  <c r="W356" s="1"/>
  <c r="H356"/>
  <c r="I356" s="1"/>
  <c r="AM355"/>
  <c r="X356"/>
  <c r="Y356" s="1"/>
  <c r="T356"/>
  <c r="U356" s="1"/>
  <c r="F356"/>
  <c r="G356" s="1"/>
  <c r="J356"/>
  <c r="K356" s="1"/>
  <c r="P356"/>
  <c r="Q356" s="1"/>
  <c r="AB356"/>
  <c r="AJ356" l="1"/>
  <c r="AK356" s="1"/>
  <c r="V357" s="1"/>
  <c r="W357" s="1"/>
  <c r="P357"/>
  <c r="Q357" s="1"/>
  <c r="L357" l="1"/>
  <c r="M357" s="1"/>
  <c r="AF357"/>
  <c r="Z357"/>
  <c r="AH357"/>
  <c r="AI357"/>
  <c r="AM356"/>
  <c r="J357"/>
  <c r="K357" s="1"/>
  <c r="AG357"/>
  <c r="AD357"/>
  <c r="E356"/>
  <c r="H357"/>
  <c r="I357" s="1"/>
  <c r="X357"/>
  <c r="Y357" s="1"/>
  <c r="AC357"/>
  <c r="AA357"/>
  <c r="R357"/>
  <c r="S357" s="1"/>
  <c r="AN356"/>
  <c r="T357"/>
  <c r="U357" s="1"/>
  <c r="AB357"/>
  <c r="AE357"/>
  <c r="N357"/>
  <c r="O357" s="1"/>
  <c r="F357"/>
  <c r="G357" s="1"/>
  <c r="AJ357" l="1"/>
  <c r="AK357" s="1"/>
  <c r="N358" s="1"/>
  <c r="O358" s="1"/>
  <c r="R358"/>
  <c r="S358" s="1"/>
  <c r="T358"/>
  <c r="U358" s="1"/>
  <c r="X358"/>
  <c r="Y358" s="1"/>
  <c r="AF358"/>
  <c r="L358"/>
  <c r="M358" s="1"/>
  <c r="P358"/>
  <c r="Q358" s="1"/>
  <c r="V358"/>
  <c r="W358" s="1"/>
  <c r="H358"/>
  <c r="I358" s="1"/>
  <c r="J358"/>
  <c r="K358" s="1"/>
  <c r="AI358"/>
  <c r="AG358" l="1"/>
  <c r="AA358"/>
  <c r="AH358"/>
  <c r="Z358"/>
  <c r="AE358"/>
  <c r="AC358"/>
  <c r="AM357"/>
  <c r="F358"/>
  <c r="G358" s="1"/>
  <c r="E357"/>
  <c r="AN357"/>
  <c r="AD358"/>
  <c r="AB358"/>
  <c r="AJ358" l="1"/>
  <c r="AK358" s="1"/>
  <c r="H359" s="1"/>
  <c r="I359" s="1"/>
  <c r="P359"/>
  <c r="Q359" s="1"/>
  <c r="V359"/>
  <c r="W359" s="1"/>
  <c r="X359"/>
  <c r="Y359" s="1"/>
  <c r="AN358"/>
  <c r="R359" l="1"/>
  <c r="S359" s="1"/>
  <c r="L359"/>
  <c r="M359" s="1"/>
  <c r="T359"/>
  <c r="U359" s="1"/>
  <c r="AM358"/>
  <c r="AB359"/>
  <c r="AE359"/>
  <c r="AH359"/>
  <c r="AG359"/>
  <c r="AA359"/>
  <c r="AD359"/>
  <c r="AC359"/>
  <c r="Z359"/>
  <c r="J359"/>
  <c r="K359" s="1"/>
  <c r="AI359"/>
  <c r="E358"/>
  <c r="AF359" s="1"/>
  <c r="F359"/>
  <c r="G359" s="1"/>
  <c r="N359"/>
  <c r="O359" s="1"/>
  <c r="AJ359" l="1"/>
  <c r="AK359" s="1"/>
  <c r="V360" s="1"/>
  <c r="W360" s="1"/>
  <c r="X360"/>
  <c r="Y360" s="1"/>
  <c r="F360"/>
  <c r="G360" s="1"/>
  <c r="E359"/>
  <c r="AE360"/>
  <c r="T360"/>
  <c r="U360" s="1"/>
  <c r="AC360"/>
  <c r="AH360"/>
  <c r="AI360"/>
  <c r="R360"/>
  <c r="S360" s="1"/>
  <c r="AF360"/>
  <c r="AB360"/>
  <c r="P360"/>
  <c r="Q360" s="1"/>
  <c r="H360"/>
  <c r="I360" s="1"/>
  <c r="J360"/>
  <c r="K360" s="1"/>
  <c r="AM359"/>
  <c r="AN359"/>
  <c r="AG360"/>
  <c r="AD360"/>
  <c r="Z360"/>
  <c r="N360"/>
  <c r="O360" s="1"/>
  <c r="AA360"/>
  <c r="L360" l="1"/>
  <c r="M360" s="1"/>
  <c r="AJ360"/>
  <c r="AK360" s="1"/>
  <c r="L361" l="1"/>
  <c r="M361" s="1"/>
  <c r="V361"/>
  <c r="W361" s="1"/>
  <c r="P361"/>
  <c r="Q361" s="1"/>
  <c r="J361"/>
  <c r="K361" s="1"/>
  <c r="F361"/>
  <c r="G361" s="1"/>
  <c r="R361"/>
  <c r="S361" s="1"/>
  <c r="AH361"/>
  <c r="AF361"/>
  <c r="AG361"/>
  <c r="AC361"/>
  <c r="AB361"/>
  <c r="X361"/>
  <c r="Y361" s="1"/>
  <c r="H361"/>
  <c r="I361" s="1"/>
  <c r="N361"/>
  <c r="O361" s="1"/>
  <c r="AN360"/>
  <c r="AM360"/>
  <c r="AI361"/>
  <c r="AE361"/>
  <c r="Z361"/>
  <c r="T361"/>
  <c r="U361" s="1"/>
  <c r="E360"/>
  <c r="AA361" s="1"/>
  <c r="AD361"/>
  <c r="AJ361" l="1"/>
  <c r="AK361" s="1"/>
  <c r="T362" s="1"/>
  <c r="U362" s="1"/>
  <c r="R362" l="1"/>
  <c r="S362" s="1"/>
  <c r="E361"/>
  <c r="AC362" s="1"/>
  <c r="AB362"/>
  <c r="F362"/>
  <c r="G362" s="1"/>
  <c r="AA362"/>
  <c r="AD362"/>
  <c r="AN361"/>
  <c r="AH362"/>
  <c r="V362"/>
  <c r="W362" s="1"/>
  <c r="L362"/>
  <c r="M362" s="1"/>
  <c r="X362"/>
  <c r="Y362" s="1"/>
  <c r="P362"/>
  <c r="Q362" s="1"/>
  <c r="N362"/>
  <c r="O362" s="1"/>
  <c r="AE362"/>
  <c r="AG362"/>
  <c r="Z362"/>
  <c r="AM361"/>
  <c r="AF362"/>
  <c r="AI362"/>
  <c r="J362"/>
  <c r="K362" s="1"/>
  <c r="H362"/>
  <c r="I362" s="1"/>
  <c r="AJ362" l="1"/>
  <c r="AK362" s="1"/>
  <c r="E362" l="1"/>
  <c r="AA363" s="1"/>
  <c r="F363"/>
  <c r="G363" s="1"/>
  <c r="L363"/>
  <c r="M363" s="1"/>
  <c r="AN362"/>
  <c r="AM362"/>
  <c r="T363"/>
  <c r="U363" s="1"/>
  <c r="X363"/>
  <c r="Y363" s="1"/>
  <c r="AI363"/>
  <c r="P363"/>
  <c r="Q363" s="1"/>
  <c r="AG363"/>
  <c r="AF363"/>
  <c r="R363"/>
  <c r="S363" s="1"/>
  <c r="H363"/>
  <c r="I363" s="1"/>
  <c r="J363"/>
  <c r="K363" s="1"/>
  <c r="N363"/>
  <c r="O363" s="1"/>
  <c r="V363"/>
  <c r="W363" s="1"/>
  <c r="Z363"/>
  <c r="AB363"/>
  <c r="AE363"/>
  <c r="AH363"/>
  <c r="AC363"/>
  <c r="AD363"/>
  <c r="AJ363" l="1"/>
  <c r="AK363" s="1"/>
  <c r="AI364" s="1"/>
  <c r="AD364" l="1"/>
  <c r="AF364"/>
  <c r="AC364"/>
  <c r="X364"/>
  <c r="Y364" s="1"/>
  <c r="P364"/>
  <c r="Q364" s="1"/>
  <c r="E363"/>
  <c r="AE364" s="1"/>
  <c r="AA364"/>
  <c r="AG364"/>
  <c r="AH364"/>
  <c r="V364"/>
  <c r="W364" s="1"/>
  <c r="J364"/>
  <c r="K364" s="1"/>
  <c r="N364"/>
  <c r="O364" s="1"/>
  <c r="AM363"/>
  <c r="Z364"/>
  <c r="F364"/>
  <c r="G364" s="1"/>
  <c r="AB364"/>
  <c r="L364"/>
  <c r="M364" s="1"/>
  <c r="AN363"/>
  <c r="T364"/>
  <c r="U364" s="1"/>
  <c r="R364"/>
  <c r="S364" s="1"/>
  <c r="H364"/>
  <c r="I364" s="1"/>
  <c r="AJ364"/>
  <c r="AK364" s="1"/>
  <c r="X365" s="1"/>
  <c r="Y365" s="1"/>
  <c r="T365" l="1"/>
  <c r="U365" s="1"/>
  <c r="R365"/>
  <c r="S365" s="1"/>
  <c r="N365"/>
  <c r="O365" s="1"/>
  <c r="AN364"/>
  <c r="AM364"/>
  <c r="L365"/>
  <c r="M365" s="1"/>
  <c r="J365"/>
  <c r="K365" s="1"/>
  <c r="V365"/>
  <c r="W365" s="1"/>
  <c r="F365"/>
  <c r="G365" s="1"/>
  <c r="E364"/>
  <c r="P365"/>
  <c r="Q365" s="1"/>
  <c r="H365"/>
  <c r="I365" s="1"/>
  <c r="AA365"/>
  <c r="AB365"/>
  <c r="AG365"/>
  <c r="AD365"/>
  <c r="AE365" l="1"/>
  <c r="AI365"/>
  <c r="AC365"/>
  <c r="AH365"/>
  <c r="AF365"/>
  <c r="Z365"/>
  <c r="AJ365" l="1"/>
  <c r="AK365" s="1"/>
  <c r="J366" s="1"/>
  <c r="K366" s="1"/>
  <c r="AA366" l="1"/>
  <c r="L366"/>
  <c r="M366" s="1"/>
  <c r="H366"/>
  <c r="I366" s="1"/>
  <c r="T366"/>
  <c r="U366" s="1"/>
  <c r="AF366"/>
  <c r="AI366"/>
  <c r="AG366"/>
  <c r="AH366"/>
  <c r="X366"/>
  <c r="Y366" s="1"/>
  <c r="F366"/>
  <c r="G366" s="1"/>
  <c r="AN365"/>
  <c r="AE366"/>
  <c r="N366"/>
  <c r="O366" s="1"/>
  <c r="R366"/>
  <c r="S366" s="1"/>
  <c r="AD366"/>
  <c r="E365"/>
  <c r="Z366" s="1"/>
  <c r="AM365"/>
  <c r="P366"/>
  <c r="Q366" s="1"/>
  <c r="V366"/>
  <c r="W366" s="1"/>
  <c r="AC366"/>
  <c r="AB366"/>
  <c r="AJ366" l="1"/>
  <c r="AK366" s="1"/>
  <c r="R367" s="1"/>
  <c r="S367" s="1"/>
  <c r="F367" l="1"/>
  <c r="G367" s="1"/>
  <c r="AD367"/>
  <c r="Z367"/>
  <c r="J367"/>
  <c r="K367" s="1"/>
  <c r="AH367"/>
  <c r="L367"/>
  <c r="M367" s="1"/>
  <c r="AN366"/>
  <c r="AG367"/>
  <c r="AA367"/>
  <c r="AE367"/>
  <c r="AI367"/>
  <c r="AB367"/>
  <c r="T367"/>
  <c r="U367" s="1"/>
  <c r="N367"/>
  <c r="O367" s="1"/>
  <c r="H367"/>
  <c r="I367" s="1"/>
  <c r="AF367"/>
  <c r="V367"/>
  <c r="W367" s="1"/>
  <c r="X367"/>
  <c r="Y367" s="1"/>
  <c r="AM366"/>
  <c r="E366"/>
  <c r="AC367" s="1"/>
  <c r="AJ367" s="1"/>
  <c r="AK367" s="1"/>
  <c r="P367"/>
  <c r="Q367" s="1"/>
  <c r="V368" l="1"/>
  <c r="W368" s="1"/>
  <c r="J368"/>
  <c r="K368" s="1"/>
  <c r="L368"/>
  <c r="M368" s="1"/>
  <c r="Z368"/>
  <c r="X368"/>
  <c r="Y368" s="1"/>
  <c r="AM367"/>
  <c r="AN367"/>
  <c r="R368"/>
  <c r="S368" s="1"/>
  <c r="AB368"/>
  <c r="F368"/>
  <c r="G368" s="1"/>
  <c r="N368"/>
  <c r="O368" s="1"/>
  <c r="AH368"/>
  <c r="AG368"/>
  <c r="AF368"/>
  <c r="E367"/>
  <c r="AC368" s="1"/>
  <c r="AA368"/>
  <c r="P368"/>
  <c r="Q368" s="1"/>
  <c r="AE368"/>
  <c r="AD368"/>
  <c r="T368"/>
  <c r="U368" s="1"/>
  <c r="H368"/>
  <c r="I368" s="1"/>
  <c r="AI368"/>
  <c r="AJ368" l="1"/>
  <c r="AK368" s="1"/>
  <c r="H369" s="1"/>
  <c r="I369" s="1"/>
  <c r="V369" l="1"/>
  <c r="W369" s="1"/>
  <c r="AI369"/>
  <c r="AG369"/>
  <c r="AE369"/>
  <c r="L369"/>
  <c r="M369" s="1"/>
  <c r="AN368"/>
  <c r="E368"/>
  <c r="AC369" s="1"/>
  <c r="X369"/>
  <c r="Y369" s="1"/>
  <c r="N369"/>
  <c r="O369" s="1"/>
  <c r="J369"/>
  <c r="K369" s="1"/>
  <c r="F369"/>
  <c r="G369" s="1"/>
  <c r="R369"/>
  <c r="S369" s="1"/>
  <c r="T369"/>
  <c r="U369" s="1"/>
  <c r="P369"/>
  <c r="Q369" s="1"/>
  <c r="AM368"/>
  <c r="AB369"/>
  <c r="Z369"/>
  <c r="AD369"/>
  <c r="AA369"/>
  <c r="AF369"/>
  <c r="AH369"/>
  <c r="AJ369" l="1"/>
  <c r="AK369" s="1"/>
  <c r="X370" s="1"/>
  <c r="Y370" s="1"/>
  <c r="P370" l="1"/>
  <c r="Q370" s="1"/>
  <c r="V370"/>
  <c r="W370" s="1"/>
  <c r="T370"/>
  <c r="U370" s="1"/>
  <c r="H370"/>
  <c r="I370" s="1"/>
  <c r="AH370"/>
  <c r="AB370"/>
  <c r="AE370"/>
  <c r="AN369"/>
  <c r="AC370"/>
  <c r="AF370"/>
  <c r="AG370"/>
  <c r="AD370"/>
  <c r="AA370"/>
  <c r="E369"/>
  <c r="AI370" s="1"/>
  <c r="J370"/>
  <c r="K370" s="1"/>
  <c r="R370"/>
  <c r="S370" s="1"/>
  <c r="L370"/>
  <c r="M370" s="1"/>
  <c r="AM369"/>
  <c r="N370"/>
  <c r="O370" s="1"/>
  <c r="F370"/>
  <c r="G370" s="1"/>
  <c r="Z370"/>
  <c r="AJ370" s="1"/>
  <c r="AK370" s="1"/>
  <c r="E370" l="1"/>
  <c r="H371"/>
  <c r="I371" s="1"/>
  <c r="AN370"/>
  <c r="J371"/>
  <c r="K371" s="1"/>
  <c r="N371"/>
  <c r="O371" s="1"/>
  <c r="AB371"/>
  <c r="AE371"/>
  <c r="R371"/>
  <c r="S371" s="1"/>
  <c r="V371"/>
  <c r="W371" s="1"/>
  <c r="X371"/>
  <c r="Y371" s="1"/>
  <c r="L371"/>
  <c r="M371" s="1"/>
  <c r="AD371"/>
  <c r="AA371"/>
  <c r="AG371"/>
  <c r="AH371"/>
  <c r="AC371"/>
  <c r="P371"/>
  <c r="Q371" s="1"/>
  <c r="Z371"/>
  <c r="AF371"/>
  <c r="AI371"/>
  <c r="AM370"/>
  <c r="F371"/>
  <c r="G371" s="1"/>
  <c r="T371" l="1"/>
  <c r="U371" s="1"/>
  <c r="AJ371"/>
  <c r="AK371" s="1"/>
  <c r="AM371" l="1"/>
  <c r="R372"/>
  <c r="S372" s="1"/>
  <c r="AN371"/>
  <c r="N372"/>
  <c r="O372" s="1"/>
  <c r="H372"/>
  <c r="I372" s="1"/>
  <c r="P372"/>
  <c r="Q372" s="1"/>
  <c r="E371"/>
  <c r="AF372" s="1"/>
  <c r="L372"/>
  <c r="M372" s="1"/>
  <c r="J372"/>
  <c r="K372" s="1"/>
  <c r="Z372"/>
  <c r="AG372"/>
  <c r="F372"/>
  <c r="G372" s="1"/>
  <c r="T372"/>
  <c r="U372" s="1"/>
  <c r="AB372"/>
  <c r="X372"/>
  <c r="Y372" s="1"/>
  <c r="AC372"/>
  <c r="AH372"/>
  <c r="V372"/>
  <c r="W372" s="1"/>
  <c r="AA372"/>
  <c r="AD372" l="1"/>
  <c r="AI372"/>
  <c r="AE372"/>
  <c r="AJ372" l="1"/>
  <c r="AK372" s="1"/>
  <c r="AM372" s="1"/>
  <c r="N373" l="1"/>
  <c r="O373" s="1"/>
  <c r="L373"/>
  <c r="M373" s="1"/>
  <c r="AA373"/>
  <c r="Z373"/>
  <c r="H373"/>
  <c r="I373" s="1"/>
  <c r="X373"/>
  <c r="Y373" s="1"/>
  <c r="R373"/>
  <c r="S373" s="1"/>
  <c r="AD373"/>
  <c r="AF373"/>
  <c r="AN372"/>
  <c r="AH373"/>
  <c r="AE373"/>
  <c r="T373"/>
  <c r="U373" s="1"/>
  <c r="P373"/>
  <c r="Q373" s="1"/>
  <c r="AI373"/>
  <c r="AC373"/>
  <c r="V373"/>
  <c r="W373" s="1"/>
  <c r="F373"/>
  <c r="G373" s="1"/>
  <c r="E372"/>
  <c r="AB373" s="1"/>
  <c r="AG373"/>
  <c r="J373"/>
  <c r="K373" s="1"/>
  <c r="AJ373" l="1"/>
  <c r="AK373" s="1"/>
  <c r="H374" s="1"/>
  <c r="I374" s="1"/>
  <c r="AG374" l="1"/>
  <c r="AE374"/>
  <c r="N374"/>
  <c r="O374" s="1"/>
  <c r="AA374"/>
  <c r="AF374"/>
  <c r="AH374"/>
  <c r="F374"/>
  <c r="G374" s="1"/>
  <c r="AI374"/>
  <c r="AC374"/>
  <c r="AD374"/>
  <c r="E373"/>
  <c r="AB374" s="1"/>
  <c r="T374"/>
  <c r="U374" s="1"/>
  <c r="L374"/>
  <c r="M374" s="1"/>
  <c r="R374"/>
  <c r="S374" s="1"/>
  <c r="J374"/>
  <c r="K374" s="1"/>
  <c r="X374"/>
  <c r="Y374" s="1"/>
  <c r="V374"/>
  <c r="W374" s="1"/>
  <c r="P374"/>
  <c r="Q374" s="1"/>
  <c r="AM373"/>
  <c r="AN373"/>
  <c r="Z374"/>
  <c r="AJ374" l="1"/>
  <c r="AK374" s="1"/>
  <c r="AM374" s="1"/>
  <c r="P375"/>
  <c r="Q375" s="1"/>
  <c r="AN374"/>
  <c r="R375"/>
  <c r="S375" s="1"/>
  <c r="F375"/>
  <c r="G375" s="1"/>
  <c r="L375"/>
  <c r="M375" s="1"/>
  <c r="Z375"/>
  <c r="T375"/>
  <c r="U375" s="1"/>
  <c r="AB375"/>
  <c r="X375"/>
  <c r="Y375" s="1"/>
  <c r="AD375"/>
  <c r="AG375"/>
  <c r="AA375"/>
  <c r="AC375"/>
  <c r="V375" l="1"/>
  <c r="W375" s="1"/>
  <c r="N375"/>
  <c r="O375" s="1"/>
  <c r="AE375"/>
  <c r="AI375"/>
  <c r="AH375"/>
  <c r="H375"/>
  <c r="I375" s="1"/>
  <c r="E374"/>
  <c r="AF375" s="1"/>
  <c r="J375"/>
  <c r="K375" s="1"/>
  <c r="AJ375"/>
  <c r="AK375" s="1"/>
  <c r="L376" l="1"/>
  <c r="M376" s="1"/>
  <c r="J376"/>
  <c r="K376" s="1"/>
  <c r="T376"/>
  <c r="U376" s="1"/>
  <c r="V376"/>
  <c r="W376" s="1"/>
  <c r="H376"/>
  <c r="I376" s="1"/>
  <c r="E375"/>
  <c r="P376"/>
  <c r="Q376" s="1"/>
  <c r="F376"/>
  <c r="G376" s="1"/>
  <c r="R376"/>
  <c r="S376" s="1"/>
  <c r="AN375"/>
  <c r="AM375"/>
  <c r="X376"/>
  <c r="Y376" s="1"/>
  <c r="AI376"/>
  <c r="AF376"/>
  <c r="AG376"/>
  <c r="AB376"/>
  <c r="AC376"/>
  <c r="N376"/>
  <c r="O376" s="1"/>
  <c r="AE376"/>
  <c r="AD376"/>
  <c r="AA376"/>
  <c r="Z376"/>
  <c r="AH376"/>
  <c r="AJ376" l="1"/>
  <c r="AK376" s="1"/>
  <c r="V377" l="1"/>
  <c r="W377" s="1"/>
  <c r="F377"/>
  <c r="G377" s="1"/>
  <c r="AN376"/>
  <c r="AM376"/>
  <c r="L377"/>
  <c r="M377" s="1"/>
  <c r="R377"/>
  <c r="S377" s="1"/>
  <c r="N377"/>
  <c r="O377" s="1"/>
  <c r="T377"/>
  <c r="U377" s="1"/>
  <c r="E376"/>
  <c r="AF377" s="1"/>
  <c r="AI377"/>
  <c r="AC377"/>
  <c r="H377"/>
  <c r="I377" s="1"/>
  <c r="AH377"/>
  <c r="AG377"/>
  <c r="AB377"/>
  <c r="AD377"/>
  <c r="AE377"/>
  <c r="X377"/>
  <c r="Y377" s="1"/>
  <c r="Z377"/>
  <c r="AA377"/>
  <c r="AJ377" l="1"/>
  <c r="AK377" s="1"/>
  <c r="J377"/>
  <c r="K377" l="1"/>
  <c r="P377"/>
  <c r="Q377" s="1"/>
  <c r="AN377"/>
  <c r="T378"/>
  <c r="U378" s="1"/>
  <c r="F378"/>
  <c r="G378" s="1"/>
  <c r="H378"/>
  <c r="I378" s="1"/>
  <c r="V378"/>
  <c r="W378" s="1"/>
  <c r="X378"/>
  <c r="Y378" s="1"/>
  <c r="E377"/>
  <c r="AD378" s="1"/>
  <c r="AF378"/>
  <c r="N378"/>
  <c r="O378" s="1"/>
  <c r="P378"/>
  <c r="Q378" s="1"/>
  <c r="AM377"/>
  <c r="J378"/>
  <c r="K378" s="1"/>
  <c r="AA378"/>
  <c r="AG378"/>
  <c r="R378"/>
  <c r="S378" s="1"/>
  <c r="AB378"/>
  <c r="AC378"/>
  <c r="L378" l="1"/>
  <c r="M378" s="1"/>
  <c r="AI378"/>
  <c r="Z378"/>
  <c r="AH378"/>
  <c r="AE378"/>
  <c r="AJ378" l="1"/>
  <c r="AK378" s="1"/>
  <c r="AN378" s="1"/>
  <c r="AD379" l="1"/>
  <c r="AC379"/>
  <c r="R379"/>
  <c r="S379" s="1"/>
  <c r="AH379"/>
  <c r="Z379"/>
  <c r="AI379"/>
  <c r="J379"/>
  <c r="K379" s="1"/>
  <c r="P379"/>
  <c r="Q379" s="1"/>
  <c r="F379"/>
  <c r="G379" s="1"/>
  <c r="L379"/>
  <c r="M379" s="1"/>
  <c r="N379"/>
  <c r="O379" s="1"/>
  <c r="AB379"/>
  <c r="AF379"/>
  <c r="AA379"/>
  <c r="V379"/>
  <c r="W379" s="1"/>
  <c r="X379"/>
  <c r="Y379" s="1"/>
  <c r="AG379"/>
  <c r="E378"/>
  <c r="AE379" s="1"/>
  <c r="AM378"/>
  <c r="T379"/>
  <c r="U379" s="1"/>
  <c r="H379"/>
  <c r="I379" s="1"/>
  <c r="AJ379" l="1"/>
  <c r="AK379" s="1"/>
  <c r="AN379" s="1"/>
  <c r="AA380" l="1"/>
  <c r="J380"/>
  <c r="K380" s="1"/>
  <c r="AH380"/>
  <c r="T380"/>
  <c r="U380" s="1"/>
  <c r="L380"/>
  <c r="M380" s="1"/>
  <c r="AI380"/>
  <c r="F380"/>
  <c r="G380" s="1"/>
  <c r="Z380"/>
  <c r="AG380"/>
  <c r="AE380"/>
  <c r="AF380"/>
  <c r="R380"/>
  <c r="S380" s="1"/>
  <c r="N380"/>
  <c r="O380" s="1"/>
  <c r="AB380"/>
  <c r="AC380"/>
  <c r="H380"/>
  <c r="I380" s="1"/>
  <c r="P380"/>
  <c r="Q380" s="1"/>
  <c r="V380"/>
  <c r="W380" s="1"/>
  <c r="E379"/>
  <c r="AD380" s="1"/>
  <c r="X380"/>
  <c r="Y380" s="1"/>
  <c r="AM379"/>
  <c r="AJ380"/>
  <c r="AK380" s="1"/>
  <c r="J381" l="1"/>
  <c r="K381" s="1"/>
  <c r="E380"/>
  <c r="AG381" s="1"/>
  <c r="AE381"/>
  <c r="AM380"/>
  <c r="T381"/>
  <c r="U381" s="1"/>
  <c r="V381"/>
  <c r="W381" s="1"/>
  <c r="AN380"/>
  <c r="L381"/>
  <c r="M381" s="1"/>
  <c r="P381"/>
  <c r="Q381" s="1"/>
  <c r="AF381"/>
  <c r="AD381"/>
  <c r="AI381"/>
  <c r="H381"/>
  <c r="I381" s="1"/>
  <c r="AA381"/>
  <c r="F381"/>
  <c r="G381" s="1"/>
  <c r="R381"/>
  <c r="S381" s="1"/>
  <c r="N381"/>
  <c r="O381" s="1"/>
  <c r="AB381"/>
  <c r="AC381"/>
  <c r="X381"/>
  <c r="Y381" s="1"/>
  <c r="Z381"/>
  <c r="AH381"/>
  <c r="AJ381" l="1"/>
  <c r="AK381" s="1"/>
  <c r="R382" s="1"/>
  <c r="S382" s="1"/>
  <c r="AE382" l="1"/>
  <c r="L382"/>
  <c r="M382" s="1"/>
  <c r="AB382"/>
  <c r="AI382"/>
  <c r="AD382"/>
  <c r="AN381"/>
  <c r="X382"/>
  <c r="Y382" s="1"/>
  <c r="E381"/>
  <c r="AG382" s="1"/>
  <c r="N382"/>
  <c r="O382" s="1"/>
  <c r="J382"/>
  <c r="K382" s="1"/>
  <c r="AM381"/>
  <c r="F382"/>
  <c r="G382" s="1"/>
  <c r="H382"/>
  <c r="I382" s="1"/>
  <c r="V382"/>
  <c r="W382" s="1"/>
  <c r="P382"/>
  <c r="Q382" s="1"/>
  <c r="T382"/>
  <c r="U382" s="1"/>
  <c r="AC382"/>
  <c r="AF382"/>
  <c r="AA382"/>
  <c r="Z382"/>
  <c r="AH382"/>
  <c r="AJ382" l="1"/>
  <c r="AK382" s="1"/>
  <c r="N383" l="1"/>
  <c r="O383" s="1"/>
  <c r="AN382"/>
  <c r="V383"/>
  <c r="W383" s="1"/>
  <c r="T383"/>
  <c r="U383" s="1"/>
  <c r="J383"/>
  <c r="K383" s="1"/>
  <c r="R383"/>
  <c r="S383" s="1"/>
  <c r="P383"/>
  <c r="Q383" s="1"/>
  <c r="AM382"/>
  <c r="H383"/>
  <c r="I383" s="1"/>
  <c r="X383"/>
  <c r="Y383" s="1"/>
  <c r="L383"/>
  <c r="M383" s="1"/>
  <c r="E382"/>
  <c r="AA383" s="1"/>
  <c r="F383"/>
  <c r="G383" s="1"/>
  <c r="AF383"/>
  <c r="AC383"/>
  <c r="AG383"/>
  <c r="Z383"/>
  <c r="AD383"/>
  <c r="AH383"/>
  <c r="AI383" l="1"/>
  <c r="AE383"/>
  <c r="AB383"/>
  <c r="AJ383" l="1"/>
  <c r="AK383" s="1"/>
  <c r="R384" s="1"/>
  <c r="S384" s="1"/>
  <c r="AB384" l="1"/>
  <c r="AA384"/>
  <c r="V384"/>
  <c r="W384" s="1"/>
  <c r="J384"/>
  <c r="K384" s="1"/>
  <c r="AE384"/>
  <c r="AD384"/>
  <c r="AN383"/>
  <c r="T384"/>
  <c r="U384" s="1"/>
  <c r="E383"/>
  <c r="AH384" s="1"/>
  <c r="AM383"/>
  <c r="F384"/>
  <c r="G384" s="1"/>
  <c r="N384"/>
  <c r="O384" s="1"/>
  <c r="P384"/>
  <c r="Q384" s="1"/>
  <c r="H384"/>
  <c r="I384" s="1"/>
  <c r="X384"/>
  <c r="Y384" s="1"/>
  <c r="L384"/>
  <c r="M384" s="1"/>
  <c r="Z384"/>
  <c r="AG384"/>
  <c r="AI384"/>
  <c r="AF384"/>
  <c r="AC384"/>
  <c r="AJ384" l="1"/>
  <c r="AK384" s="1"/>
  <c r="P385" s="1"/>
  <c r="Q385" s="1"/>
  <c r="N385" l="1"/>
  <c r="O385" s="1"/>
  <c r="Z385"/>
  <c r="AE385"/>
  <c r="E384"/>
  <c r="AI385" s="1"/>
  <c r="H385"/>
  <c r="I385" s="1"/>
  <c r="AA385"/>
  <c r="J385"/>
  <c r="K385" s="1"/>
  <c r="L385"/>
  <c r="M385" s="1"/>
  <c r="R385"/>
  <c r="S385" s="1"/>
  <c r="T385"/>
  <c r="U385" s="1"/>
  <c r="X385"/>
  <c r="Y385" s="1"/>
  <c r="V385"/>
  <c r="W385" s="1"/>
  <c r="AN384"/>
  <c r="AM384"/>
  <c r="F385"/>
  <c r="G385" s="1"/>
  <c r="AF385"/>
  <c r="AC385"/>
  <c r="AB385"/>
  <c r="AD385"/>
  <c r="AG385"/>
  <c r="AH385"/>
  <c r="AJ385" l="1"/>
  <c r="AK385" s="1"/>
  <c r="N386" l="1"/>
  <c r="O386" s="1"/>
  <c r="AN385"/>
  <c r="AM385"/>
  <c r="F386"/>
  <c r="G386" s="1"/>
  <c r="L386"/>
  <c r="M386" s="1"/>
  <c r="P386"/>
  <c r="Q386" s="1"/>
  <c r="J386"/>
  <c r="K386" s="1"/>
  <c r="R386"/>
  <c r="S386" s="1"/>
  <c r="X386"/>
  <c r="Y386" s="1"/>
  <c r="H386"/>
  <c r="I386" s="1"/>
  <c r="V386"/>
  <c r="W386" s="1"/>
  <c r="T386"/>
  <c r="U386" s="1"/>
  <c r="E385"/>
  <c r="AH386" s="1"/>
  <c r="AI386"/>
  <c r="AA386"/>
  <c r="AD386" l="1"/>
  <c r="AC386"/>
  <c r="AG386"/>
  <c r="AF386"/>
  <c r="AB386"/>
  <c r="AE386"/>
  <c r="Z386"/>
  <c r="AJ386" l="1"/>
  <c r="AK386" s="1"/>
  <c r="L387" s="1"/>
  <c r="M387" s="1"/>
  <c r="AG387" l="1"/>
  <c r="N387"/>
  <c r="O387" s="1"/>
  <c r="T387"/>
  <c r="U387" s="1"/>
  <c r="AI387"/>
  <c r="Z387"/>
  <c r="AD387"/>
  <c r="J387"/>
  <c r="K387" s="1"/>
  <c r="H387"/>
  <c r="I387" s="1"/>
  <c r="AM386"/>
  <c r="P387"/>
  <c r="Q387" s="1"/>
  <c r="AC387"/>
  <c r="X387"/>
  <c r="Y387" s="1"/>
  <c r="AF387"/>
  <c r="E386"/>
  <c r="AB387" s="1"/>
  <c r="AE387"/>
  <c r="AH387"/>
  <c r="AA387"/>
  <c r="V387"/>
  <c r="W387" s="1"/>
  <c r="AN386"/>
  <c r="F387"/>
  <c r="G387" s="1"/>
  <c r="R387"/>
  <c r="S387" s="1"/>
  <c r="AJ387" l="1"/>
  <c r="AK387" s="1"/>
  <c r="J388" s="1"/>
  <c r="K388" s="1"/>
  <c r="AG388" l="1"/>
  <c r="AA388"/>
  <c r="AD388"/>
  <c r="AH388"/>
  <c r="Z388"/>
  <c r="N388"/>
  <c r="O388" s="1"/>
  <c r="R388"/>
  <c r="S388" s="1"/>
  <c r="AM387"/>
  <c r="AN387"/>
  <c r="E387"/>
  <c r="AF388" s="1"/>
  <c r="P388"/>
  <c r="Q388" s="1"/>
  <c r="H388"/>
  <c r="I388" s="1"/>
  <c r="T388"/>
  <c r="U388" s="1"/>
  <c r="V388"/>
  <c r="W388" s="1"/>
  <c r="X388"/>
  <c r="Y388" s="1"/>
  <c r="F388"/>
  <c r="G388" s="1"/>
  <c r="L388"/>
  <c r="M388" s="1"/>
  <c r="AE388"/>
  <c r="AI388"/>
  <c r="AB388"/>
  <c r="AC388"/>
  <c r="AJ388" l="1"/>
  <c r="AK388" s="1"/>
  <c r="H389" s="1"/>
  <c r="I389" s="1"/>
  <c r="L389" l="1"/>
  <c r="M389" s="1"/>
  <c r="AA389"/>
  <c r="AB389"/>
  <c r="AD389"/>
  <c r="J389"/>
  <c r="K389" s="1"/>
  <c r="AI389"/>
  <c r="AE389"/>
  <c r="P389"/>
  <c r="Q389" s="1"/>
  <c r="AF389"/>
  <c r="AG389"/>
  <c r="X389"/>
  <c r="Y389" s="1"/>
  <c r="N389"/>
  <c r="O389" s="1"/>
  <c r="E388"/>
  <c r="AH389" s="1"/>
  <c r="AN388"/>
  <c r="R389"/>
  <c r="S389" s="1"/>
  <c r="AM388"/>
  <c r="V389"/>
  <c r="W389" s="1"/>
  <c r="T389"/>
  <c r="U389" s="1"/>
  <c r="F389"/>
  <c r="G389" s="1"/>
  <c r="AC389"/>
  <c r="Z389"/>
  <c r="AJ389" l="1"/>
  <c r="AK389" s="1"/>
  <c r="AM389" s="1"/>
  <c r="AB390" l="1"/>
  <c r="AE390"/>
  <c r="AA390"/>
  <c r="AF390"/>
  <c r="AD390"/>
  <c r="AG390"/>
  <c r="AH390"/>
  <c r="AN389"/>
  <c r="X390"/>
  <c r="Y390" s="1"/>
  <c r="V390"/>
  <c r="W390" s="1"/>
  <c r="N390"/>
  <c r="O390" s="1"/>
  <c r="H390"/>
  <c r="I390" s="1"/>
  <c r="AI390"/>
  <c r="R390"/>
  <c r="S390" s="1"/>
  <c r="AC390"/>
  <c r="E389"/>
  <c r="Z390" s="1"/>
  <c r="F390"/>
  <c r="G390" s="1"/>
  <c r="J390"/>
  <c r="K390" s="1"/>
  <c r="L390"/>
  <c r="M390" s="1"/>
  <c r="T390"/>
  <c r="U390" s="1"/>
  <c r="P390"/>
  <c r="Q390" s="1"/>
  <c r="AJ390" l="1"/>
  <c r="AK390" s="1"/>
  <c r="X391" s="1"/>
  <c r="Y391" s="1"/>
  <c r="AB391" l="1"/>
  <c r="H391"/>
  <c r="I391" s="1"/>
  <c r="P391"/>
  <c r="Q391" s="1"/>
  <c r="R391"/>
  <c r="S391" s="1"/>
  <c r="AC391"/>
  <c r="AI391"/>
  <c r="Z391"/>
  <c r="AG391"/>
  <c r="AH391"/>
  <c r="AE391"/>
  <c r="AA391"/>
  <c r="AF391"/>
  <c r="AD391"/>
  <c r="E390"/>
  <c r="J391"/>
  <c r="K391" s="1"/>
  <c r="T391"/>
  <c r="U391" s="1"/>
  <c r="AN390"/>
  <c r="V391"/>
  <c r="W391" s="1"/>
  <c r="L391"/>
  <c r="M391" s="1"/>
  <c r="F391"/>
  <c r="G391" s="1"/>
  <c r="AM390"/>
  <c r="N391"/>
  <c r="O391" s="1"/>
  <c r="AJ391"/>
  <c r="AK391" s="1"/>
  <c r="X392" l="1"/>
  <c r="Y392" s="1"/>
  <c r="L392"/>
  <c r="M392" s="1"/>
  <c r="E391"/>
  <c r="AB392" s="1"/>
  <c r="AE392"/>
  <c r="R392"/>
  <c r="S392" s="1"/>
  <c r="F392"/>
  <c r="G392" s="1"/>
  <c r="AN391"/>
  <c r="AM391"/>
  <c r="AA392"/>
  <c r="V392"/>
  <c r="W392" s="1"/>
  <c r="H392"/>
  <c r="I392" s="1"/>
  <c r="P392"/>
  <c r="Q392" s="1"/>
  <c r="AF392"/>
  <c r="J392"/>
  <c r="K392" s="1"/>
  <c r="N392"/>
  <c r="O392" s="1"/>
  <c r="T392"/>
  <c r="U392" s="1"/>
  <c r="AH392" l="1"/>
  <c r="AD392"/>
  <c r="AI392"/>
  <c r="AG392"/>
  <c r="AC392"/>
  <c r="Z392"/>
  <c r="AJ392" l="1"/>
  <c r="AK392" s="1"/>
  <c r="P393" s="1"/>
  <c r="Q393" s="1"/>
  <c r="AD393" l="1"/>
  <c r="H393"/>
  <c r="I393" s="1"/>
  <c r="T393"/>
  <c r="U393" s="1"/>
  <c r="E392"/>
  <c r="AE393" s="1"/>
  <c r="AN392"/>
  <c r="X393"/>
  <c r="Y393" s="1"/>
  <c r="AM392"/>
  <c r="R393"/>
  <c r="S393" s="1"/>
  <c r="N393"/>
  <c r="O393" s="1"/>
  <c r="J393"/>
  <c r="K393" s="1"/>
  <c r="F393"/>
  <c r="G393" s="1"/>
  <c r="L393"/>
  <c r="M393" s="1"/>
  <c r="AB393"/>
  <c r="AH393"/>
  <c r="AI393"/>
  <c r="AF393"/>
  <c r="AC393"/>
  <c r="AA393"/>
  <c r="AG393"/>
  <c r="Z393"/>
  <c r="V393"/>
  <c r="W393" s="1"/>
  <c r="AJ393" l="1"/>
  <c r="AK393" s="1"/>
  <c r="H394" s="1"/>
  <c r="I394" s="1"/>
  <c r="J394" l="1"/>
  <c r="K394" s="1"/>
  <c r="V394"/>
  <c r="W394" s="1"/>
  <c r="AM393"/>
  <c r="T394"/>
  <c r="U394" s="1"/>
  <c r="P394"/>
  <c r="Q394" s="1"/>
  <c r="X394"/>
  <c r="Y394" s="1"/>
  <c r="L394"/>
  <c r="M394" s="1"/>
  <c r="AN393"/>
  <c r="N394"/>
  <c r="O394" s="1"/>
  <c r="E393"/>
  <c r="AH394" s="1"/>
  <c r="F394"/>
  <c r="G394" s="1"/>
  <c r="R394"/>
  <c r="S394" s="1"/>
  <c r="AC394"/>
  <c r="AI394"/>
  <c r="Z394"/>
  <c r="AA394"/>
  <c r="AE394" l="1"/>
  <c r="AF394"/>
  <c r="AG394"/>
  <c r="AD394"/>
  <c r="AB394"/>
  <c r="AJ394" l="1"/>
  <c r="AK394" s="1"/>
  <c r="H395" s="1"/>
  <c r="I395" s="1"/>
  <c r="AE395" l="1"/>
  <c r="P395"/>
  <c r="Q395" s="1"/>
  <c r="L395"/>
  <c r="M395" s="1"/>
  <c r="J395"/>
  <c r="K395" s="1"/>
  <c r="E394"/>
  <c r="AI395" s="1"/>
  <c r="AM394"/>
  <c r="AN394"/>
  <c r="T395"/>
  <c r="U395" s="1"/>
  <c r="F395"/>
  <c r="G395" s="1"/>
  <c r="N395"/>
  <c r="O395" s="1"/>
  <c r="X395"/>
  <c r="Y395" s="1"/>
  <c r="R395"/>
  <c r="S395" s="1"/>
  <c r="Z395"/>
  <c r="AD395"/>
  <c r="AB395"/>
  <c r="AC395"/>
  <c r="AF395"/>
  <c r="AH395"/>
  <c r="AA395"/>
  <c r="V395"/>
  <c r="W395" s="1"/>
  <c r="AG395"/>
  <c r="AJ395" l="1"/>
  <c r="AK395" s="1"/>
  <c r="T396" s="1"/>
  <c r="U396" s="1"/>
  <c r="AA396" l="1"/>
  <c r="F396"/>
  <c r="G396" s="1"/>
  <c r="AB396"/>
  <c r="J396"/>
  <c r="K396" s="1"/>
  <c r="L396"/>
  <c r="M396" s="1"/>
  <c r="E395"/>
  <c r="AH396" s="1"/>
  <c r="V396"/>
  <c r="W396" s="1"/>
  <c r="N396"/>
  <c r="O396" s="1"/>
  <c r="AG396"/>
  <c r="AE396"/>
  <c r="AF396"/>
  <c r="Z396"/>
  <c r="AI396"/>
  <c r="AD396"/>
  <c r="R396"/>
  <c r="S396" s="1"/>
  <c r="P396"/>
  <c r="Q396" s="1"/>
  <c r="X396"/>
  <c r="Y396" s="1"/>
  <c r="H396"/>
  <c r="I396" s="1"/>
  <c r="AN395"/>
  <c r="AM395"/>
  <c r="AC396"/>
  <c r="AJ396" l="1"/>
  <c r="AK396" s="1"/>
  <c r="H397" s="1"/>
  <c r="I397" s="1"/>
  <c r="AH397" l="1"/>
  <c r="V397"/>
  <c r="W397" s="1"/>
  <c r="AA397"/>
  <c r="AM396"/>
  <c r="AB397"/>
  <c r="AD397"/>
  <c r="N397"/>
  <c r="O397" s="1"/>
  <c r="L397"/>
  <c r="M397" s="1"/>
  <c r="X397"/>
  <c r="Y397" s="1"/>
  <c r="P397"/>
  <c r="Q397" s="1"/>
  <c r="T397"/>
  <c r="U397" s="1"/>
  <c r="F397"/>
  <c r="G397" s="1"/>
  <c r="AE397"/>
  <c r="Z397"/>
  <c r="R397"/>
  <c r="S397" s="1"/>
  <c r="J397"/>
  <c r="K397" s="1"/>
  <c r="AC397"/>
  <c r="AI397"/>
  <c r="AF397"/>
  <c r="AN396"/>
  <c r="E396"/>
  <c r="AG397" s="1"/>
  <c r="AJ397" l="1"/>
  <c r="AK397" s="1"/>
  <c r="T398" s="1"/>
  <c r="U398" s="1"/>
  <c r="F398" l="1"/>
  <c r="G398" s="1"/>
  <c r="H398"/>
  <c r="I398" s="1"/>
  <c r="J398"/>
  <c r="K398" s="1"/>
  <c r="L398"/>
  <c r="M398" s="1"/>
  <c r="AA398"/>
  <c r="AN397"/>
  <c r="AG398"/>
  <c r="V398"/>
  <c r="W398" s="1"/>
  <c r="R398"/>
  <c r="S398" s="1"/>
  <c r="AM397"/>
  <c r="AI398"/>
  <c r="N398"/>
  <c r="O398" s="1"/>
  <c r="X398"/>
  <c r="Y398" s="1"/>
  <c r="E397"/>
  <c r="AC398" s="1"/>
  <c r="AB398"/>
  <c r="AD398"/>
  <c r="P398"/>
  <c r="Q398" s="1"/>
  <c r="AF398"/>
  <c r="AE398"/>
  <c r="AH398"/>
  <c r="Z398"/>
  <c r="AJ398" l="1"/>
  <c r="AK398" s="1"/>
  <c r="AN398" s="1"/>
  <c r="E398" l="1"/>
  <c r="AH399" s="1"/>
  <c r="R399"/>
  <c r="S399" s="1"/>
  <c r="AM398"/>
  <c r="L399"/>
  <c r="M399" s="1"/>
  <c r="H399"/>
  <c r="I399" s="1"/>
  <c r="V399"/>
  <c r="W399" s="1"/>
  <c r="X399"/>
  <c r="Y399" s="1"/>
  <c r="J399"/>
  <c r="K399" s="1"/>
  <c r="N399"/>
  <c r="O399" s="1"/>
  <c r="F399"/>
  <c r="G399" s="1"/>
  <c r="P399"/>
  <c r="Q399" s="1"/>
  <c r="T399"/>
  <c r="U399" s="1"/>
  <c r="Z399"/>
  <c r="AI399"/>
  <c r="AB399"/>
  <c r="AD399"/>
  <c r="AA399"/>
  <c r="AE399"/>
  <c r="AC399"/>
  <c r="AG399"/>
  <c r="AF399"/>
  <c r="AJ399" l="1"/>
  <c r="AK399" s="1"/>
  <c r="F400" l="1"/>
  <c r="G400" s="1"/>
  <c r="P400"/>
  <c r="Q400" s="1"/>
  <c r="AN399"/>
  <c r="T400"/>
  <c r="U400" s="1"/>
  <c r="R400"/>
  <c r="S400" s="1"/>
  <c r="H400"/>
  <c r="I400" s="1"/>
  <c r="V400"/>
  <c r="W400" s="1"/>
  <c r="E399"/>
  <c r="AA400" s="1"/>
  <c r="L400"/>
  <c r="M400" s="1"/>
  <c r="AD400"/>
  <c r="AG400"/>
  <c r="AI400"/>
  <c r="J400"/>
  <c r="K400" s="1"/>
  <c r="N400"/>
  <c r="O400" s="1"/>
  <c r="AM399"/>
  <c r="Z400"/>
  <c r="X400"/>
  <c r="Y400" s="1"/>
  <c r="AB400" l="1"/>
  <c r="AH400"/>
  <c r="AC400"/>
  <c r="AE400"/>
  <c r="AF400"/>
  <c r="AJ400" l="1"/>
  <c r="AK400" s="1"/>
  <c r="X401" s="1"/>
  <c r="Y401" s="1"/>
  <c r="L401" l="1"/>
  <c r="M401" s="1"/>
  <c r="J401"/>
  <c r="K401" s="1"/>
  <c r="AD401"/>
  <c r="AB401"/>
  <c r="T401"/>
  <c r="U401" s="1"/>
  <c r="N401"/>
  <c r="O401" s="1"/>
  <c r="AE401"/>
  <c r="AM400"/>
  <c r="AN400"/>
  <c r="AI401"/>
  <c r="E400"/>
  <c r="Z401" s="1"/>
  <c r="AG401"/>
  <c r="H401"/>
  <c r="I401" s="1"/>
  <c r="AC401"/>
  <c r="P401"/>
  <c r="Q401" s="1"/>
  <c r="V401"/>
  <c r="W401" s="1"/>
  <c r="AF401"/>
  <c r="AH401"/>
  <c r="AA401"/>
  <c r="R401"/>
  <c r="S401" s="1"/>
  <c r="F401"/>
  <c r="G401" s="1"/>
  <c r="AJ401" l="1"/>
  <c r="AK401" s="1"/>
  <c r="F402" s="1"/>
  <c r="G402" s="1"/>
  <c r="AF402" l="1"/>
  <c r="AD402"/>
  <c r="AA402"/>
  <c r="Z402"/>
  <c r="J402"/>
  <c r="K402" s="1"/>
  <c r="N402"/>
  <c r="O402" s="1"/>
  <c r="AB402"/>
  <c r="AG402"/>
  <c r="AC402"/>
  <c r="T402"/>
  <c r="U402" s="1"/>
  <c r="AN401"/>
  <c r="H402"/>
  <c r="I402" s="1"/>
  <c r="R402"/>
  <c r="S402" s="1"/>
  <c r="AM401"/>
  <c r="P402"/>
  <c r="Q402" s="1"/>
  <c r="E401"/>
  <c r="AH402" s="1"/>
  <c r="X402"/>
  <c r="Y402" s="1"/>
  <c r="V402"/>
  <c r="W402" s="1"/>
  <c r="L402"/>
  <c r="M402" s="1"/>
  <c r="AE402"/>
  <c r="AI402"/>
  <c r="AJ402" l="1"/>
  <c r="AK402" s="1"/>
  <c r="R403" s="1"/>
  <c r="S403" s="1"/>
  <c r="AH403" l="1"/>
  <c r="AI403"/>
  <c r="AB403"/>
  <c r="AC403"/>
  <c r="N403"/>
  <c r="O403" s="1"/>
  <c r="AF403"/>
  <c r="AG403"/>
  <c r="H403"/>
  <c r="I403" s="1"/>
  <c r="E402"/>
  <c r="AA403" s="1"/>
  <c r="AM402"/>
  <c r="V403"/>
  <c r="W403" s="1"/>
  <c r="L403"/>
  <c r="M403" s="1"/>
  <c r="P403"/>
  <c r="Q403" s="1"/>
  <c r="AN402"/>
  <c r="X403"/>
  <c r="Y403" s="1"/>
  <c r="F403"/>
  <c r="G403" s="1"/>
  <c r="T403"/>
  <c r="U403" s="1"/>
  <c r="J403"/>
  <c r="K403" s="1"/>
  <c r="Z403"/>
  <c r="AE403"/>
  <c r="AD403"/>
  <c r="AJ403" l="1"/>
  <c r="AK403" s="1"/>
  <c r="R404" s="1"/>
  <c r="S404" s="1"/>
  <c r="AH404" l="1"/>
  <c r="AA404"/>
  <c r="X404"/>
  <c r="Y404" s="1"/>
  <c r="AI404"/>
  <c r="AC404"/>
  <c r="J404"/>
  <c r="K404" s="1"/>
  <c r="AD404"/>
  <c r="H404"/>
  <c r="I404" s="1"/>
  <c r="AB404"/>
  <c r="AG404"/>
  <c r="Z404"/>
  <c r="V404"/>
  <c r="W404" s="1"/>
  <c r="AF404"/>
  <c r="AN403"/>
  <c r="E403"/>
  <c r="AE404" s="1"/>
  <c r="L404"/>
  <c r="M404" s="1"/>
  <c r="P404"/>
  <c r="Q404" s="1"/>
  <c r="N404"/>
  <c r="O404" s="1"/>
  <c r="T404"/>
  <c r="U404" s="1"/>
  <c r="F404"/>
  <c r="G404" s="1"/>
  <c r="AM403"/>
  <c r="AJ404" l="1"/>
  <c r="AK404" s="1"/>
  <c r="H405" s="1"/>
  <c r="I405" s="1"/>
  <c r="AF405" l="1"/>
  <c r="AH405"/>
  <c r="Z405"/>
  <c r="AI405"/>
  <c r="L405"/>
  <c r="M405" s="1"/>
  <c r="N405"/>
  <c r="O405" s="1"/>
  <c r="T405"/>
  <c r="U405" s="1"/>
  <c r="AN404"/>
  <c r="E404"/>
  <c r="AB405" s="1"/>
  <c r="X405"/>
  <c r="V405"/>
  <c r="W405" s="1"/>
  <c r="R405"/>
  <c r="S405" s="1"/>
  <c r="P405"/>
  <c r="Q405" s="1"/>
  <c r="F405"/>
  <c r="G405" s="1"/>
  <c r="J405"/>
  <c r="K405" s="1"/>
  <c r="AM404"/>
  <c r="AG405"/>
  <c r="AD405"/>
  <c r="AE405"/>
  <c r="AA405"/>
  <c r="AC405"/>
  <c r="AJ405" l="1"/>
  <c r="AK405" s="1"/>
  <c r="AM405" l="1"/>
  <c r="N406"/>
  <c r="O406" s="1"/>
  <c r="V406"/>
  <c r="W406" s="1"/>
  <c r="T406"/>
  <c r="U406" s="1"/>
  <c r="P406"/>
  <c r="Q406" s="1"/>
  <c r="L406"/>
  <c r="M406" s="1"/>
  <c r="J406"/>
  <c r="K406" s="1"/>
  <c r="AN405"/>
  <c r="H406"/>
  <c r="I406" s="1"/>
  <c r="F406"/>
  <c r="G406" s="1"/>
  <c r="E405"/>
  <c r="AG406" s="1"/>
  <c r="R406"/>
  <c r="S406" s="1"/>
  <c r="AC406"/>
  <c r="AF406"/>
  <c r="Z406"/>
  <c r="X406" l="1"/>
  <c r="AA406"/>
  <c r="AE406"/>
  <c r="AB406"/>
  <c r="AI406"/>
  <c r="AD406"/>
  <c r="AH406"/>
  <c r="AJ406" l="1"/>
  <c r="AK406" s="1"/>
  <c r="T407" s="1"/>
  <c r="U407" s="1"/>
  <c r="AD407" l="1"/>
  <c r="AE407"/>
  <c r="AB407"/>
  <c r="Z407"/>
  <c r="N407"/>
  <c r="O407" s="1"/>
  <c r="AG407"/>
  <c r="V407"/>
  <c r="W407" s="1"/>
  <c r="X407"/>
  <c r="J407"/>
  <c r="K407" s="1"/>
  <c r="L407"/>
  <c r="M407" s="1"/>
  <c r="AN406"/>
  <c r="R407"/>
  <c r="S407" s="1"/>
  <c r="AC407"/>
  <c r="AF407"/>
  <c r="P407"/>
  <c r="Q407" s="1"/>
  <c r="AA407"/>
  <c r="AH407"/>
  <c r="F407"/>
  <c r="G407" s="1"/>
  <c r="AM406"/>
  <c r="E406"/>
  <c r="AI407" s="1"/>
  <c r="H407"/>
  <c r="I407" s="1"/>
  <c r="AJ407" l="1"/>
  <c r="AK407" s="1"/>
  <c r="AN407" s="1"/>
  <c r="T408" l="1"/>
  <c r="U408" s="1"/>
  <c r="AH408"/>
  <c r="R408"/>
  <c r="S408" s="1"/>
  <c r="AI408"/>
  <c r="H408"/>
  <c r="I408" s="1"/>
  <c r="N408"/>
  <c r="O408" s="1"/>
  <c r="AF408"/>
  <c r="E407"/>
  <c r="Z408" s="1"/>
  <c r="L408"/>
  <c r="M408" s="1"/>
  <c r="AG408"/>
  <c r="AC408"/>
  <c r="AE408"/>
  <c r="AA408"/>
  <c r="F408"/>
  <c r="G408" s="1"/>
  <c r="P408"/>
  <c r="Q408" s="1"/>
  <c r="AD408"/>
  <c r="AM407"/>
  <c r="AB408"/>
  <c r="J408"/>
  <c r="X408"/>
  <c r="Y408" s="1"/>
  <c r="AJ408" l="1"/>
  <c r="AK408" s="1"/>
  <c r="AM408" s="1"/>
  <c r="V408"/>
  <c r="W408" s="1"/>
  <c r="K408"/>
  <c r="AB409" l="1"/>
  <c r="Z409"/>
  <c r="AH409"/>
  <c r="AC409"/>
  <c r="P409"/>
  <c r="Q409" s="1"/>
  <c r="V409"/>
  <c r="W409" s="1"/>
  <c r="F409"/>
  <c r="G409" s="1"/>
  <c r="R409"/>
  <c r="S409" s="1"/>
  <c r="AN408"/>
  <c r="AE409"/>
  <c r="AG409"/>
  <c r="AD409"/>
  <c r="AF409"/>
  <c r="T409"/>
  <c r="U409" s="1"/>
  <c r="L409"/>
  <c r="M409" s="1"/>
  <c r="H409"/>
  <c r="I409" s="1"/>
  <c r="AI409"/>
  <c r="N409"/>
  <c r="O409" s="1"/>
  <c r="J409"/>
  <c r="K409" s="1"/>
  <c r="X409"/>
  <c r="Y409" s="1"/>
  <c r="E408"/>
  <c r="AA409" s="1"/>
  <c r="AJ409" s="1"/>
  <c r="AK409" s="1"/>
  <c r="L410" l="1"/>
  <c r="M410" s="1"/>
  <c r="N410"/>
  <c r="O410" s="1"/>
  <c r="J410"/>
  <c r="K410" s="1"/>
  <c r="AM409"/>
  <c r="T410"/>
  <c r="U410" s="1"/>
  <c r="P410"/>
  <c r="Q410" s="1"/>
  <c r="AN409"/>
  <c r="V410"/>
  <c r="W410" s="1"/>
  <c r="H410"/>
  <c r="I410" s="1"/>
  <c r="X410"/>
  <c r="Y410" s="1"/>
  <c r="R410"/>
  <c r="S410" s="1"/>
  <c r="E409"/>
  <c r="F410"/>
  <c r="G410" s="1"/>
  <c r="AF410"/>
  <c r="AH410"/>
  <c r="AD410"/>
  <c r="AI410"/>
  <c r="Z410" l="1"/>
  <c r="AA410"/>
  <c r="AC410"/>
  <c r="AE410"/>
  <c r="AB410"/>
  <c r="AG410"/>
  <c r="AJ410" l="1"/>
  <c r="AK410" s="1"/>
  <c r="AM410" l="1"/>
  <c r="P411"/>
  <c r="Q411" s="1"/>
  <c r="V411"/>
  <c r="W411" s="1"/>
  <c r="F411"/>
  <c r="G411" s="1"/>
  <c r="L411"/>
  <c r="M411" s="1"/>
  <c r="H411"/>
  <c r="I411" s="1"/>
  <c r="X411"/>
  <c r="Y411" s="1"/>
  <c r="N411"/>
  <c r="O411" s="1"/>
  <c r="T411"/>
  <c r="U411" s="1"/>
  <c r="AN410"/>
  <c r="J411"/>
  <c r="K411" s="1"/>
  <c r="E410"/>
  <c r="R411"/>
  <c r="S411" s="1"/>
  <c r="AH411"/>
  <c r="AB411"/>
  <c r="Z411"/>
  <c r="AF411"/>
  <c r="AG411"/>
  <c r="AD411"/>
  <c r="AE411" l="1"/>
  <c r="AA411"/>
  <c r="AC411"/>
  <c r="AI411"/>
  <c r="AJ411" l="1"/>
  <c r="AK411" s="1"/>
  <c r="E411" l="1"/>
  <c r="AD412"/>
  <c r="AB412"/>
  <c r="J412"/>
  <c r="K412" s="1"/>
  <c r="Z412"/>
  <c r="AC412"/>
  <c r="X412"/>
  <c r="Y412" s="1"/>
  <c r="F412"/>
  <c r="G412" s="1"/>
  <c r="N412"/>
  <c r="O412" s="1"/>
  <c r="V412"/>
  <c r="W412" s="1"/>
  <c r="AM411"/>
  <c r="H412"/>
  <c r="I412" s="1"/>
  <c r="AA412"/>
  <c r="AN411"/>
  <c r="T412"/>
  <c r="U412" s="1"/>
  <c r="AE412"/>
  <c r="AI412"/>
  <c r="L412"/>
  <c r="M412" s="1"/>
  <c r="AG412"/>
  <c r="P412" l="1"/>
  <c r="Q412" s="1"/>
  <c r="R412"/>
  <c r="S412" s="1"/>
  <c r="AH412"/>
  <c r="AF412"/>
  <c r="AJ412" l="1"/>
  <c r="AK412" s="1"/>
  <c r="L413" s="1"/>
  <c r="M413" s="1"/>
  <c r="AA413" l="1"/>
  <c r="AH413"/>
  <c r="AG413"/>
  <c r="T413"/>
  <c r="U413" s="1"/>
  <c r="F413"/>
  <c r="G413" s="1"/>
  <c r="AM412"/>
  <c r="P413"/>
  <c r="Q413" s="1"/>
  <c r="E412"/>
  <c r="Z413" s="1"/>
  <c r="AN412"/>
  <c r="J413"/>
  <c r="K413" s="1"/>
  <c r="AB413"/>
  <c r="V413"/>
  <c r="W413" s="1"/>
  <c r="H413"/>
  <c r="I413" s="1"/>
  <c r="N413"/>
  <c r="O413" s="1"/>
  <c r="AF413"/>
  <c r="X413"/>
  <c r="Y413" s="1"/>
  <c r="R413"/>
  <c r="S413" s="1"/>
  <c r="AE413"/>
  <c r="AI413"/>
  <c r="AD413"/>
  <c r="AC413"/>
  <c r="AJ413" l="1"/>
  <c r="AK413" s="1"/>
  <c r="J414" s="1"/>
  <c r="K414" s="1"/>
  <c r="V414" l="1"/>
  <c r="W414" s="1"/>
  <c r="H414"/>
  <c r="I414" s="1"/>
  <c r="Z414"/>
  <c r="AN413"/>
  <c r="AG414"/>
  <c r="AA414"/>
  <c r="T414"/>
  <c r="U414" s="1"/>
  <c r="AD414"/>
  <c r="X414"/>
  <c r="Y414" s="1"/>
  <c r="AM413"/>
  <c r="L414"/>
  <c r="M414" s="1"/>
  <c r="F414"/>
  <c r="G414" s="1"/>
  <c r="AE414"/>
  <c r="AI414"/>
  <c r="AF414"/>
  <c r="P414"/>
  <c r="Q414" s="1"/>
  <c r="AH414"/>
  <c r="N414"/>
  <c r="O414" s="1"/>
  <c r="R414"/>
  <c r="S414" s="1"/>
  <c r="E413"/>
  <c r="AB414" s="1"/>
  <c r="AC414"/>
  <c r="AJ414" l="1"/>
  <c r="AK414" s="1"/>
  <c r="J415" s="1"/>
  <c r="K415" s="1"/>
  <c r="P415" l="1"/>
  <c r="Q415" s="1"/>
  <c r="AE415"/>
  <c r="AH415"/>
  <c r="AG415"/>
  <c r="Z415"/>
  <c r="AB415"/>
  <c r="AD415"/>
  <c r="R415"/>
  <c r="S415" s="1"/>
  <c r="AF415"/>
  <c r="AA415"/>
  <c r="AM414"/>
  <c r="F415"/>
  <c r="G415" s="1"/>
  <c r="AN414"/>
  <c r="L415"/>
  <c r="M415" s="1"/>
  <c r="H415"/>
  <c r="I415" s="1"/>
  <c r="N415"/>
  <c r="O415" s="1"/>
  <c r="AC415"/>
  <c r="X415"/>
  <c r="Y415" s="1"/>
  <c r="E414"/>
  <c r="AI415" s="1"/>
  <c r="T415"/>
  <c r="U415" s="1"/>
  <c r="V415"/>
  <c r="W415" s="1"/>
  <c r="AJ415" l="1"/>
  <c r="AK415" s="1"/>
  <c r="P416" s="1"/>
  <c r="Q416" s="1"/>
  <c r="X416"/>
  <c r="Y416" s="1"/>
  <c r="R416"/>
  <c r="S416" s="1"/>
  <c r="AM415"/>
  <c r="AC416"/>
  <c r="AF416"/>
  <c r="AH416" l="1"/>
  <c r="V416"/>
  <c r="W416" s="1"/>
  <c r="T416"/>
  <c r="U416" s="1"/>
  <c r="N416"/>
  <c r="O416" s="1"/>
  <c r="AB416"/>
  <c r="L416"/>
  <c r="M416" s="1"/>
  <c r="Z416"/>
  <c r="J416"/>
  <c r="K416" s="1"/>
  <c r="AA416"/>
  <c r="AE416"/>
  <c r="AI416"/>
  <c r="AG416"/>
  <c r="F416"/>
  <c r="G416" s="1"/>
  <c r="E415"/>
  <c r="H416"/>
  <c r="I416" s="1"/>
  <c r="AD416"/>
  <c r="AN415"/>
  <c r="AJ416" l="1"/>
  <c r="AK416" s="1"/>
  <c r="J417" s="1"/>
  <c r="K417" s="1"/>
  <c r="AM416"/>
  <c r="L417"/>
  <c r="M417" s="1"/>
  <c r="N417"/>
  <c r="O417" s="1"/>
  <c r="R417"/>
  <c r="S417" s="1"/>
  <c r="E416"/>
  <c r="T417" l="1"/>
  <c r="U417" s="1"/>
  <c r="P417"/>
  <c r="Q417" s="1"/>
  <c r="X417"/>
  <c r="Y417" s="1"/>
  <c r="F417"/>
  <c r="G417" s="1"/>
  <c r="AN416"/>
  <c r="H417"/>
  <c r="I417" s="1"/>
  <c r="V417"/>
  <c r="W417" s="1"/>
  <c r="AI417"/>
  <c r="AA417"/>
  <c r="Z417"/>
  <c r="AF417"/>
  <c r="AE417"/>
  <c r="AD417"/>
  <c r="AH417"/>
  <c r="AC417"/>
  <c r="AG417"/>
  <c r="AB417"/>
  <c r="AJ417" l="1"/>
  <c r="AK417" s="1"/>
  <c r="T418" l="1"/>
  <c r="U418" s="1"/>
  <c r="V418"/>
  <c r="W418" s="1"/>
  <c r="E417"/>
  <c r="R418"/>
  <c r="S418" s="1"/>
  <c r="P418"/>
  <c r="Q418" s="1"/>
  <c r="J418"/>
  <c r="K418" s="1"/>
  <c r="H418"/>
  <c r="I418" s="1"/>
  <c r="L418"/>
  <c r="M418" s="1"/>
  <c r="N418"/>
  <c r="O418" s="1"/>
  <c r="AM417"/>
  <c r="F418"/>
  <c r="G418" s="1"/>
  <c r="X418"/>
  <c r="Y418" s="1"/>
  <c r="AA418"/>
  <c r="AN417"/>
  <c r="AD418"/>
  <c r="AF418" l="1"/>
  <c r="AH418"/>
  <c r="AI418"/>
  <c r="Z418"/>
  <c r="AE418"/>
  <c r="AC418"/>
  <c r="AB418"/>
  <c r="AG418"/>
  <c r="AJ418" l="1"/>
  <c r="AK418" s="1"/>
  <c r="X419" l="1"/>
  <c r="Y419" s="1"/>
  <c r="H419"/>
  <c r="I419" s="1"/>
  <c r="E418"/>
  <c r="Z419" s="1"/>
  <c r="T419"/>
  <c r="U419" s="1"/>
  <c r="F419"/>
  <c r="G419" s="1"/>
  <c r="AM418"/>
  <c r="AN418"/>
  <c r="AE419"/>
  <c r="AA419"/>
  <c r="AF419"/>
  <c r="AB419"/>
  <c r="R419"/>
  <c r="S419" s="1"/>
  <c r="N419"/>
  <c r="O419" s="1"/>
  <c r="L419"/>
  <c r="M419" s="1"/>
  <c r="AG419"/>
  <c r="V419"/>
  <c r="W419" s="1"/>
  <c r="J419"/>
  <c r="K419" s="1"/>
  <c r="AI419"/>
  <c r="AH419"/>
  <c r="AC419"/>
  <c r="P419"/>
  <c r="Q419" s="1"/>
  <c r="AD419"/>
  <c r="AJ419" l="1"/>
  <c r="AK419" s="1"/>
  <c r="V420" l="1"/>
  <c r="W420" s="1"/>
  <c r="AN419"/>
  <c r="L420"/>
  <c r="M420" s="1"/>
  <c r="H420"/>
  <c r="I420" s="1"/>
  <c r="N420"/>
  <c r="O420" s="1"/>
  <c r="X420"/>
  <c r="Y420" s="1"/>
  <c r="R420"/>
  <c r="S420" s="1"/>
  <c r="T420"/>
  <c r="U420" s="1"/>
  <c r="AM419"/>
  <c r="F420"/>
  <c r="G420" s="1"/>
  <c r="E419"/>
  <c r="AI420" s="1"/>
  <c r="J420"/>
  <c r="K420" s="1"/>
  <c r="P420"/>
  <c r="Q420" s="1"/>
  <c r="AF420"/>
  <c r="AG420"/>
  <c r="AC420"/>
  <c r="AA420"/>
  <c r="AH420" l="1"/>
  <c r="AE420"/>
  <c r="AB420"/>
  <c r="Z420"/>
  <c r="AD420"/>
  <c r="AJ420" l="1"/>
  <c r="AK420" s="1"/>
  <c r="T421" l="1"/>
  <c r="U421" s="1"/>
  <c r="AN420"/>
  <c r="V421"/>
  <c r="W421" s="1"/>
  <c r="F421"/>
  <c r="G421" s="1"/>
  <c r="N421"/>
  <c r="O421" s="1"/>
  <c r="P421"/>
  <c r="Q421" s="1"/>
  <c r="E420"/>
  <c r="R421"/>
  <c r="S421" s="1"/>
  <c r="J421"/>
  <c r="K421" s="1"/>
  <c r="X421"/>
  <c r="Y421" s="1"/>
  <c r="L421"/>
  <c r="M421" s="1"/>
  <c r="AM420"/>
  <c r="H421"/>
  <c r="I421" s="1"/>
  <c r="AB421"/>
  <c r="AF421"/>
  <c r="AH421"/>
  <c r="Z421"/>
  <c r="AC421"/>
  <c r="AD421"/>
  <c r="AG421"/>
  <c r="AE421"/>
  <c r="AA421"/>
  <c r="AI421"/>
  <c r="AJ421" l="1"/>
  <c r="AK421" s="1"/>
  <c r="AN421" l="1"/>
  <c r="X422"/>
  <c r="Y422" s="1"/>
  <c r="H422"/>
  <c r="I422" s="1"/>
  <c r="J422"/>
  <c r="K422" s="1"/>
  <c r="E421"/>
  <c r="AG422"/>
  <c r="AE422"/>
  <c r="F422"/>
  <c r="G422" s="1"/>
  <c r="L422"/>
  <c r="M422" s="1"/>
  <c r="T422"/>
  <c r="U422" s="1"/>
  <c r="AM421"/>
  <c r="N422"/>
  <c r="O422" s="1"/>
  <c r="V422"/>
  <c r="W422" s="1"/>
  <c r="AA422"/>
  <c r="R422"/>
  <c r="S422" s="1"/>
  <c r="AD422"/>
  <c r="AH422"/>
  <c r="AB422"/>
  <c r="AF422"/>
  <c r="P422"/>
  <c r="Q422" s="1"/>
  <c r="Z422"/>
  <c r="AC422"/>
  <c r="AI422"/>
  <c r="AJ422" l="1"/>
  <c r="AK422" s="1"/>
  <c r="H423" l="1"/>
  <c r="I423" s="1"/>
  <c r="V423"/>
  <c r="W423" s="1"/>
  <c r="P423"/>
  <c r="Q423" s="1"/>
  <c r="F423"/>
  <c r="G423" s="1"/>
  <c r="R423"/>
  <c r="S423" s="1"/>
  <c r="AN422"/>
  <c r="AM422"/>
  <c r="J423"/>
  <c r="K423" s="1"/>
  <c r="E422"/>
  <c r="AE423" s="1"/>
  <c r="T423"/>
  <c r="U423" s="1"/>
  <c r="L423"/>
  <c r="M423" s="1"/>
  <c r="N423" l="1"/>
  <c r="O423" s="1"/>
  <c r="AB423"/>
  <c r="AH423"/>
  <c r="Z423"/>
  <c r="AC423"/>
  <c r="AD423"/>
  <c r="AI423"/>
  <c r="AF423"/>
  <c r="AA423"/>
  <c r="AG423"/>
  <c r="X423" l="1"/>
  <c r="Y423" s="1"/>
  <c r="AJ423"/>
  <c r="AK423" s="1"/>
  <c r="E423" l="1"/>
  <c r="AF424"/>
  <c r="AI424"/>
  <c r="T424"/>
  <c r="U424" s="1"/>
  <c r="H424"/>
  <c r="I424" s="1"/>
  <c r="J424"/>
  <c r="K424" s="1"/>
  <c r="AM423"/>
  <c r="V424"/>
  <c r="W424" s="1"/>
  <c r="AH424"/>
  <c r="AC424"/>
  <c r="F424"/>
  <c r="G424" s="1"/>
  <c r="R424"/>
  <c r="S424" s="1"/>
  <c r="N424"/>
  <c r="O424" s="1"/>
  <c r="AN423"/>
  <c r="L424"/>
  <c r="M424" s="1"/>
  <c r="AB424"/>
  <c r="P424"/>
  <c r="Q424" s="1"/>
  <c r="X424"/>
  <c r="Y424" s="1"/>
  <c r="AE424"/>
  <c r="AA424"/>
  <c r="AG424" l="1"/>
  <c r="Z424"/>
  <c r="AD424"/>
  <c r="AJ424" l="1"/>
  <c r="AK424" s="1"/>
  <c r="X425" s="1"/>
  <c r="Y425" s="1"/>
  <c r="N425" l="1"/>
  <c r="O425" s="1"/>
  <c r="AM424"/>
  <c r="T425"/>
  <c r="U425" s="1"/>
  <c r="L425"/>
  <c r="M425" s="1"/>
  <c r="J425"/>
  <c r="K425" s="1"/>
  <c r="V425"/>
  <c r="W425" s="1"/>
  <c r="F425"/>
  <c r="G425" s="1"/>
  <c r="P425"/>
  <c r="Q425" s="1"/>
  <c r="E424"/>
  <c r="AN424"/>
  <c r="H425"/>
  <c r="I425" s="1"/>
  <c r="R425"/>
  <c r="S425" s="1"/>
  <c r="AF425"/>
  <c r="AD425"/>
  <c r="Z425"/>
  <c r="AC425"/>
  <c r="AH425" l="1"/>
  <c r="AI425"/>
  <c r="AA425"/>
  <c r="AB425"/>
  <c r="AE425"/>
  <c r="AG425"/>
  <c r="AJ425" l="1"/>
  <c r="AK425" s="1"/>
  <c r="AM425" s="1"/>
  <c r="AE426" l="1"/>
  <c r="AG426"/>
  <c r="AA426"/>
  <c r="P426"/>
  <c r="Q426" s="1"/>
  <c r="AI426"/>
  <c r="L426"/>
  <c r="M426" s="1"/>
  <c r="V426"/>
  <c r="W426" s="1"/>
  <c r="AN425"/>
  <c r="Z426"/>
  <c r="E425"/>
  <c r="AC426" s="1"/>
  <c r="AD426"/>
  <c r="AH426"/>
  <c r="AB426"/>
  <c r="X426"/>
  <c r="Y426" s="1"/>
  <c r="J426"/>
  <c r="K426" s="1"/>
  <c r="H426"/>
  <c r="I426" s="1"/>
  <c r="F426"/>
  <c r="G426" s="1"/>
  <c r="R426"/>
  <c r="S426" s="1"/>
  <c r="AF426"/>
  <c r="T426"/>
  <c r="U426" s="1"/>
  <c r="N426"/>
  <c r="O426" s="1"/>
  <c r="AJ426" l="1"/>
  <c r="AK426" s="1"/>
  <c r="J427" s="1"/>
  <c r="K427" s="1"/>
  <c r="P427" l="1"/>
  <c r="Q427" s="1"/>
  <c r="F427"/>
  <c r="G427" s="1"/>
  <c r="AM426"/>
  <c r="H427"/>
  <c r="I427" s="1"/>
  <c r="AN426"/>
  <c r="X427"/>
  <c r="Y427" s="1"/>
  <c r="R427"/>
  <c r="S427" s="1"/>
  <c r="E426"/>
  <c r="AB427" s="1"/>
  <c r="T427"/>
  <c r="U427" s="1"/>
  <c r="N427"/>
  <c r="O427" s="1"/>
  <c r="L427"/>
  <c r="M427" s="1"/>
  <c r="AC427"/>
  <c r="AD427"/>
  <c r="AF427"/>
  <c r="AE427"/>
  <c r="AA427"/>
  <c r="AI427"/>
  <c r="AG427"/>
  <c r="V427"/>
  <c r="W427" s="1"/>
  <c r="Z427"/>
  <c r="AH427"/>
  <c r="AJ427" l="1"/>
  <c r="AK427" s="1"/>
  <c r="E427" s="1"/>
  <c r="AF428" s="1"/>
  <c r="T428" l="1"/>
  <c r="U428" s="1"/>
  <c r="L428"/>
  <c r="M428" s="1"/>
  <c r="P428"/>
  <c r="Q428" s="1"/>
  <c r="AG428"/>
  <c r="R428"/>
  <c r="S428" s="1"/>
  <c r="H428"/>
  <c r="I428" s="1"/>
  <c r="AN427"/>
  <c r="N428"/>
  <c r="O428" s="1"/>
  <c r="X428"/>
  <c r="Y428" s="1"/>
  <c r="AM427"/>
  <c r="AC428"/>
  <c r="V428"/>
  <c r="W428" s="1"/>
  <c r="AE428"/>
  <c r="J428"/>
  <c r="K428" s="1"/>
  <c r="AA428"/>
  <c r="Z428"/>
  <c r="AI428"/>
  <c r="AD428"/>
  <c r="AH428"/>
  <c r="F428"/>
  <c r="G428" s="1"/>
  <c r="AB428"/>
  <c r="AJ428" l="1"/>
  <c r="AK428" s="1"/>
  <c r="P429" s="1"/>
  <c r="Q429" s="1"/>
  <c r="H429" l="1"/>
  <c r="I429" s="1"/>
  <c r="Z429"/>
  <c r="R429"/>
  <c r="S429" s="1"/>
  <c r="J429"/>
  <c r="K429" s="1"/>
  <c r="T429"/>
  <c r="U429" s="1"/>
  <c r="L429"/>
  <c r="M429" s="1"/>
  <c r="E428"/>
  <c r="AI429" s="1"/>
  <c r="AG429"/>
  <c r="AH429"/>
  <c r="AM428"/>
  <c r="AN428"/>
  <c r="X429"/>
  <c r="Y429" s="1"/>
  <c r="N429"/>
  <c r="O429" s="1"/>
  <c r="F429"/>
  <c r="G429" s="1"/>
  <c r="V429"/>
  <c r="W429" s="1"/>
  <c r="AF429"/>
  <c r="AE429"/>
  <c r="AB429"/>
  <c r="AA429"/>
  <c r="AD429"/>
  <c r="AC429"/>
  <c r="AJ429" l="1"/>
  <c r="AK429" s="1"/>
  <c r="T430" s="1"/>
  <c r="U430" s="1"/>
  <c r="V430" l="1"/>
  <c r="W430" s="1"/>
  <c r="F430"/>
  <c r="G430" s="1"/>
  <c r="L430"/>
  <c r="M430" s="1"/>
  <c r="J430"/>
  <c r="K430" s="1"/>
  <c r="H430"/>
  <c r="I430" s="1"/>
  <c r="AM429"/>
  <c r="X430"/>
  <c r="Y430" s="1"/>
  <c r="R430"/>
  <c r="S430" s="1"/>
  <c r="N430"/>
  <c r="O430" s="1"/>
  <c r="AN429"/>
  <c r="P430"/>
  <c r="Q430" s="1"/>
  <c r="E429"/>
  <c r="AA430" s="1"/>
  <c r="AC430"/>
  <c r="Z430"/>
  <c r="AH430"/>
  <c r="AG430" l="1"/>
  <c r="AB430"/>
  <c r="AI430"/>
  <c r="AD430"/>
  <c r="AE430"/>
  <c r="AF430"/>
  <c r="AJ430" l="1"/>
  <c r="AK430" s="1"/>
  <c r="V431" s="1"/>
  <c r="W431" s="1"/>
  <c r="AH431" l="1"/>
  <c r="N431"/>
  <c r="O431" s="1"/>
  <c r="T431"/>
  <c r="U431" s="1"/>
  <c r="H431"/>
  <c r="I431" s="1"/>
  <c r="Z431"/>
  <c r="P431"/>
  <c r="Q431" s="1"/>
  <c r="AD431"/>
  <c r="AM430"/>
  <c r="AA431"/>
  <c r="AI431"/>
  <c r="J431"/>
  <c r="K431" s="1"/>
  <c r="R431"/>
  <c r="S431" s="1"/>
  <c r="E430"/>
  <c r="AC431" s="1"/>
  <c r="AN430"/>
  <c r="X431"/>
  <c r="Y431" s="1"/>
  <c r="L431"/>
  <c r="M431" s="1"/>
  <c r="F431"/>
  <c r="G431" s="1"/>
  <c r="AG431"/>
  <c r="AB431"/>
  <c r="AF431"/>
  <c r="AE431"/>
  <c r="AJ431" l="1"/>
  <c r="AK431" s="1"/>
  <c r="X432" s="1"/>
  <c r="Y432" s="1"/>
  <c r="AG432" l="1"/>
  <c r="L432"/>
  <c r="M432" s="1"/>
  <c r="E431"/>
  <c r="AD432" s="1"/>
  <c r="AN431"/>
  <c r="N432"/>
  <c r="O432" s="1"/>
  <c r="J432"/>
  <c r="K432" s="1"/>
  <c r="Z432"/>
  <c r="AH432"/>
  <c r="R432"/>
  <c r="S432" s="1"/>
  <c r="F432"/>
  <c r="G432" s="1"/>
  <c r="V432"/>
  <c r="W432" s="1"/>
  <c r="P432"/>
  <c r="Q432" s="1"/>
  <c r="H432"/>
  <c r="I432" s="1"/>
  <c r="T432"/>
  <c r="U432" s="1"/>
  <c r="AM431"/>
  <c r="AB432"/>
  <c r="AI432"/>
  <c r="AA432"/>
  <c r="AC432"/>
  <c r="AF432"/>
  <c r="AE432"/>
  <c r="AJ432" l="1"/>
  <c r="AK432" s="1"/>
  <c r="AN432" s="1"/>
  <c r="X433" l="1"/>
  <c r="Y433" s="1"/>
  <c r="F433"/>
  <c r="G433" s="1"/>
  <c r="N433"/>
  <c r="O433" s="1"/>
  <c r="T433"/>
  <c r="U433" s="1"/>
  <c r="P433"/>
  <c r="Q433" s="1"/>
  <c r="AM432"/>
  <c r="R433"/>
  <c r="S433" s="1"/>
  <c r="V433"/>
  <c r="W433" s="1"/>
  <c r="H433"/>
  <c r="I433" s="1"/>
  <c r="J433"/>
  <c r="K433" s="1"/>
  <c r="E432"/>
  <c r="L433"/>
  <c r="M433" s="1"/>
  <c r="AG433"/>
  <c r="AF433"/>
  <c r="AH433"/>
  <c r="AE433" l="1"/>
  <c r="AB433"/>
  <c r="Z433"/>
  <c r="AC433"/>
  <c r="AA433"/>
  <c r="AD433"/>
  <c r="AI433"/>
  <c r="AJ433" l="1"/>
  <c r="AK433" s="1"/>
  <c r="R434" s="1"/>
  <c r="S434" s="1"/>
  <c r="AN433"/>
  <c r="V434"/>
  <c r="W434" s="1"/>
  <c r="N434"/>
  <c r="O434" s="1"/>
  <c r="AF434"/>
  <c r="T434"/>
  <c r="U434" s="1"/>
  <c r="H434"/>
  <c r="I434" s="1"/>
  <c r="J434"/>
  <c r="K434" s="1"/>
  <c r="AB434"/>
  <c r="X434"/>
  <c r="Y434" s="1"/>
  <c r="AC434"/>
  <c r="P434"/>
  <c r="Q434" s="1"/>
  <c r="AM433"/>
  <c r="AE434"/>
  <c r="Z434"/>
  <c r="AD434"/>
  <c r="AI434"/>
  <c r="AG434"/>
  <c r="AA434"/>
  <c r="AH434"/>
  <c r="E433" l="1"/>
  <c r="F434"/>
  <c r="G434" s="1"/>
  <c r="L434"/>
  <c r="M434" s="1"/>
  <c r="AJ434"/>
  <c r="AK434" s="1"/>
  <c r="E434" l="1"/>
  <c r="R435"/>
  <c r="S435" s="1"/>
  <c r="F435"/>
  <c r="G435" s="1"/>
  <c r="AF435"/>
  <c r="V435"/>
  <c r="W435" s="1"/>
  <c r="T435"/>
  <c r="U435" s="1"/>
  <c r="AN434"/>
  <c r="AB435"/>
  <c r="AG435"/>
  <c r="N435"/>
  <c r="O435" s="1"/>
  <c r="AM434"/>
  <c r="AA435"/>
  <c r="Z435"/>
  <c r="X435"/>
  <c r="Y435" s="1"/>
  <c r="H435"/>
  <c r="I435" s="1"/>
  <c r="P435"/>
  <c r="Q435" s="1"/>
  <c r="AI435"/>
  <c r="AH435"/>
  <c r="AE435"/>
  <c r="AC435"/>
  <c r="AD435"/>
  <c r="L435"/>
  <c r="M435" s="1"/>
  <c r="AJ435" l="1"/>
  <c r="AK435" s="1"/>
  <c r="J435"/>
  <c r="K435" s="1"/>
  <c r="F436" l="1"/>
  <c r="G436" s="1"/>
  <c r="V436"/>
  <c r="W436" s="1"/>
  <c r="J436"/>
  <c r="K436" s="1"/>
  <c r="E435"/>
  <c r="AF436" s="1"/>
  <c r="AG436"/>
  <c r="P436"/>
  <c r="Q436" s="1"/>
  <c r="AB436"/>
  <c r="AA436"/>
  <c r="L436"/>
  <c r="M436" s="1"/>
  <c r="AD436"/>
  <c r="AE436"/>
  <c r="Z436"/>
  <c r="N436"/>
  <c r="O436" s="1"/>
  <c r="H436"/>
  <c r="I436" s="1"/>
  <c r="AM435"/>
  <c r="X436"/>
  <c r="Y436" s="1"/>
  <c r="AN435"/>
  <c r="T436"/>
  <c r="U436" s="1"/>
  <c r="R436"/>
  <c r="S436" s="1"/>
  <c r="AH436" l="1"/>
  <c r="AC436"/>
  <c r="AI436"/>
  <c r="AJ436" l="1"/>
  <c r="AK436" s="1"/>
  <c r="AN436" s="1"/>
  <c r="H437" l="1"/>
  <c r="I437" s="1"/>
  <c r="AM436"/>
  <c r="N437"/>
  <c r="O437" s="1"/>
  <c r="L437"/>
  <c r="M437" s="1"/>
  <c r="E436"/>
  <c r="P437"/>
  <c r="Q437" s="1"/>
  <c r="F437"/>
  <c r="G437" s="1"/>
  <c r="R437"/>
  <c r="S437" s="1"/>
  <c r="X437"/>
  <c r="Y437" s="1"/>
  <c r="J437"/>
  <c r="K437" s="1"/>
  <c r="T437"/>
  <c r="U437" s="1"/>
  <c r="V437"/>
  <c r="W437" s="1"/>
  <c r="AH437" l="1"/>
  <c r="AI437"/>
  <c r="AD437"/>
  <c r="Z437"/>
  <c r="AB437"/>
  <c r="AA437"/>
  <c r="AF437"/>
  <c r="AE437"/>
  <c r="AG437"/>
  <c r="AC437"/>
  <c r="AJ437" l="1"/>
  <c r="AK437" s="1"/>
  <c r="X438" l="1"/>
  <c r="Y438" s="1"/>
  <c r="F438"/>
  <c r="G438" s="1"/>
  <c r="T438"/>
  <c r="U438" s="1"/>
  <c r="E437"/>
  <c r="AA438" s="1"/>
  <c r="R438"/>
  <c r="S438" s="1"/>
  <c r="L438"/>
  <c r="M438" s="1"/>
  <c r="J438"/>
  <c r="K438" s="1"/>
  <c r="AM437"/>
  <c r="AN437"/>
  <c r="N438"/>
  <c r="O438" s="1"/>
  <c r="P438"/>
  <c r="Q438" s="1"/>
  <c r="AE438"/>
  <c r="V438"/>
  <c r="W438" s="1"/>
  <c r="AC438"/>
  <c r="AI438"/>
  <c r="AG438" l="1"/>
  <c r="AF438"/>
  <c r="AD438"/>
  <c r="AB438"/>
  <c r="AH438"/>
  <c r="Z438"/>
  <c r="AJ438" s="1"/>
  <c r="AK438" s="1"/>
  <c r="H438"/>
  <c r="I438" s="1"/>
  <c r="AM438" l="1"/>
  <c r="J439"/>
  <c r="K439" s="1"/>
  <c r="V439"/>
  <c r="W439" s="1"/>
  <c r="T439"/>
  <c r="U439" s="1"/>
  <c r="H439"/>
  <c r="I439" s="1"/>
  <c r="F439"/>
  <c r="G439" s="1"/>
  <c r="AN438"/>
  <c r="P439"/>
  <c r="Q439" s="1"/>
  <c r="L439"/>
  <c r="M439" s="1"/>
  <c r="E438"/>
  <c r="AH439" s="1"/>
  <c r="X439"/>
  <c r="Y439" s="1"/>
  <c r="N439"/>
  <c r="O439" s="1"/>
  <c r="AI439"/>
  <c r="AB439"/>
  <c r="R439"/>
  <c r="S439" s="1"/>
  <c r="Z439"/>
  <c r="AE439" l="1"/>
  <c r="AF439"/>
  <c r="AD439"/>
  <c r="AG439"/>
  <c r="AC439"/>
  <c r="AA439"/>
  <c r="AJ439" l="1"/>
  <c r="AK439" s="1"/>
  <c r="N440" s="1"/>
  <c r="O440" s="1"/>
  <c r="P440" l="1"/>
  <c r="Q440" s="1"/>
  <c r="AN439"/>
  <c r="AA440"/>
  <c r="V440"/>
  <c r="W440" s="1"/>
  <c r="F440"/>
  <c r="G440" s="1"/>
  <c r="AC440"/>
  <c r="AM439"/>
  <c r="AB440"/>
  <c r="AD440"/>
  <c r="R440"/>
  <c r="S440" s="1"/>
  <c r="J440"/>
  <c r="K440" s="1"/>
  <c r="AI440"/>
  <c r="Z440"/>
  <c r="H440"/>
  <c r="I440" s="1"/>
  <c r="X440"/>
  <c r="Y440" s="1"/>
  <c r="L440"/>
  <c r="M440" s="1"/>
  <c r="AH440"/>
  <c r="T440"/>
  <c r="U440" s="1"/>
  <c r="E439"/>
  <c r="AG440" s="1"/>
  <c r="AE440"/>
  <c r="AF440"/>
  <c r="AJ440" l="1"/>
  <c r="AK440" s="1"/>
  <c r="E440" s="1"/>
  <c r="AD441" s="1"/>
  <c r="AG441" l="1"/>
  <c r="AE441"/>
  <c r="AB441"/>
  <c r="AF441"/>
  <c r="L441"/>
  <c r="M441" s="1"/>
  <c r="F441"/>
  <c r="G441" s="1"/>
  <c r="N441"/>
  <c r="O441" s="1"/>
  <c r="AA441"/>
  <c r="AI441"/>
  <c r="P441"/>
  <c r="Q441" s="1"/>
  <c r="R441"/>
  <c r="S441" s="1"/>
  <c r="T441"/>
  <c r="U441" s="1"/>
  <c r="X441"/>
  <c r="Y441" s="1"/>
  <c r="AM440"/>
  <c r="Z441"/>
  <c r="AC441"/>
  <c r="AN440"/>
  <c r="V441"/>
  <c r="W441" s="1"/>
  <c r="H441"/>
  <c r="I441" s="1"/>
  <c r="AH441"/>
  <c r="J441"/>
  <c r="K441" s="1"/>
  <c r="AJ441" l="1"/>
  <c r="AK441" s="1"/>
  <c r="X442" s="1"/>
  <c r="Y442" s="1"/>
  <c r="R442"/>
  <c r="S442" s="1"/>
  <c r="N442"/>
  <c r="O442" s="1"/>
  <c r="V442"/>
  <c r="W442" s="1"/>
  <c r="L442"/>
  <c r="M442" s="1"/>
  <c r="E441"/>
  <c r="AB442" s="1"/>
  <c r="P442" l="1"/>
  <c r="Q442" s="1"/>
  <c r="AG442"/>
  <c r="AA442"/>
  <c r="AC442"/>
  <c r="F442"/>
  <c r="G442" s="1"/>
  <c r="AM441"/>
  <c r="AN441"/>
  <c r="J442"/>
  <c r="K442" s="1"/>
  <c r="T442"/>
  <c r="U442" s="1"/>
  <c r="H442"/>
  <c r="I442" s="1"/>
  <c r="AI442"/>
  <c r="AE442"/>
  <c r="AD442"/>
  <c r="AF442"/>
  <c r="Z442"/>
  <c r="AH442"/>
  <c r="AJ442" l="1"/>
  <c r="AK442" s="1"/>
  <c r="R443" s="1"/>
  <c r="S443" s="1"/>
  <c r="T443"/>
  <c r="U443" s="1"/>
  <c r="N443"/>
  <c r="O443" s="1"/>
  <c r="AG443"/>
  <c r="AE443"/>
  <c r="AI443"/>
  <c r="Z443" l="1"/>
  <c r="AA443"/>
  <c r="AC443"/>
  <c r="AN442"/>
  <c r="L443"/>
  <c r="M443" s="1"/>
  <c r="V443"/>
  <c r="W443" s="1"/>
  <c r="AH443"/>
  <c r="AM442"/>
  <c r="J443"/>
  <c r="K443" s="1"/>
  <c r="AB443"/>
  <c r="F443"/>
  <c r="G443" s="1"/>
  <c r="E442"/>
  <c r="AD443" s="1"/>
  <c r="P443"/>
  <c r="Q443" s="1"/>
  <c r="X443"/>
  <c r="Y443" s="1"/>
  <c r="H443"/>
  <c r="I443" s="1"/>
  <c r="AF443"/>
  <c r="AJ443" l="1"/>
  <c r="AK443" s="1"/>
  <c r="X444" s="1"/>
  <c r="Y444" s="1"/>
  <c r="F444"/>
  <c r="G444" s="1"/>
  <c r="L444"/>
  <c r="M444" s="1"/>
  <c r="V444"/>
  <c r="W444" s="1"/>
  <c r="AM443"/>
  <c r="H444"/>
  <c r="I444" s="1"/>
  <c r="E443"/>
  <c r="AC444" s="1"/>
  <c r="J444"/>
  <c r="K444" s="1"/>
  <c r="T444"/>
  <c r="U444" s="1"/>
  <c r="P444"/>
  <c r="Q444" s="1"/>
  <c r="R444"/>
  <c r="S444" s="1"/>
  <c r="AI444"/>
  <c r="AD444"/>
  <c r="AB444"/>
  <c r="AH444"/>
  <c r="Z444"/>
  <c r="AF444"/>
  <c r="AE444"/>
  <c r="AA444"/>
  <c r="AG444"/>
  <c r="AN443" l="1"/>
  <c r="N444"/>
  <c r="O444" s="1"/>
  <c r="AJ444"/>
  <c r="AK444" s="1"/>
  <c r="H445" l="1"/>
  <c r="I445" s="1"/>
  <c r="J445"/>
  <c r="K445" s="1"/>
  <c r="L445"/>
  <c r="M445" s="1"/>
  <c r="AN444"/>
  <c r="X445"/>
  <c r="Y445" s="1"/>
  <c r="AM444"/>
  <c r="V445"/>
  <c r="W445" s="1"/>
  <c r="E444"/>
  <c r="AG445" s="1"/>
  <c r="R445"/>
  <c r="S445" s="1"/>
  <c r="AD445"/>
  <c r="AA445"/>
  <c r="AI445"/>
  <c r="T445"/>
  <c r="U445" s="1"/>
  <c r="N445"/>
  <c r="O445" s="1"/>
  <c r="F445"/>
  <c r="G445" s="1"/>
  <c r="AC445"/>
  <c r="AF445"/>
  <c r="P445"/>
  <c r="Q445" s="1"/>
  <c r="AH445" l="1"/>
  <c r="Z445"/>
  <c r="AB445"/>
  <c r="AE445"/>
  <c r="AJ445" l="1"/>
  <c r="AK445" s="1"/>
  <c r="V446" l="1"/>
  <c r="W446" s="1"/>
  <c r="F446"/>
  <c r="G446" s="1"/>
  <c r="T446"/>
  <c r="U446" s="1"/>
  <c r="H446"/>
  <c r="I446" s="1"/>
  <c r="P446"/>
  <c r="Q446" s="1"/>
  <c r="R446"/>
  <c r="S446" s="1"/>
  <c r="AN445"/>
  <c r="N446"/>
  <c r="O446" s="1"/>
  <c r="L446"/>
  <c r="M446" s="1"/>
  <c r="J446"/>
  <c r="K446" s="1"/>
  <c r="E445"/>
  <c r="AI446" s="1"/>
  <c r="AM445"/>
  <c r="X446"/>
  <c r="Y446" s="1"/>
  <c r="AC446"/>
  <c r="AE446"/>
  <c r="Z446"/>
  <c r="AH446"/>
  <c r="AD446"/>
  <c r="AA446" l="1"/>
  <c r="AG446"/>
  <c r="AF446"/>
  <c r="AB446"/>
  <c r="AJ446" l="1"/>
  <c r="AK446" s="1"/>
  <c r="AM446" s="1"/>
  <c r="AD447" l="1"/>
  <c r="AE447"/>
  <c r="AI447"/>
  <c r="AB447"/>
  <c r="AH447"/>
  <c r="N447"/>
  <c r="O447" s="1"/>
  <c r="V447"/>
  <c r="W447" s="1"/>
  <c r="H447"/>
  <c r="I447" s="1"/>
  <c r="E446"/>
  <c r="AF447" s="1"/>
  <c r="AN446"/>
  <c r="P447"/>
  <c r="Q447" s="1"/>
  <c r="J447"/>
  <c r="K447" s="1"/>
  <c r="F447"/>
  <c r="G447" s="1"/>
  <c r="R447"/>
  <c r="S447" s="1"/>
  <c r="T447"/>
  <c r="U447" s="1"/>
  <c r="L447"/>
  <c r="M447" s="1"/>
  <c r="X447"/>
  <c r="Y447" s="1"/>
  <c r="AA447"/>
  <c r="Z447"/>
  <c r="AG447"/>
  <c r="AC447"/>
  <c r="AJ447" l="1"/>
  <c r="AK447" s="1"/>
  <c r="T448" s="1"/>
  <c r="U448" s="1"/>
  <c r="AB448" l="1"/>
  <c r="AD448"/>
  <c r="AC448"/>
  <c r="AI448"/>
  <c r="AG448"/>
  <c r="Z448"/>
  <c r="P448"/>
  <c r="Q448" s="1"/>
  <c r="AA448"/>
  <c r="H448"/>
  <c r="I448" s="1"/>
  <c r="R448"/>
  <c r="S448" s="1"/>
  <c r="L448"/>
  <c r="M448" s="1"/>
  <c r="X448"/>
  <c r="Y448" s="1"/>
  <c r="AM447"/>
  <c r="AN447"/>
  <c r="E447"/>
  <c r="AH448" s="1"/>
  <c r="V448"/>
  <c r="W448" s="1"/>
  <c r="N448"/>
  <c r="O448" s="1"/>
  <c r="F448"/>
  <c r="G448" s="1"/>
  <c r="J448"/>
  <c r="K448" s="1"/>
  <c r="AE448"/>
  <c r="AF448"/>
  <c r="AJ448" l="1"/>
  <c r="AK448" s="1"/>
  <c r="AM448" s="1"/>
  <c r="AE449" l="1"/>
  <c r="AG449"/>
  <c r="V449"/>
  <c r="W449" s="1"/>
  <c r="AI449"/>
  <c r="P449"/>
  <c r="Q449" s="1"/>
  <c r="X449"/>
  <c r="Y449" s="1"/>
  <c r="Z449"/>
  <c r="AA449"/>
  <c r="L449"/>
  <c r="M449" s="1"/>
  <c r="F449"/>
  <c r="G449" s="1"/>
  <c r="AH449"/>
  <c r="J449"/>
  <c r="K449" s="1"/>
  <c r="E448"/>
  <c r="AD449" s="1"/>
  <c r="AC449"/>
  <c r="AF449"/>
  <c r="H449"/>
  <c r="I449" s="1"/>
  <c r="R449"/>
  <c r="S449" s="1"/>
  <c r="N449"/>
  <c r="O449" s="1"/>
  <c r="T449"/>
  <c r="U449" s="1"/>
  <c r="AN448"/>
  <c r="AB449"/>
  <c r="AJ449" l="1"/>
  <c r="AK449" s="1"/>
  <c r="E449" s="1"/>
  <c r="AA450" s="1"/>
  <c r="N450"/>
  <c r="O450" s="1"/>
  <c r="P450"/>
  <c r="Q450" s="1"/>
  <c r="AN449"/>
  <c r="V450"/>
  <c r="W450" s="1"/>
  <c r="J450"/>
  <c r="K450" s="1"/>
  <c r="AM449"/>
  <c r="F450"/>
  <c r="G450" s="1"/>
  <c r="AE450"/>
  <c r="AG450"/>
  <c r="R450"/>
  <c r="S450" s="1"/>
  <c r="AB450"/>
  <c r="AF450"/>
  <c r="AC450"/>
  <c r="L450"/>
  <c r="M450" s="1"/>
  <c r="AH450"/>
  <c r="AD450"/>
  <c r="Z450"/>
  <c r="X450" l="1"/>
  <c r="Y450" s="1"/>
  <c r="T450"/>
  <c r="U450" s="1"/>
  <c r="H450"/>
  <c r="I450" s="1"/>
  <c r="AI450"/>
  <c r="AJ450" s="1"/>
  <c r="AK450" s="1"/>
  <c r="AN450" l="1"/>
  <c r="T451"/>
  <c r="U451" s="1"/>
  <c r="AM450"/>
  <c r="J451"/>
  <c r="K451" s="1"/>
  <c r="E450"/>
  <c r="AB451" s="1"/>
  <c r="H451"/>
  <c r="I451" s="1"/>
  <c r="F451"/>
  <c r="G451" s="1"/>
  <c r="X451"/>
  <c r="Y451" s="1"/>
  <c r="R451"/>
  <c r="S451" s="1"/>
  <c r="P451"/>
  <c r="Q451" s="1"/>
  <c r="N451"/>
  <c r="O451" s="1"/>
  <c r="AI451"/>
  <c r="AG451"/>
  <c r="V451"/>
  <c r="W451" s="1"/>
  <c r="L451"/>
  <c r="M451" s="1"/>
  <c r="AD451"/>
  <c r="AC451"/>
  <c r="AF451"/>
  <c r="AH451"/>
  <c r="Z451"/>
  <c r="AE451"/>
  <c r="AA451"/>
  <c r="AJ451" l="1"/>
  <c r="AK451" s="1"/>
  <c r="T452" l="1"/>
  <c r="U452" s="1"/>
  <c r="H452"/>
  <c r="I452" s="1"/>
  <c r="F452"/>
  <c r="G452" s="1"/>
  <c r="J452"/>
  <c r="K452" s="1"/>
  <c r="L452"/>
  <c r="M452" s="1"/>
  <c r="AM451"/>
  <c r="V452"/>
  <c r="W452" s="1"/>
  <c r="N452"/>
  <c r="O452" s="1"/>
  <c r="R452"/>
  <c r="S452" s="1"/>
  <c r="E451"/>
  <c r="AA452" s="1"/>
  <c r="X452"/>
  <c r="Y452" s="1"/>
  <c r="P452"/>
  <c r="Q452" s="1"/>
  <c r="AN451"/>
  <c r="Z452"/>
  <c r="AB452"/>
  <c r="AI452"/>
  <c r="AD452"/>
  <c r="AC452"/>
  <c r="AF452"/>
  <c r="AE452"/>
  <c r="AH452" l="1"/>
  <c r="AG452"/>
  <c r="AJ452" l="1"/>
  <c r="AK452" s="1"/>
  <c r="R453" s="1"/>
  <c r="S453" s="1"/>
  <c r="AG453" l="1"/>
  <c r="AN452"/>
  <c r="Z453"/>
  <c r="J453"/>
  <c r="K453" s="1"/>
  <c r="AF453"/>
  <c r="AB453"/>
  <c r="E452"/>
  <c r="AH453" s="1"/>
  <c r="P453"/>
  <c r="Q453" s="1"/>
  <c r="N453"/>
  <c r="O453" s="1"/>
  <c r="V453"/>
  <c r="W453" s="1"/>
  <c r="AD453"/>
  <c r="AI453"/>
  <c r="AM452"/>
  <c r="AC453"/>
  <c r="H453"/>
  <c r="I453" s="1"/>
  <c r="AE453"/>
  <c r="T453"/>
  <c r="U453" s="1"/>
  <c r="X453"/>
  <c r="Y453" s="1"/>
  <c r="F453"/>
  <c r="G453" s="1"/>
  <c r="L453"/>
  <c r="M453" s="1"/>
  <c r="AA453"/>
  <c r="AJ453" l="1"/>
  <c r="AK453" s="1"/>
  <c r="E453" s="1"/>
  <c r="N454"/>
  <c r="O454" s="1"/>
  <c r="AN453"/>
  <c r="J454"/>
  <c r="K454" s="1"/>
  <c r="V454"/>
  <c r="W454" s="1"/>
  <c r="AM453"/>
  <c r="T454"/>
  <c r="U454" s="1"/>
  <c r="AD454"/>
  <c r="Z454"/>
  <c r="AA454"/>
  <c r="AH454"/>
  <c r="AB454"/>
  <c r="AI454"/>
  <c r="AC454"/>
  <c r="AG454"/>
  <c r="AE454"/>
  <c r="X454"/>
  <c r="Y454" s="1"/>
  <c r="L454"/>
  <c r="M454" s="1"/>
  <c r="AF454"/>
  <c r="H454"/>
  <c r="I454" s="1"/>
  <c r="P454"/>
  <c r="Q454" s="1"/>
  <c r="F454"/>
  <c r="G454" s="1"/>
  <c r="AJ454" l="1"/>
  <c r="AK454" s="1"/>
  <c r="F455" s="1"/>
  <c r="G455" s="1"/>
  <c r="R454"/>
  <c r="S454" s="1"/>
  <c r="H455"/>
  <c r="I455" s="1"/>
  <c r="T455"/>
  <c r="U455" s="1"/>
  <c r="L455"/>
  <c r="M455" s="1"/>
  <c r="X455"/>
  <c r="Y455" s="1"/>
  <c r="N455"/>
  <c r="O455" s="1"/>
  <c r="R455"/>
  <c r="S455" s="1"/>
  <c r="E454"/>
  <c r="AA455" s="1"/>
  <c r="P455"/>
  <c r="Q455" s="1"/>
  <c r="V455"/>
  <c r="W455" s="1"/>
  <c r="AH455"/>
  <c r="AN454"/>
  <c r="AE455" l="1"/>
  <c r="AM454"/>
  <c r="J455"/>
  <c r="K455" s="1"/>
  <c r="AF455"/>
  <c r="AC455"/>
  <c r="AG455"/>
  <c r="AD455"/>
  <c r="AI455"/>
  <c r="AB455"/>
  <c r="Z455"/>
  <c r="AJ455" l="1"/>
  <c r="AK455" s="1"/>
  <c r="V456" s="1"/>
  <c r="W456" s="1"/>
  <c r="X456" l="1"/>
  <c r="Y456" s="1"/>
  <c r="F456"/>
  <c r="G456" s="1"/>
  <c r="AN455"/>
  <c r="L456"/>
  <c r="M456" s="1"/>
  <c r="AM455"/>
  <c r="P456"/>
  <c r="Q456" s="1"/>
  <c r="R456"/>
  <c r="S456" s="1"/>
  <c r="E455"/>
  <c r="T456"/>
  <c r="U456" s="1"/>
  <c r="H456"/>
  <c r="I456" s="1"/>
  <c r="AD456"/>
  <c r="AI456"/>
  <c r="J456"/>
  <c r="K456" s="1"/>
  <c r="Z456"/>
  <c r="N456"/>
  <c r="O456" s="1"/>
  <c r="AA456" l="1"/>
  <c r="AE456"/>
  <c r="AC456"/>
  <c r="AB456"/>
  <c r="AG456"/>
  <c r="AH456"/>
  <c r="AF456"/>
  <c r="AJ456" l="1"/>
  <c r="AK456" s="1"/>
  <c r="AN456" s="1"/>
  <c r="X457" l="1"/>
  <c r="Y457" s="1"/>
  <c r="F457"/>
  <c r="G457" s="1"/>
  <c r="L457"/>
  <c r="M457" s="1"/>
  <c r="R457"/>
  <c r="S457" s="1"/>
  <c r="T457"/>
  <c r="U457" s="1"/>
  <c r="J457"/>
  <c r="K457" s="1"/>
  <c r="V457"/>
  <c r="W457" s="1"/>
  <c r="N457"/>
  <c r="O457" s="1"/>
  <c r="AM456"/>
  <c r="E456"/>
  <c r="AE457" s="1"/>
  <c r="H457"/>
  <c r="I457" s="1"/>
  <c r="P457"/>
  <c r="Q457" s="1"/>
  <c r="AF457" l="1"/>
  <c r="AI457"/>
  <c r="AH457"/>
  <c r="Z457"/>
  <c r="AC457"/>
  <c r="AD457"/>
  <c r="AB457"/>
  <c r="AA457"/>
  <c r="AG457"/>
  <c r="AJ457" l="1"/>
  <c r="AK457" s="1"/>
  <c r="J458" l="1"/>
  <c r="K458" s="1"/>
  <c r="R458"/>
  <c r="S458" s="1"/>
  <c r="AM457"/>
  <c r="F458"/>
  <c r="G458" s="1"/>
  <c r="E457"/>
  <c r="AE458" s="1"/>
  <c r="L458"/>
  <c r="M458" s="1"/>
  <c r="T458"/>
  <c r="U458" s="1"/>
  <c r="H458"/>
  <c r="I458" s="1"/>
  <c r="N458"/>
  <c r="O458" s="1"/>
  <c r="AN457"/>
  <c r="AG458"/>
  <c r="X458"/>
  <c r="Y458" s="1"/>
  <c r="AF458"/>
  <c r="AI458"/>
  <c r="Z458"/>
  <c r="AD458"/>
  <c r="AA458"/>
  <c r="AC458"/>
  <c r="P458" l="1"/>
  <c r="Q458" s="1"/>
  <c r="AH458"/>
  <c r="AB458"/>
  <c r="V458"/>
  <c r="W458" s="1"/>
  <c r="AJ458" l="1"/>
  <c r="AK458" s="1"/>
  <c r="F459" s="1"/>
  <c r="G459" s="1"/>
  <c r="AH459" l="1"/>
  <c r="AC459"/>
  <c r="AG459"/>
  <c r="AD459"/>
  <c r="Z459"/>
  <c r="L459"/>
  <c r="M459" s="1"/>
  <c r="J459"/>
  <c r="K459" s="1"/>
  <c r="R459"/>
  <c r="S459" s="1"/>
  <c r="N459"/>
  <c r="O459" s="1"/>
  <c r="AF459"/>
  <c r="AA459"/>
  <c r="AB459"/>
  <c r="AM458"/>
  <c r="E458"/>
  <c r="AE459" s="1"/>
  <c r="T459"/>
  <c r="U459" s="1"/>
  <c r="P459"/>
  <c r="Q459" s="1"/>
  <c r="H459"/>
  <c r="I459" s="1"/>
  <c r="AN458"/>
  <c r="V459"/>
  <c r="W459" s="1"/>
  <c r="X459"/>
  <c r="Y459" s="1"/>
  <c r="AI459"/>
  <c r="AJ459" s="1"/>
  <c r="AK459" s="1"/>
  <c r="V460" l="1"/>
  <c r="W460" s="1"/>
  <c r="E459"/>
  <c r="AH460" s="1"/>
  <c r="X460"/>
  <c r="Y460" s="1"/>
  <c r="AI460"/>
  <c r="AA460"/>
  <c r="T460"/>
  <c r="U460" s="1"/>
  <c r="L460"/>
  <c r="M460" s="1"/>
  <c r="J460"/>
  <c r="K460" s="1"/>
  <c r="Z460"/>
  <c r="AF460"/>
  <c r="AD460"/>
  <c r="AM459"/>
  <c r="H460"/>
  <c r="I460" s="1"/>
  <c r="R460"/>
  <c r="S460" s="1"/>
  <c r="AE460"/>
  <c r="N460"/>
  <c r="O460" s="1"/>
  <c r="AN459"/>
  <c r="AC460"/>
  <c r="AB460"/>
  <c r="F460"/>
  <c r="G460" s="1"/>
  <c r="AG460"/>
  <c r="P460"/>
  <c r="Q460" s="1"/>
  <c r="AJ460" l="1"/>
  <c r="AK460" s="1"/>
  <c r="J461" l="1"/>
  <c r="K461" s="1"/>
  <c r="AM460"/>
  <c r="L461"/>
  <c r="M461" s="1"/>
  <c r="R461"/>
  <c r="S461" s="1"/>
  <c r="N461"/>
  <c r="O461" s="1"/>
  <c r="AN460"/>
  <c r="P461"/>
  <c r="Q461" s="1"/>
  <c r="H461"/>
  <c r="I461" s="1"/>
  <c r="V461"/>
  <c r="W461" s="1"/>
  <c r="X461"/>
  <c r="Y461" s="1"/>
  <c r="T461"/>
  <c r="U461" s="1"/>
  <c r="F461"/>
  <c r="G461" s="1"/>
  <c r="E460"/>
  <c r="AB461" s="1"/>
  <c r="AI461" l="1"/>
  <c r="AE461"/>
  <c r="AG461"/>
  <c r="AA461"/>
  <c r="AH461"/>
  <c r="Z461"/>
  <c r="AF461"/>
  <c r="AC461"/>
  <c r="AD461"/>
  <c r="AJ461" l="1"/>
  <c r="AK461" s="1"/>
  <c r="F462" l="1"/>
  <c r="G462" s="1"/>
  <c r="AM461"/>
  <c r="X462"/>
  <c r="Y462" s="1"/>
  <c r="H462"/>
  <c r="I462" s="1"/>
  <c r="AN461"/>
  <c r="J462"/>
  <c r="K462" s="1"/>
  <c r="R462"/>
  <c r="S462" s="1"/>
  <c r="N462"/>
  <c r="O462" s="1"/>
  <c r="V462"/>
  <c r="W462" s="1"/>
  <c r="T462"/>
  <c r="U462" s="1"/>
  <c r="P462"/>
  <c r="Q462" s="1"/>
  <c r="E461"/>
  <c r="AC462" s="1"/>
  <c r="L462"/>
  <c r="M462" s="1"/>
  <c r="AD462"/>
  <c r="AH462"/>
  <c r="AI462"/>
  <c r="AG462"/>
  <c r="AE462"/>
  <c r="AF462"/>
  <c r="AA462"/>
  <c r="AB462" l="1"/>
  <c r="Z462"/>
  <c r="AJ462" l="1"/>
  <c r="AK462" s="1"/>
  <c r="J463" s="1"/>
  <c r="K463" s="1"/>
  <c r="T463"/>
  <c r="U463" s="1"/>
  <c r="R463"/>
  <c r="S463" s="1"/>
  <c r="N463"/>
  <c r="O463" s="1"/>
  <c r="L463"/>
  <c r="M463" s="1"/>
  <c r="X463"/>
  <c r="Y463" s="1"/>
  <c r="AH463"/>
  <c r="V463" l="1"/>
  <c r="W463" s="1"/>
  <c r="P463"/>
  <c r="Q463" s="1"/>
  <c r="AB463"/>
  <c r="AF463"/>
  <c r="AA463"/>
  <c r="F463"/>
  <c r="G463" s="1"/>
  <c r="E462"/>
  <c r="AI463" s="1"/>
  <c r="H463"/>
  <c r="I463" s="1"/>
  <c r="Z463"/>
  <c r="AG463"/>
  <c r="AD463"/>
  <c r="AM462"/>
  <c r="AN462"/>
  <c r="AC463"/>
  <c r="AE463"/>
  <c r="AJ463" l="1"/>
  <c r="AK463" s="1"/>
  <c r="P464" s="1"/>
  <c r="Q464" s="1"/>
  <c r="AE464" l="1"/>
  <c r="L464"/>
  <c r="M464" s="1"/>
  <c r="AI464"/>
  <c r="N464"/>
  <c r="O464" s="1"/>
  <c r="X464"/>
  <c r="Y464" s="1"/>
  <c r="AB464"/>
  <c r="AG464"/>
  <c r="AC464"/>
  <c r="V464"/>
  <c r="W464" s="1"/>
  <c r="F464"/>
  <c r="G464" s="1"/>
  <c r="AM463"/>
  <c r="Z464"/>
  <c r="AF464"/>
  <c r="E463"/>
  <c r="AH464" s="1"/>
  <c r="T464"/>
  <c r="U464" s="1"/>
  <c r="AN463"/>
  <c r="R464"/>
  <c r="S464" s="1"/>
  <c r="H464"/>
  <c r="I464" s="1"/>
  <c r="J464"/>
  <c r="K464" s="1"/>
  <c r="AA464"/>
  <c r="AD464"/>
  <c r="AJ464" l="1"/>
  <c r="AK464" s="1"/>
  <c r="X465" s="1"/>
  <c r="Y465" s="1"/>
  <c r="AI465" l="1"/>
  <c r="AC465"/>
  <c r="T465"/>
  <c r="U465" s="1"/>
  <c r="AF465"/>
  <c r="N465"/>
  <c r="O465" s="1"/>
  <c r="AH465"/>
  <c r="E464"/>
  <c r="Z465" s="1"/>
  <c r="AA465"/>
  <c r="AB465"/>
  <c r="H465"/>
  <c r="I465" s="1"/>
  <c r="AN464"/>
  <c r="AG465"/>
  <c r="L465"/>
  <c r="M465" s="1"/>
  <c r="AM464"/>
  <c r="J465"/>
  <c r="K465" s="1"/>
  <c r="P465"/>
  <c r="Q465" s="1"/>
  <c r="F465"/>
  <c r="G465" s="1"/>
  <c r="V465"/>
  <c r="W465" s="1"/>
  <c r="R465"/>
  <c r="S465" s="1"/>
  <c r="AE465"/>
  <c r="AD465"/>
  <c r="AJ465" l="1"/>
  <c r="AK465" s="1"/>
  <c r="F466" s="1"/>
  <c r="G466" s="1"/>
  <c r="AF466" l="1"/>
  <c r="AE466"/>
  <c r="AI466"/>
  <c r="AB466"/>
  <c r="AD466"/>
  <c r="AG466"/>
  <c r="AC466"/>
  <c r="AA466"/>
  <c r="E465"/>
  <c r="Z466" s="1"/>
  <c r="AH466"/>
  <c r="J466"/>
  <c r="K466" s="1"/>
  <c r="H466"/>
  <c r="I466" s="1"/>
  <c r="T466"/>
  <c r="U466" s="1"/>
  <c r="R466"/>
  <c r="S466" s="1"/>
  <c r="AM465"/>
  <c r="X466"/>
  <c r="Y466" s="1"/>
  <c r="L466"/>
  <c r="M466" s="1"/>
  <c r="N466"/>
  <c r="O466" s="1"/>
  <c r="AN465"/>
  <c r="P466"/>
  <c r="Q466" s="1"/>
  <c r="AJ466"/>
  <c r="AK466" s="1"/>
  <c r="F467" s="1"/>
  <c r="G467" s="1"/>
  <c r="V466"/>
  <c r="W466" s="1"/>
  <c r="P467" l="1"/>
  <c r="Q467" s="1"/>
  <c r="X467"/>
  <c r="Y467" s="1"/>
  <c r="AG467"/>
  <c r="AE467"/>
  <c r="Z467"/>
  <c r="AD467"/>
  <c r="AI467"/>
  <c r="AB467"/>
  <c r="V467"/>
  <c r="W467" s="1"/>
  <c r="R467"/>
  <c r="S467" s="1"/>
  <c r="AN466"/>
  <c r="AH467"/>
  <c r="H467"/>
  <c r="I467" s="1"/>
  <c r="AC467"/>
  <c r="AM466"/>
  <c r="L467"/>
  <c r="M467" s="1"/>
  <c r="J467"/>
  <c r="K467" s="1"/>
  <c r="E466"/>
  <c r="AF467" s="1"/>
  <c r="T467"/>
  <c r="U467" s="1"/>
  <c r="N467"/>
  <c r="O467" s="1"/>
  <c r="AA467"/>
  <c r="AJ467" s="1"/>
  <c r="AK467" s="1"/>
  <c r="N468" l="1"/>
  <c r="O468" s="1"/>
  <c r="X468"/>
  <c r="Y468" s="1"/>
  <c r="H468"/>
  <c r="I468" s="1"/>
  <c r="J468"/>
  <c r="K468" s="1"/>
  <c r="F468"/>
  <c r="G468" s="1"/>
  <c r="R468"/>
  <c r="S468" s="1"/>
  <c r="AN467"/>
  <c r="V468"/>
  <c r="W468" s="1"/>
  <c r="E467"/>
  <c r="AA468" s="1"/>
  <c r="T468"/>
  <c r="U468" s="1"/>
  <c r="L468"/>
  <c r="M468" s="1"/>
  <c r="AM467"/>
  <c r="P468"/>
  <c r="Q468" s="1"/>
  <c r="AE468"/>
  <c r="AH468"/>
  <c r="AG468" l="1"/>
  <c r="AC468"/>
  <c r="AI468"/>
  <c r="AF468"/>
  <c r="Z468"/>
  <c r="AB468"/>
  <c r="AD468"/>
  <c r="AJ468" l="1"/>
  <c r="AK468" s="1"/>
  <c r="L469" s="1"/>
  <c r="M469" s="1"/>
  <c r="P469" l="1"/>
  <c r="Q469" s="1"/>
  <c r="H469"/>
  <c r="I469" s="1"/>
  <c r="AI469"/>
  <c r="R469"/>
  <c r="S469" s="1"/>
  <c r="V469"/>
  <c r="W469" s="1"/>
  <c r="X469"/>
  <c r="Y469" s="1"/>
  <c r="AC469"/>
  <c r="AF469"/>
  <c r="AH469"/>
  <c r="AB469"/>
  <c r="J469"/>
  <c r="K469" s="1"/>
  <c r="AM468"/>
  <c r="AE469"/>
  <c r="Z469"/>
  <c r="T469"/>
  <c r="U469" s="1"/>
  <c r="AG469"/>
  <c r="AD469"/>
  <c r="F469"/>
  <c r="G469" s="1"/>
  <c r="N469"/>
  <c r="O469" s="1"/>
  <c r="AN468"/>
  <c r="E468"/>
  <c r="AA469" s="1"/>
  <c r="AJ469" l="1"/>
  <c r="AK469" s="1"/>
  <c r="F470" s="1"/>
  <c r="G470" s="1"/>
  <c r="E469"/>
  <c r="X470"/>
  <c r="Y470" s="1"/>
  <c r="L470"/>
  <c r="M470" s="1"/>
  <c r="AF470"/>
  <c r="H470"/>
  <c r="I470" s="1"/>
  <c r="V470"/>
  <c r="W470" s="1"/>
  <c r="R470"/>
  <c r="S470" s="1"/>
  <c r="AC470"/>
  <c r="AG470"/>
  <c r="AB470"/>
  <c r="AA470"/>
  <c r="AH470"/>
  <c r="AE470"/>
  <c r="P470"/>
  <c r="Q470" s="1"/>
  <c r="N470" l="1"/>
  <c r="O470" s="1"/>
  <c r="T470"/>
  <c r="U470" s="1"/>
  <c r="J470"/>
  <c r="K470" s="1"/>
  <c r="AD470"/>
  <c r="AN469"/>
  <c r="AI470"/>
  <c r="Z470"/>
  <c r="AM469"/>
  <c r="AJ470" l="1"/>
  <c r="AK470" s="1"/>
  <c r="T471" s="1"/>
  <c r="U471" s="1"/>
  <c r="X471"/>
  <c r="Y471" s="1"/>
  <c r="H471"/>
  <c r="I471" s="1"/>
  <c r="L471"/>
  <c r="M471" s="1"/>
  <c r="V471"/>
  <c r="W471" s="1"/>
  <c r="AM470"/>
  <c r="P471"/>
  <c r="Q471" s="1"/>
  <c r="R471"/>
  <c r="S471" s="1"/>
  <c r="F471"/>
  <c r="G471" s="1"/>
  <c r="AN470"/>
  <c r="AI471"/>
  <c r="AE471"/>
  <c r="Z471"/>
  <c r="AF471"/>
  <c r="AC471"/>
  <c r="AH471" l="1"/>
  <c r="N471"/>
  <c r="O471" s="1"/>
  <c r="E470"/>
  <c r="AG471" s="1"/>
  <c r="J471"/>
  <c r="K471" s="1"/>
  <c r="AB471"/>
  <c r="AD471"/>
  <c r="AA471"/>
  <c r="AJ471" l="1"/>
  <c r="AK471" s="1"/>
  <c r="T472" s="1"/>
  <c r="U472" s="1"/>
  <c r="Z472"/>
  <c r="AD472"/>
  <c r="AE472"/>
  <c r="X472"/>
  <c r="Y472" s="1"/>
  <c r="AM471"/>
  <c r="F472"/>
  <c r="G472" s="1"/>
  <c r="N472"/>
  <c r="O472" s="1"/>
  <c r="J472"/>
  <c r="K472" s="1"/>
  <c r="E471"/>
  <c r="AF472" s="1"/>
  <c r="AN471"/>
  <c r="L472"/>
  <c r="M472" s="1"/>
  <c r="H472"/>
  <c r="I472" s="1"/>
  <c r="V472"/>
  <c r="W472" s="1"/>
  <c r="R472"/>
  <c r="S472" s="1"/>
  <c r="AB472"/>
  <c r="AA472"/>
  <c r="AI472"/>
  <c r="AH472"/>
  <c r="AG472" l="1"/>
  <c r="P472"/>
  <c r="Q472" s="1"/>
  <c r="AC472"/>
  <c r="AJ472" s="1"/>
  <c r="AK472" s="1"/>
  <c r="AN472" s="1"/>
  <c r="AI473" l="1"/>
  <c r="AE473"/>
  <c r="Z473"/>
  <c r="AF473"/>
  <c r="AD473"/>
  <c r="AH473"/>
  <c r="AG473"/>
  <c r="AC473"/>
  <c r="E472"/>
  <c r="AA473" s="1"/>
  <c r="N473"/>
  <c r="O473" s="1"/>
  <c r="X473"/>
  <c r="Y473" s="1"/>
  <c r="H473"/>
  <c r="I473" s="1"/>
  <c r="J473"/>
  <c r="K473" s="1"/>
  <c r="V473"/>
  <c r="W473" s="1"/>
  <c r="P473"/>
  <c r="Q473" s="1"/>
  <c r="R473"/>
  <c r="S473" s="1"/>
  <c r="T473"/>
  <c r="U473" s="1"/>
  <c r="F473"/>
  <c r="G473" s="1"/>
  <c r="AM472"/>
  <c r="L473"/>
  <c r="M473" s="1"/>
  <c r="AB473"/>
  <c r="AJ473" l="1"/>
  <c r="AK473" s="1"/>
  <c r="E473" s="1"/>
  <c r="AG474" s="1"/>
  <c r="AF474" l="1"/>
  <c r="F474"/>
  <c r="G474" s="1"/>
  <c r="AH474"/>
  <c r="AM473"/>
  <c r="AA474"/>
  <c r="T474"/>
  <c r="U474" s="1"/>
  <c r="J474"/>
  <c r="K474" s="1"/>
  <c r="AB474"/>
  <c r="L474"/>
  <c r="M474" s="1"/>
  <c r="V474"/>
  <c r="W474" s="1"/>
  <c r="H474"/>
  <c r="I474" s="1"/>
  <c r="AE474"/>
  <c r="Z474"/>
  <c r="X474"/>
  <c r="Y474" s="1"/>
  <c r="AN473"/>
  <c r="AI474"/>
  <c r="R474"/>
  <c r="S474" s="1"/>
  <c r="AC474"/>
  <c r="AD474"/>
  <c r="N474"/>
  <c r="O474" s="1"/>
  <c r="P474"/>
  <c r="Q474" s="1"/>
  <c r="AJ474" l="1"/>
  <c r="AK474" s="1"/>
  <c r="E474" s="1"/>
  <c r="AA475" s="1"/>
  <c r="P475"/>
  <c r="Q475" s="1"/>
  <c r="R475"/>
  <c r="S475" s="1"/>
  <c r="N475" l="1"/>
  <c r="O475" s="1"/>
  <c r="T475"/>
  <c r="U475" s="1"/>
  <c r="AF475"/>
  <c r="AG475"/>
  <c r="AI475"/>
  <c r="Z475"/>
  <c r="AE475"/>
  <c r="AH475"/>
  <c r="F475"/>
  <c r="G475" s="1"/>
  <c r="AC475"/>
  <c r="AB475"/>
  <c r="AM474"/>
  <c r="AD475"/>
  <c r="H475"/>
  <c r="I475" s="1"/>
  <c r="V475"/>
  <c r="W475" s="1"/>
  <c r="J475"/>
  <c r="K475" s="1"/>
  <c r="L475"/>
  <c r="M475" s="1"/>
  <c r="X475"/>
  <c r="Y475" s="1"/>
  <c r="AN474"/>
  <c r="AJ475"/>
  <c r="AK475" s="1"/>
  <c r="F476" l="1"/>
  <c r="G476" s="1"/>
  <c r="N476"/>
  <c r="O476" s="1"/>
  <c r="H476"/>
  <c r="I476" s="1"/>
  <c r="T476"/>
  <c r="U476" s="1"/>
  <c r="L476"/>
  <c r="M476" s="1"/>
  <c r="X476"/>
  <c r="Y476" s="1"/>
  <c r="P476"/>
  <c r="Q476" s="1"/>
  <c r="AN475"/>
  <c r="R476"/>
  <c r="S476" s="1"/>
  <c r="J476"/>
  <c r="K476" s="1"/>
  <c r="E475"/>
  <c r="AA476" s="1"/>
  <c r="AM475"/>
  <c r="AB476"/>
  <c r="AI476"/>
  <c r="AH476"/>
  <c r="AG476"/>
  <c r="AD476"/>
  <c r="AF476"/>
  <c r="V476" l="1"/>
  <c r="W476" s="1"/>
  <c r="Z476"/>
  <c r="AE476"/>
  <c r="AC476"/>
  <c r="AJ476" l="1"/>
  <c r="AK476" s="1"/>
  <c r="AM476" s="1"/>
  <c r="AH477" l="1"/>
  <c r="E476"/>
  <c r="Z477" s="1"/>
  <c r="AC477"/>
  <c r="X477"/>
  <c r="Y477" s="1"/>
  <c r="V477"/>
  <c r="W477" s="1"/>
  <c r="N477"/>
  <c r="O477" s="1"/>
  <c r="R477"/>
  <c r="S477" s="1"/>
  <c r="P477"/>
  <c r="Q477" s="1"/>
  <c r="T477"/>
  <c r="U477" s="1"/>
  <c r="F477"/>
  <c r="G477" s="1"/>
  <c r="AN476"/>
  <c r="H477"/>
  <c r="I477" s="1"/>
  <c r="J477"/>
  <c r="K477" s="1"/>
  <c r="L477"/>
  <c r="M477" s="1"/>
  <c r="AF477"/>
  <c r="AB477"/>
  <c r="AI477"/>
  <c r="AA477"/>
  <c r="AE477"/>
  <c r="AG477"/>
  <c r="AD477"/>
  <c r="AJ477" l="1"/>
  <c r="AK477" s="1"/>
  <c r="X478" s="1"/>
  <c r="Y478" s="1"/>
  <c r="AG478" l="1"/>
  <c r="AC478"/>
  <c r="AF478"/>
  <c r="AA478"/>
  <c r="AH478"/>
  <c r="AB478"/>
  <c r="AN477"/>
  <c r="E477"/>
  <c r="AD478" s="1"/>
  <c r="P478"/>
  <c r="Q478" s="1"/>
  <c r="N478"/>
  <c r="O478" s="1"/>
  <c r="T478"/>
  <c r="U478" s="1"/>
  <c r="F478"/>
  <c r="G478" s="1"/>
  <c r="J478"/>
  <c r="K478" s="1"/>
  <c r="R478"/>
  <c r="S478" s="1"/>
  <c r="L478"/>
  <c r="M478" s="1"/>
  <c r="AE478"/>
  <c r="Z478"/>
  <c r="AM477"/>
  <c r="H478"/>
  <c r="I478" s="1"/>
  <c r="V478"/>
  <c r="W478" s="1"/>
  <c r="AI478"/>
  <c r="AJ478" l="1"/>
  <c r="AK478" s="1"/>
  <c r="P479" s="1"/>
  <c r="Q479" s="1"/>
  <c r="AA479" l="1"/>
  <c r="AD479"/>
  <c r="AG479"/>
  <c r="N479"/>
  <c r="O479" s="1"/>
  <c r="AB479"/>
  <c r="AE479"/>
  <c r="V479"/>
  <c r="W479" s="1"/>
  <c r="J479"/>
  <c r="K479" s="1"/>
  <c r="AN478"/>
  <c r="AH479"/>
  <c r="AF479"/>
  <c r="AI479"/>
  <c r="AC479"/>
  <c r="X479"/>
  <c r="Y479" s="1"/>
  <c r="H479"/>
  <c r="I479" s="1"/>
  <c r="L479"/>
  <c r="M479" s="1"/>
  <c r="R479"/>
  <c r="S479" s="1"/>
  <c r="E478"/>
  <c r="Z479" s="1"/>
  <c r="AM478"/>
  <c r="F479"/>
  <c r="G479" s="1"/>
  <c r="T479"/>
  <c r="U479" s="1"/>
  <c r="AJ479"/>
  <c r="AK479" s="1"/>
  <c r="X480" l="1"/>
  <c r="Y480" s="1"/>
  <c r="AN479"/>
  <c r="E479"/>
  <c r="AE480" s="1"/>
  <c r="J480"/>
  <c r="K480" s="1"/>
  <c r="V480"/>
  <c r="W480" s="1"/>
  <c r="N480"/>
  <c r="O480" s="1"/>
  <c r="P480"/>
  <c r="Q480" s="1"/>
  <c r="AM479"/>
  <c r="F480"/>
  <c r="G480" s="1"/>
  <c r="H480"/>
  <c r="I480" s="1"/>
  <c r="R480"/>
  <c r="S480" s="1"/>
  <c r="L480"/>
  <c r="M480" s="1"/>
  <c r="Z480"/>
  <c r="T480"/>
  <c r="U480" s="1"/>
  <c r="AG480"/>
  <c r="AC480"/>
  <c r="AB480"/>
  <c r="AA480"/>
  <c r="AH480"/>
  <c r="AD480"/>
  <c r="AF480"/>
  <c r="AI480"/>
  <c r="AJ480" l="1"/>
  <c r="AK480" s="1"/>
  <c r="P481" l="1"/>
  <c r="Q481" s="1"/>
  <c r="L481"/>
  <c r="M481" s="1"/>
  <c r="J481"/>
  <c r="K481" s="1"/>
  <c r="E480"/>
  <c r="AH481" s="1"/>
  <c r="T481"/>
  <c r="U481" s="1"/>
  <c r="Z481"/>
  <c r="H481"/>
  <c r="I481" s="1"/>
  <c r="AD481"/>
  <c r="AN480"/>
  <c r="AC481"/>
  <c r="AG481"/>
  <c r="AM480"/>
  <c r="V481"/>
  <c r="W481" s="1"/>
  <c r="N481"/>
  <c r="O481" s="1"/>
  <c r="F481"/>
  <c r="G481" s="1"/>
  <c r="AE481"/>
  <c r="AA481"/>
  <c r="AI481"/>
  <c r="AB481"/>
  <c r="AF481"/>
  <c r="X481"/>
  <c r="Y481" s="1"/>
  <c r="R481" l="1"/>
  <c r="S481" s="1"/>
  <c r="AJ481"/>
  <c r="AK481" s="1"/>
  <c r="AN481" l="1"/>
  <c r="E481"/>
  <c r="Z482" s="1"/>
  <c r="F482"/>
  <c r="G482" s="1"/>
  <c r="AH482"/>
  <c r="P482"/>
  <c r="Q482" s="1"/>
  <c r="L482"/>
  <c r="M482" s="1"/>
  <c r="T482"/>
  <c r="U482" s="1"/>
  <c r="X482"/>
  <c r="Y482" s="1"/>
  <c r="AG482"/>
  <c r="AF482"/>
  <c r="AM481"/>
  <c r="AI482"/>
  <c r="H482"/>
  <c r="I482" s="1"/>
  <c r="J482"/>
  <c r="K482" s="1"/>
  <c r="AE482"/>
  <c r="N482"/>
  <c r="O482" s="1"/>
  <c r="V482"/>
  <c r="W482" s="1"/>
  <c r="AA482"/>
  <c r="R482"/>
  <c r="S482" s="1"/>
  <c r="AC482"/>
  <c r="AB482" l="1"/>
  <c r="AD482"/>
  <c r="AJ482" l="1"/>
  <c r="AK482" s="1"/>
  <c r="F483" s="1"/>
  <c r="G483" s="1"/>
  <c r="AI483" l="1"/>
  <c r="P483"/>
  <c r="Q483" s="1"/>
  <c r="X483"/>
  <c r="Y483" s="1"/>
  <c r="AE483"/>
  <c r="L483"/>
  <c r="M483" s="1"/>
  <c r="AC483"/>
  <c r="AA483"/>
  <c r="AD483"/>
  <c r="T483"/>
  <c r="U483" s="1"/>
  <c r="Z483"/>
  <c r="AF483"/>
  <c r="AM482"/>
  <c r="H483"/>
  <c r="I483" s="1"/>
  <c r="AB483"/>
  <c r="N483"/>
  <c r="O483" s="1"/>
  <c r="AH483"/>
  <c r="J483"/>
  <c r="K483" s="1"/>
  <c r="AN482"/>
  <c r="R483"/>
  <c r="S483" s="1"/>
  <c r="E482"/>
  <c r="AG483" s="1"/>
  <c r="V483"/>
  <c r="W483" s="1"/>
  <c r="AJ483" l="1"/>
  <c r="AK483" s="1"/>
  <c r="H484" s="1"/>
  <c r="I484" s="1"/>
  <c r="R484"/>
  <c r="S484" s="1"/>
  <c r="V484"/>
  <c r="W484" s="1"/>
  <c r="T484"/>
  <c r="U484" s="1"/>
  <c r="L484" l="1"/>
  <c r="M484" s="1"/>
  <c r="Z484"/>
  <c r="J484"/>
  <c r="K484" s="1"/>
  <c r="F484"/>
  <c r="G484" s="1"/>
  <c r="E483"/>
  <c r="AG484" s="1"/>
  <c r="AN483"/>
  <c r="P484"/>
  <c r="Q484" s="1"/>
  <c r="AH484"/>
  <c r="AA484"/>
  <c r="AC484"/>
  <c r="AM483"/>
  <c r="AI484"/>
  <c r="AF484"/>
  <c r="AE484"/>
  <c r="AB484"/>
  <c r="X484"/>
  <c r="Y484" s="1"/>
  <c r="AD484"/>
  <c r="N484"/>
  <c r="O484" s="1"/>
  <c r="AJ484" l="1"/>
  <c r="AK484" s="1"/>
  <c r="R485" s="1"/>
  <c r="S485" s="1"/>
  <c r="P485"/>
  <c r="Q485" s="1"/>
  <c r="AH485" l="1"/>
  <c r="AM484"/>
  <c r="AF485"/>
  <c r="AN484"/>
  <c r="X485"/>
  <c r="Y485" s="1"/>
  <c r="N485"/>
  <c r="O485" s="1"/>
  <c r="V485"/>
  <c r="W485" s="1"/>
  <c r="AD485"/>
  <c r="AB485"/>
  <c r="AI485"/>
  <c r="Z485"/>
  <c r="AC485"/>
  <c r="AA485"/>
  <c r="H485"/>
  <c r="I485" s="1"/>
  <c r="AE485"/>
  <c r="E484"/>
  <c r="AG485" s="1"/>
  <c r="AJ485" s="1"/>
  <c r="AK485" s="1"/>
  <c r="L485"/>
  <c r="M485" s="1"/>
  <c r="J485"/>
  <c r="K485" s="1"/>
  <c r="T485"/>
  <c r="U485" s="1"/>
  <c r="F485"/>
  <c r="G485" s="1"/>
  <c r="N486" l="1"/>
  <c r="O486" s="1"/>
  <c r="X486"/>
  <c r="Y486" s="1"/>
  <c r="AN485"/>
  <c r="E485"/>
  <c r="AD486" s="1"/>
  <c r="P486"/>
  <c r="Q486" s="1"/>
  <c r="AM485"/>
  <c r="H486"/>
  <c r="I486" s="1"/>
  <c r="R486"/>
  <c r="S486" s="1"/>
  <c r="V486"/>
  <c r="W486" s="1"/>
  <c r="Z486"/>
  <c r="F486"/>
  <c r="G486" s="1"/>
  <c r="L486"/>
  <c r="M486" s="1"/>
  <c r="T486"/>
  <c r="U486" s="1"/>
  <c r="J486"/>
  <c r="K486" s="1"/>
  <c r="AE486"/>
  <c r="AH486"/>
  <c r="AG486"/>
  <c r="AB486"/>
  <c r="AI486"/>
  <c r="AF486"/>
  <c r="AA486"/>
  <c r="AC486"/>
  <c r="AJ486" l="1"/>
  <c r="AK486" s="1"/>
  <c r="N487" l="1"/>
  <c r="O487" s="1"/>
  <c r="H487"/>
  <c r="I487" s="1"/>
  <c r="AM486"/>
  <c r="AN486"/>
  <c r="R487"/>
  <c r="S487" s="1"/>
  <c r="X487"/>
  <c r="Y487" s="1"/>
  <c r="F487"/>
  <c r="G487" s="1"/>
  <c r="V487"/>
  <c r="W487" s="1"/>
  <c r="P487"/>
  <c r="Q487" s="1"/>
  <c r="L487"/>
  <c r="M487" s="1"/>
  <c r="J487"/>
  <c r="K487" s="1"/>
  <c r="E486"/>
  <c r="AC487" s="1"/>
  <c r="AB487"/>
  <c r="AG487"/>
  <c r="AE487"/>
  <c r="AF487"/>
  <c r="Z487"/>
  <c r="AD487"/>
  <c r="T487"/>
  <c r="U487" s="1"/>
  <c r="AI487" l="1"/>
  <c r="AH487"/>
  <c r="AA487"/>
  <c r="AJ487" l="1"/>
  <c r="AK487" s="1"/>
  <c r="N488" s="1"/>
  <c r="O488" s="1"/>
  <c r="AD488" l="1"/>
  <c r="AF488"/>
  <c r="AB488"/>
  <c r="AI488"/>
  <c r="AA488"/>
  <c r="F488"/>
  <c r="G488" s="1"/>
  <c r="AE488"/>
  <c r="AC488"/>
  <c r="AH488"/>
  <c r="Z488"/>
  <c r="AG488"/>
  <c r="H488"/>
  <c r="I488" s="1"/>
  <c r="L488"/>
  <c r="M488" s="1"/>
  <c r="E487"/>
  <c r="AN487"/>
  <c r="X488"/>
  <c r="Y488" s="1"/>
  <c r="AM487"/>
  <c r="R488"/>
  <c r="S488" s="1"/>
  <c r="V488"/>
  <c r="W488" s="1"/>
  <c r="P488"/>
  <c r="Q488" s="1"/>
  <c r="T488"/>
  <c r="U488" s="1"/>
  <c r="J488"/>
  <c r="K488" s="1"/>
  <c r="AJ488" l="1"/>
  <c r="AK488" s="1"/>
  <c r="V489" s="1"/>
  <c r="W489" s="1"/>
  <c r="L489"/>
  <c r="M489" s="1"/>
  <c r="X489" l="1"/>
  <c r="Y489" s="1"/>
  <c r="T489"/>
  <c r="U489" s="1"/>
  <c r="R489"/>
  <c r="S489" s="1"/>
  <c r="P489"/>
  <c r="Q489" s="1"/>
  <c r="AB489"/>
  <c r="AE489"/>
  <c r="AI489"/>
  <c r="H489"/>
  <c r="I489" s="1"/>
  <c r="F489"/>
  <c r="G489" s="1"/>
  <c r="J489"/>
  <c r="K489" s="1"/>
  <c r="AM488"/>
  <c r="E488"/>
  <c r="N489"/>
  <c r="O489" s="1"/>
  <c r="AN488"/>
  <c r="AA489"/>
  <c r="AG489"/>
  <c r="AD489"/>
  <c r="Z489"/>
  <c r="AC489"/>
  <c r="AF489"/>
  <c r="AH489"/>
  <c r="AJ489" l="1"/>
  <c r="AK489" s="1"/>
  <c r="X490" l="1"/>
  <c r="Y490" s="1"/>
  <c r="L490"/>
  <c r="M490" s="1"/>
  <c r="H490"/>
  <c r="I490" s="1"/>
  <c r="AM489"/>
  <c r="P490"/>
  <c r="Q490" s="1"/>
  <c r="V490"/>
  <c r="W490" s="1"/>
  <c r="E489"/>
  <c r="AH490" s="1"/>
  <c r="T490"/>
  <c r="U490" s="1"/>
  <c r="J490"/>
  <c r="K490" s="1"/>
  <c r="AN489"/>
  <c r="F490"/>
  <c r="G490" s="1"/>
  <c r="R490"/>
  <c r="S490" s="1"/>
  <c r="N490"/>
  <c r="O490" s="1"/>
  <c r="AF490"/>
  <c r="AD490"/>
  <c r="AB490"/>
  <c r="AI490"/>
  <c r="Z490"/>
  <c r="AA490"/>
  <c r="AE490"/>
  <c r="AG490"/>
  <c r="AC490" l="1"/>
  <c r="AJ490" s="1"/>
  <c r="AK490" s="1"/>
  <c r="J491" l="1"/>
  <c r="K491" s="1"/>
  <c r="T491"/>
  <c r="U491" s="1"/>
  <c r="N491"/>
  <c r="O491" s="1"/>
  <c r="F491"/>
  <c r="G491" s="1"/>
  <c r="H491"/>
  <c r="I491" s="1"/>
  <c r="E490"/>
  <c r="AC491" s="1"/>
  <c r="AI491"/>
  <c r="X491"/>
  <c r="Y491" s="1"/>
  <c r="AA491"/>
  <c r="AM490"/>
  <c r="AN490"/>
  <c r="R491"/>
  <c r="S491" s="1"/>
  <c r="AH491"/>
  <c r="V491"/>
  <c r="W491" s="1"/>
  <c r="P491"/>
  <c r="Q491" s="1"/>
  <c r="L491"/>
  <c r="M491" s="1"/>
  <c r="AE491"/>
  <c r="Z491"/>
  <c r="AB491"/>
  <c r="AG491"/>
  <c r="AF491"/>
  <c r="AD491"/>
  <c r="AJ491" l="1"/>
  <c r="AK491" s="1"/>
  <c r="AM491" l="1"/>
  <c r="R492"/>
  <c r="S492" s="1"/>
  <c r="F492"/>
  <c r="G492" s="1"/>
  <c r="N492"/>
  <c r="O492" s="1"/>
  <c r="H492"/>
  <c r="I492" s="1"/>
  <c r="P492"/>
  <c r="Q492" s="1"/>
  <c r="J492"/>
  <c r="K492" s="1"/>
  <c r="V492"/>
  <c r="W492" s="1"/>
  <c r="L492"/>
  <c r="M492" s="1"/>
  <c r="T492"/>
  <c r="U492" s="1"/>
  <c r="E491"/>
  <c r="AA492" s="1"/>
  <c r="AN491"/>
  <c r="X492"/>
  <c r="Y492" s="1"/>
  <c r="AD492"/>
  <c r="AI492"/>
  <c r="AH492"/>
  <c r="AE492"/>
  <c r="AG492"/>
  <c r="AB492"/>
  <c r="AC492"/>
  <c r="AF492" l="1"/>
  <c r="Z492"/>
  <c r="AJ492" l="1"/>
  <c r="AK492" s="1"/>
  <c r="L493" s="1"/>
  <c r="M493" s="1"/>
  <c r="AA493" l="1"/>
  <c r="AH493"/>
  <c r="Z493"/>
  <c r="P493"/>
  <c r="Q493" s="1"/>
  <c r="F493"/>
  <c r="G493" s="1"/>
  <c r="X493"/>
  <c r="Y493" s="1"/>
  <c r="AI493"/>
  <c r="AC493"/>
  <c r="J493"/>
  <c r="K493" s="1"/>
  <c r="H493"/>
  <c r="I493" s="1"/>
  <c r="V493"/>
  <c r="W493" s="1"/>
  <c r="AF493"/>
  <c r="AB493"/>
  <c r="AM492"/>
  <c r="T493"/>
  <c r="U493" s="1"/>
  <c r="AN492"/>
  <c r="AE493"/>
  <c r="AD493"/>
  <c r="N493"/>
  <c r="O493" s="1"/>
  <c r="E492"/>
  <c r="AG493" s="1"/>
  <c r="R493"/>
  <c r="S493" s="1"/>
  <c r="AJ493" l="1"/>
  <c r="AK493" s="1"/>
  <c r="T494" s="1"/>
  <c r="U494" s="1"/>
  <c r="Z494" l="1"/>
  <c r="AA494"/>
  <c r="AB494"/>
  <c r="P494"/>
  <c r="Q494" s="1"/>
  <c r="AM493"/>
  <c r="F494"/>
  <c r="G494" s="1"/>
  <c r="J494"/>
  <c r="K494" s="1"/>
  <c r="H494"/>
  <c r="I494" s="1"/>
  <c r="AI494"/>
  <c r="AF494"/>
  <c r="AG494"/>
  <c r="AC494"/>
  <c r="AE494"/>
  <c r="V494"/>
  <c r="W494" s="1"/>
  <c r="R494"/>
  <c r="S494" s="1"/>
  <c r="X494"/>
  <c r="Y494" s="1"/>
  <c r="E493"/>
  <c r="AD494" s="1"/>
  <c r="AN493"/>
  <c r="N494"/>
  <c r="O494" s="1"/>
  <c r="L494"/>
  <c r="M494" s="1"/>
  <c r="AH494"/>
  <c r="AJ494" l="1"/>
  <c r="AK494" s="1"/>
  <c r="AM494" s="1"/>
  <c r="T495"/>
  <c r="U495" s="1"/>
  <c r="N495"/>
  <c r="O495" s="1"/>
  <c r="AN494"/>
  <c r="E494"/>
  <c r="H495"/>
  <c r="I495" s="1"/>
  <c r="P495"/>
  <c r="Q495" s="1"/>
  <c r="X495"/>
  <c r="Y495" s="1"/>
  <c r="F495"/>
  <c r="G495" s="1"/>
  <c r="R495"/>
  <c r="S495" s="1"/>
  <c r="L495" l="1"/>
  <c r="M495" s="1"/>
  <c r="J495"/>
  <c r="K495" s="1"/>
  <c r="V495"/>
  <c r="W495" s="1"/>
  <c r="AE495"/>
  <c r="AG495"/>
  <c r="AB495"/>
  <c r="AD495"/>
  <c r="AA495"/>
  <c r="AH495"/>
  <c r="Z495"/>
  <c r="AF495"/>
  <c r="AI495"/>
  <c r="AC495"/>
  <c r="AJ495" l="1"/>
  <c r="AK495" s="1"/>
  <c r="L496" s="1"/>
  <c r="M496" s="1"/>
  <c r="T496" l="1"/>
  <c r="U496" s="1"/>
  <c r="X496"/>
  <c r="Y496" s="1"/>
  <c r="E495"/>
  <c r="AH496" s="1"/>
  <c r="AN495"/>
  <c r="F496"/>
  <c r="G496" s="1"/>
  <c r="H496"/>
  <c r="I496" s="1"/>
  <c r="AC496"/>
  <c r="AE496"/>
  <c r="R496"/>
  <c r="S496" s="1"/>
  <c r="AB496"/>
  <c r="Z496"/>
  <c r="V496"/>
  <c r="W496" s="1"/>
  <c r="J496"/>
  <c r="K496" s="1"/>
  <c r="AM495"/>
  <c r="N496"/>
  <c r="O496" s="1"/>
  <c r="P496"/>
  <c r="Q496" s="1"/>
  <c r="AD496"/>
  <c r="AI496"/>
  <c r="AA496"/>
  <c r="AG496"/>
  <c r="AF496" l="1"/>
  <c r="AJ496" s="1"/>
  <c r="AK496" s="1"/>
  <c r="P497" l="1"/>
  <c r="Q497" s="1"/>
  <c r="V497"/>
  <c r="W497" s="1"/>
  <c r="N497"/>
  <c r="O497" s="1"/>
  <c r="AM496"/>
  <c r="T497"/>
  <c r="U497" s="1"/>
  <c r="X497"/>
  <c r="Y497" s="1"/>
  <c r="R497"/>
  <c r="S497" s="1"/>
  <c r="AN496"/>
  <c r="E496"/>
  <c r="AH497" s="1"/>
  <c r="J497"/>
  <c r="K497" s="1"/>
  <c r="AA497"/>
  <c r="H497"/>
  <c r="I497" s="1"/>
  <c r="L497"/>
  <c r="M497" s="1"/>
  <c r="F497"/>
  <c r="G497" s="1"/>
  <c r="AI497"/>
  <c r="AE497" l="1"/>
  <c r="AG497"/>
  <c r="AC497"/>
  <c r="AB497"/>
  <c r="Z497"/>
  <c r="AF497"/>
  <c r="AD497"/>
  <c r="AJ497" l="1"/>
  <c r="AK497" s="1"/>
  <c r="T498" s="1"/>
  <c r="U498" s="1"/>
  <c r="V498" l="1"/>
  <c r="W498" s="1"/>
  <c r="AH498"/>
  <c r="AM497"/>
  <c r="AE498"/>
  <c r="F498"/>
  <c r="G498" s="1"/>
  <c r="AN497"/>
  <c r="AD498"/>
  <c r="H498"/>
  <c r="I498" s="1"/>
  <c r="AG498"/>
  <c r="AC498"/>
  <c r="E497"/>
  <c r="AB498" s="1"/>
  <c r="J498"/>
  <c r="K498" s="1"/>
  <c r="P498"/>
  <c r="Q498" s="1"/>
  <c r="X498"/>
  <c r="Y498" s="1"/>
  <c r="N498"/>
  <c r="O498" s="1"/>
  <c r="R498"/>
  <c r="S498" s="1"/>
  <c r="AF498"/>
  <c r="AI498"/>
  <c r="L498"/>
  <c r="M498" s="1"/>
  <c r="AA498"/>
  <c r="Z498"/>
  <c r="AJ498" l="1"/>
  <c r="AK498" s="1"/>
  <c r="L499" s="1"/>
  <c r="M499" s="1"/>
  <c r="X499" l="1"/>
  <c r="Y499" s="1"/>
  <c r="AM498"/>
  <c r="Z499"/>
  <c r="V499"/>
  <c r="W499" s="1"/>
  <c r="H499"/>
  <c r="I499" s="1"/>
  <c r="F499"/>
  <c r="G499" s="1"/>
  <c r="N499"/>
  <c r="O499" s="1"/>
  <c r="R499"/>
  <c r="S499" s="1"/>
  <c r="E498"/>
  <c r="AE499" s="1"/>
  <c r="P499"/>
  <c r="Q499" s="1"/>
  <c r="AN498"/>
  <c r="J499"/>
  <c r="K499" s="1"/>
  <c r="T499"/>
  <c r="U499" s="1"/>
  <c r="AI499"/>
  <c r="AG499"/>
  <c r="AH499"/>
  <c r="AF499"/>
  <c r="AA499"/>
  <c r="AD499"/>
  <c r="AB499"/>
  <c r="AC499"/>
  <c r="AJ499" l="1"/>
  <c r="AK499" s="1"/>
  <c r="X500" s="1"/>
  <c r="Y500" s="1"/>
  <c r="AG500" l="1"/>
  <c r="AF500"/>
  <c r="AE500"/>
  <c r="AM499"/>
  <c r="J500"/>
  <c r="K500" s="1"/>
  <c r="P500"/>
  <c r="Q500" s="1"/>
  <c r="Z500"/>
  <c r="AD500"/>
  <c r="R500"/>
  <c r="S500" s="1"/>
  <c r="AH500"/>
  <c r="AA500"/>
  <c r="H500"/>
  <c r="I500" s="1"/>
  <c r="AN499"/>
  <c r="E499"/>
  <c r="AB500" s="1"/>
  <c r="V500"/>
  <c r="W500" s="1"/>
  <c r="L500"/>
  <c r="M500" s="1"/>
  <c r="F500"/>
  <c r="G500" s="1"/>
  <c r="N500"/>
  <c r="O500" s="1"/>
  <c r="T500"/>
  <c r="U500" s="1"/>
  <c r="AI500"/>
  <c r="AC500"/>
  <c r="AJ500" l="1"/>
  <c r="AK500" s="1"/>
  <c r="X501" s="1"/>
  <c r="Y501" s="1"/>
  <c r="P501" l="1"/>
  <c r="Q501" s="1"/>
  <c r="AD501"/>
  <c r="E500"/>
  <c r="AB501" s="1"/>
  <c r="AC501"/>
  <c r="AH501"/>
  <c r="AM500"/>
  <c r="AN500"/>
  <c r="J501"/>
  <c r="K501" s="1"/>
  <c r="T501"/>
  <c r="U501" s="1"/>
  <c r="AG501"/>
  <c r="AI501"/>
  <c r="AE501"/>
  <c r="V501"/>
  <c r="W501" s="1"/>
  <c r="H501"/>
  <c r="I501" s="1"/>
  <c r="F501"/>
  <c r="G501" s="1"/>
  <c r="R501"/>
  <c r="S501" s="1"/>
  <c r="L501"/>
  <c r="M501" s="1"/>
  <c r="N501"/>
  <c r="O501" s="1"/>
  <c r="Z501"/>
  <c r="AF501"/>
  <c r="AA501"/>
  <c r="AJ501" l="1"/>
  <c r="AK501" s="1"/>
  <c r="P502" s="1"/>
  <c r="Q502" s="1"/>
  <c r="F502" l="1"/>
  <c r="G502" s="1"/>
  <c r="R502"/>
  <c r="S502" s="1"/>
  <c r="X502"/>
  <c r="Y502" s="1"/>
  <c r="T502"/>
  <c r="U502" s="1"/>
  <c r="H502"/>
  <c r="I502" s="1"/>
  <c r="V502"/>
  <c r="W502" s="1"/>
  <c r="N502"/>
  <c r="O502" s="1"/>
  <c r="AN501"/>
  <c r="E501"/>
  <c r="AB502" s="1"/>
  <c r="AI502"/>
  <c r="J502"/>
  <c r="K502" s="1"/>
  <c r="AC502"/>
  <c r="AM501"/>
  <c r="AA502"/>
  <c r="L502"/>
  <c r="M502" s="1"/>
  <c r="AG502" l="1"/>
  <c r="AD502"/>
  <c r="AE502"/>
  <c r="AH502"/>
  <c r="Z502"/>
  <c r="AF502"/>
  <c r="AJ502" l="1"/>
  <c r="AK502" s="1"/>
  <c r="J503" s="1"/>
  <c r="K503" s="1"/>
  <c r="AG503" l="1"/>
  <c r="AN502"/>
  <c r="F503"/>
  <c r="G503" s="1"/>
  <c r="V503"/>
  <c r="W503" s="1"/>
  <c r="T503"/>
  <c r="U503" s="1"/>
  <c r="X503"/>
  <c r="Y503" s="1"/>
  <c r="P503"/>
  <c r="Q503" s="1"/>
  <c r="N503"/>
  <c r="O503" s="1"/>
  <c r="H503"/>
  <c r="I503" s="1"/>
  <c r="AM502"/>
  <c r="R503"/>
  <c r="S503" s="1"/>
  <c r="E502"/>
  <c r="L503"/>
  <c r="M503" s="1"/>
  <c r="AA503"/>
  <c r="AD503"/>
  <c r="AC503"/>
  <c r="AH503"/>
  <c r="AE503"/>
  <c r="Z503"/>
  <c r="AB503"/>
  <c r="AF503"/>
  <c r="AI503"/>
  <c r="AJ503" l="1"/>
  <c r="AK503" s="1"/>
  <c r="N504" l="1"/>
  <c r="O504" s="1"/>
  <c r="V504"/>
  <c r="W504" s="1"/>
  <c r="P504"/>
  <c r="Q504" s="1"/>
  <c r="AN503"/>
  <c r="L504"/>
  <c r="M504" s="1"/>
  <c r="H504"/>
  <c r="I504" s="1"/>
  <c r="R504"/>
  <c r="S504" s="1"/>
  <c r="AM503"/>
  <c r="J504"/>
  <c r="K504" s="1"/>
  <c r="E503"/>
  <c r="AC504" s="1"/>
  <c r="T504"/>
  <c r="U504" s="1"/>
  <c r="F504"/>
  <c r="G504" s="1"/>
  <c r="X504"/>
  <c r="Y504" s="1"/>
  <c r="AA504"/>
  <c r="AI504"/>
  <c r="AG504"/>
  <c r="AF504" l="1"/>
  <c r="AB504"/>
  <c r="AE504"/>
  <c r="AD504"/>
  <c r="AH504"/>
  <c r="Z504"/>
  <c r="AJ504" l="1"/>
  <c r="AK504" s="1"/>
  <c r="AT12" l="1"/>
  <c r="E504"/>
  <c r="V505"/>
  <c r="W505" s="1"/>
  <c r="N505"/>
  <c r="O505" s="1"/>
  <c r="H505"/>
  <c r="AM504"/>
  <c r="AN504"/>
  <c r="T505"/>
  <c r="U505" s="1"/>
  <c r="F505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L505"/>
  <c r="R505"/>
  <c r="S505" s="1"/>
  <c r="AT11"/>
  <c r="J505"/>
  <c r="P505"/>
  <c r="Q505" s="1"/>
  <c r="M505" l="1"/>
  <c r="K505"/>
  <c r="I505"/>
  <c r="H506"/>
  <c r="J506" s="1"/>
  <c r="AT10"/>
  <c r="L506" l="1"/>
  <c r="N506" s="1"/>
  <c r="H507"/>
  <c r="J507" s="1"/>
  <c r="I506"/>
  <c r="K506"/>
  <c r="M506"/>
  <c r="L507" l="1"/>
  <c r="P506"/>
  <c r="R506" s="1"/>
  <c r="N507"/>
  <c r="O506"/>
  <c r="M507"/>
  <c r="K507"/>
  <c r="I507"/>
  <c r="H508"/>
  <c r="J508" s="1"/>
  <c r="L508" l="1"/>
  <c r="M508" s="1"/>
  <c r="S506"/>
  <c r="N508"/>
  <c r="O507"/>
  <c r="Q506"/>
  <c r="P507"/>
  <c r="Q507" s="1"/>
  <c r="T506"/>
  <c r="V506" s="1"/>
  <c r="I508"/>
  <c r="H509"/>
  <c r="J509" s="1"/>
  <c r="K508"/>
  <c r="L509" l="1"/>
  <c r="N509" s="1"/>
  <c r="W506"/>
  <c r="P508"/>
  <c r="O508"/>
  <c r="U506"/>
  <c r="R507"/>
  <c r="K509"/>
  <c r="I509"/>
  <c r="H510"/>
  <c r="J510" s="1"/>
  <c r="L510" s="1"/>
  <c r="M509" l="1"/>
  <c r="T507"/>
  <c r="V507" s="1"/>
  <c r="W507" s="1"/>
  <c r="Q508"/>
  <c r="P509"/>
  <c r="R508"/>
  <c r="S507"/>
  <c r="N510"/>
  <c r="O509"/>
  <c r="M510"/>
  <c r="H511"/>
  <c r="J511" s="1"/>
  <c r="L511" s="1"/>
  <c r="I510"/>
  <c r="K510"/>
  <c r="T508" l="1"/>
  <c r="U508" s="1"/>
  <c r="U507"/>
  <c r="N511"/>
  <c r="O510"/>
  <c r="S508"/>
  <c r="R509"/>
  <c r="Q509"/>
  <c r="P510"/>
  <c r="V508"/>
  <c r="H512"/>
  <c r="J512" s="1"/>
  <c r="L512" s="1"/>
  <c r="I511"/>
  <c r="K511"/>
  <c r="M511"/>
  <c r="W508" l="1"/>
  <c r="O511"/>
  <c r="N512"/>
  <c r="Q510"/>
  <c r="P511"/>
  <c r="T509"/>
  <c r="R510"/>
  <c r="S509"/>
  <c r="I512"/>
  <c r="H513"/>
  <c r="J513" s="1"/>
  <c r="L513" s="1"/>
  <c r="M512"/>
  <c r="K512"/>
  <c r="U509" l="1"/>
  <c r="T510"/>
  <c r="R511"/>
  <c r="S510"/>
  <c r="Q511"/>
  <c r="P512"/>
  <c r="O512"/>
  <c r="N513"/>
  <c r="V509"/>
  <c r="M513"/>
  <c r="K513"/>
  <c r="I513"/>
  <c r="H514"/>
  <c r="J514" s="1"/>
  <c r="L514" s="1"/>
  <c r="W509" l="1"/>
  <c r="V510"/>
  <c r="S511"/>
  <c r="R512"/>
  <c r="O513"/>
  <c r="N514"/>
  <c r="P513"/>
  <c r="Q512"/>
  <c r="U510"/>
  <c r="T511"/>
  <c r="M514"/>
  <c r="I514"/>
  <c r="H515"/>
  <c r="J515" s="1"/>
  <c r="L515" s="1"/>
  <c r="K514"/>
  <c r="T512" l="1"/>
  <c r="U511"/>
  <c r="P514"/>
  <c r="Q513"/>
  <c r="O514"/>
  <c r="N515"/>
  <c r="S512"/>
  <c r="R513"/>
  <c r="W510"/>
  <c r="V511"/>
  <c r="K515"/>
  <c r="H516"/>
  <c r="J516" s="1"/>
  <c r="L516" s="1"/>
  <c r="I515"/>
  <c r="M515"/>
  <c r="P515" l="1"/>
  <c r="Q514"/>
  <c r="U512"/>
  <c r="T513"/>
  <c r="W511"/>
  <c r="V512"/>
  <c r="S513"/>
  <c r="R514"/>
  <c r="O515"/>
  <c r="N516"/>
  <c r="M516"/>
  <c r="H517"/>
  <c r="J517" s="1"/>
  <c r="L517" s="1"/>
  <c r="I516"/>
  <c r="K516"/>
  <c r="N517" l="1"/>
  <c r="O516"/>
  <c r="Q515"/>
  <c r="P516"/>
  <c r="S514"/>
  <c r="R515"/>
  <c r="W512"/>
  <c r="V513"/>
  <c r="U513"/>
  <c r="T514"/>
  <c r="H518"/>
  <c r="I517"/>
  <c r="M517"/>
  <c r="K517"/>
  <c r="J518"/>
  <c r="L518" s="1"/>
  <c r="T515" l="1"/>
  <c r="U514"/>
  <c r="N518"/>
  <c r="O517"/>
  <c r="W513"/>
  <c r="V514"/>
  <c r="R516"/>
  <c r="S515"/>
  <c r="Q516"/>
  <c r="P517"/>
  <c r="H519"/>
  <c r="J519" s="1"/>
  <c r="L519" s="1"/>
  <c r="I518"/>
  <c r="K518"/>
  <c r="M518"/>
  <c r="R517" l="1"/>
  <c r="S516"/>
  <c r="O518"/>
  <c r="N519"/>
  <c r="U515"/>
  <c r="T516"/>
  <c r="P518"/>
  <c r="Q517"/>
  <c r="V515"/>
  <c r="W514"/>
  <c r="M519"/>
  <c r="I519"/>
  <c r="H520"/>
  <c r="J520" s="1"/>
  <c r="L520" s="1"/>
  <c r="K519"/>
  <c r="V516" l="1"/>
  <c r="W515"/>
  <c r="P519"/>
  <c r="Q518"/>
  <c r="R518"/>
  <c r="S517"/>
  <c r="T517"/>
  <c r="U516"/>
  <c r="O519"/>
  <c r="N520"/>
  <c r="K520"/>
  <c r="H521"/>
  <c r="J521" s="1"/>
  <c r="L521" s="1"/>
  <c r="I520"/>
  <c r="M520"/>
  <c r="T518" l="1"/>
  <c r="U517"/>
  <c r="S518"/>
  <c r="R519"/>
  <c r="Q519"/>
  <c r="P520"/>
  <c r="W516"/>
  <c r="V517"/>
  <c r="O520"/>
  <c r="N521"/>
  <c r="M521"/>
  <c r="I521"/>
  <c r="H522"/>
  <c r="J522" s="1"/>
  <c r="L522" s="1"/>
  <c r="K521"/>
  <c r="O521" l="1"/>
  <c r="N522"/>
  <c r="T519"/>
  <c r="U518"/>
  <c r="V518"/>
  <c r="W517"/>
  <c r="P521"/>
  <c r="Q520"/>
  <c r="R520"/>
  <c r="S519"/>
  <c r="K522"/>
  <c r="I522"/>
  <c r="H523"/>
  <c r="J523" s="1"/>
  <c r="L523" s="1"/>
  <c r="M522"/>
  <c r="S520" l="1"/>
  <c r="R521"/>
  <c r="Q521"/>
  <c r="P522"/>
  <c r="V519"/>
  <c r="W518"/>
  <c r="U519"/>
  <c r="T520"/>
  <c r="O522"/>
  <c r="N523"/>
  <c r="M523"/>
  <c r="H524"/>
  <c r="J524" s="1"/>
  <c r="L524" s="1"/>
  <c r="I523"/>
  <c r="K523"/>
  <c r="N524" l="1"/>
  <c r="O523"/>
  <c r="W519"/>
  <c r="V520"/>
  <c r="T521"/>
  <c r="U520"/>
  <c r="Q522"/>
  <c r="P523"/>
  <c r="S521"/>
  <c r="R522"/>
  <c r="H525"/>
  <c r="J525" s="1"/>
  <c r="L525" s="1"/>
  <c r="I524"/>
  <c r="K524"/>
  <c r="M524"/>
  <c r="T522" l="1"/>
  <c r="U521"/>
  <c r="N525"/>
  <c r="O524"/>
  <c r="R523"/>
  <c r="S522"/>
  <c r="P524"/>
  <c r="Q523"/>
  <c r="V521"/>
  <c r="W520"/>
  <c r="L526"/>
  <c r="M525"/>
  <c r="I525"/>
  <c r="H526"/>
  <c r="J526" s="1"/>
  <c r="K525"/>
  <c r="W521" l="1"/>
  <c r="V522"/>
  <c r="Q524"/>
  <c r="P525"/>
  <c r="R524"/>
  <c r="S523"/>
  <c r="N526"/>
  <c r="O525"/>
  <c r="U522"/>
  <c r="T523"/>
  <c r="M526"/>
  <c r="K526"/>
  <c r="H527"/>
  <c r="J527" s="1"/>
  <c r="L527" s="1"/>
  <c r="I526"/>
  <c r="N527" l="1"/>
  <c r="O526"/>
  <c r="R525"/>
  <c r="S524"/>
  <c r="U523"/>
  <c r="T524"/>
  <c r="P526"/>
  <c r="Q525"/>
  <c r="W522"/>
  <c r="V523"/>
  <c r="H528"/>
  <c r="J528" s="1"/>
  <c r="L528" s="1"/>
  <c r="I527"/>
  <c r="M527"/>
  <c r="K527"/>
  <c r="P527" l="1"/>
  <c r="Q526"/>
  <c r="S525"/>
  <c r="R526"/>
  <c r="N528"/>
  <c r="O527"/>
  <c r="V524"/>
  <c r="W523"/>
  <c r="T525"/>
  <c r="U524"/>
  <c r="M528"/>
  <c r="I528"/>
  <c r="H529"/>
  <c r="J529" s="1"/>
  <c r="L529" s="1"/>
  <c r="K528"/>
  <c r="U525" l="1"/>
  <c r="T526"/>
  <c r="W524"/>
  <c r="V525"/>
  <c r="O528"/>
  <c r="N529"/>
  <c r="Q527"/>
  <c r="P528"/>
  <c r="S526"/>
  <c r="R527"/>
  <c r="M529"/>
  <c r="K529"/>
  <c r="I529"/>
  <c r="H530"/>
  <c r="J530" s="1"/>
  <c r="L530" s="1"/>
  <c r="S527" l="1"/>
  <c r="R528"/>
  <c r="Q528"/>
  <c r="P529"/>
  <c r="N530"/>
  <c r="O529"/>
  <c r="V526"/>
  <c r="W525"/>
  <c r="T527"/>
  <c r="U526"/>
  <c r="H531"/>
  <c r="J531" s="1"/>
  <c r="L531" s="1"/>
  <c r="I530"/>
  <c r="K530"/>
  <c r="M530"/>
  <c r="T528" l="1"/>
  <c r="U527"/>
  <c r="V527"/>
  <c r="W526"/>
  <c r="N531"/>
  <c r="O530"/>
  <c r="Q529"/>
  <c r="P530"/>
  <c r="S528"/>
  <c r="R529"/>
  <c r="H532"/>
  <c r="J532" s="1"/>
  <c r="L532" s="1"/>
  <c r="I531"/>
  <c r="M531"/>
  <c r="K531"/>
  <c r="N532" l="1"/>
  <c r="O531"/>
  <c r="V528"/>
  <c r="W527"/>
  <c r="T529"/>
  <c r="U528"/>
  <c r="R530"/>
  <c r="S529"/>
  <c r="P531"/>
  <c r="Q530"/>
  <c r="M532"/>
  <c r="H533"/>
  <c r="J533" s="1"/>
  <c r="L533" s="1"/>
  <c r="I532"/>
  <c r="K532"/>
  <c r="P532" l="1"/>
  <c r="Q531"/>
  <c r="S530"/>
  <c r="R531"/>
  <c r="U529"/>
  <c r="T530"/>
  <c r="W528"/>
  <c r="V529"/>
  <c r="O532"/>
  <c r="N533"/>
  <c r="H534"/>
  <c r="J534" s="1"/>
  <c r="L534" s="1"/>
  <c r="I533"/>
  <c r="K533"/>
  <c r="M533"/>
  <c r="O533" l="1"/>
  <c r="N534"/>
  <c r="Q532"/>
  <c r="P533"/>
  <c r="V530"/>
  <c r="W529"/>
  <c r="T531"/>
  <c r="U530"/>
  <c r="S531"/>
  <c r="R532"/>
  <c r="H535"/>
  <c r="J535" s="1"/>
  <c r="L535" s="1"/>
  <c r="I534"/>
  <c r="M534"/>
  <c r="K534"/>
  <c r="U531" l="1"/>
  <c r="T532"/>
  <c r="W530"/>
  <c r="V531"/>
  <c r="R533"/>
  <c r="S532"/>
  <c r="P534"/>
  <c r="Q533"/>
  <c r="O534"/>
  <c r="N535"/>
  <c r="H536"/>
  <c r="J536" s="1"/>
  <c r="L536" s="1"/>
  <c r="I535"/>
  <c r="K535"/>
  <c r="M535"/>
  <c r="Q534" l="1"/>
  <c r="P535"/>
  <c r="R534"/>
  <c r="S533"/>
  <c r="O535"/>
  <c r="N536"/>
  <c r="W531"/>
  <c r="V532"/>
  <c r="T533"/>
  <c r="U532"/>
  <c r="I536"/>
  <c r="H537"/>
  <c r="J537" s="1"/>
  <c r="L537" s="1"/>
  <c r="M536"/>
  <c r="K536"/>
  <c r="U533" l="1"/>
  <c r="T534"/>
  <c r="S534"/>
  <c r="R535"/>
  <c r="V533"/>
  <c r="W532"/>
  <c r="O536"/>
  <c r="N537"/>
  <c r="P536"/>
  <c r="Q535"/>
  <c r="M537"/>
  <c r="K537"/>
  <c r="I537"/>
  <c r="H538"/>
  <c r="J538" s="1"/>
  <c r="L538" s="1"/>
  <c r="Q536" l="1"/>
  <c r="P537"/>
  <c r="V534"/>
  <c r="W533"/>
  <c r="O537"/>
  <c r="N538"/>
  <c r="S535"/>
  <c r="R536"/>
  <c r="T535"/>
  <c r="U534"/>
  <c r="K538"/>
  <c r="M538"/>
  <c r="I538"/>
  <c r="H539"/>
  <c r="J539" s="1"/>
  <c r="L539" s="1"/>
  <c r="U535" l="1"/>
  <c r="T536"/>
  <c r="W534"/>
  <c r="V535"/>
  <c r="R537"/>
  <c r="S536"/>
  <c r="O538"/>
  <c r="N539"/>
  <c r="P538"/>
  <c r="Q537"/>
  <c r="I539"/>
  <c r="H540"/>
  <c r="J540" s="1"/>
  <c r="L540" s="1"/>
  <c r="M539"/>
  <c r="K539"/>
  <c r="Q538" l="1"/>
  <c r="P539"/>
  <c r="S537"/>
  <c r="R538"/>
  <c r="N540"/>
  <c r="O539"/>
  <c r="W535"/>
  <c r="V536"/>
  <c r="U536"/>
  <c r="T537"/>
  <c r="K540"/>
  <c r="M540"/>
  <c r="I540"/>
  <c r="H541"/>
  <c r="J541" s="1"/>
  <c r="L541" s="1"/>
  <c r="W536" l="1"/>
  <c r="V537"/>
  <c r="O540"/>
  <c r="N541"/>
  <c r="U537"/>
  <c r="T538"/>
  <c r="S538"/>
  <c r="R539"/>
  <c r="P540"/>
  <c r="Q539"/>
  <c r="I541"/>
  <c r="H542"/>
  <c r="J542" s="1"/>
  <c r="L542" s="1"/>
  <c r="M541"/>
  <c r="K541"/>
  <c r="R540" l="1"/>
  <c r="S539"/>
  <c r="P541"/>
  <c r="Q540"/>
  <c r="U538"/>
  <c r="T539"/>
  <c r="N542"/>
  <c r="O541"/>
  <c r="V538"/>
  <c r="W537"/>
  <c r="M542"/>
  <c r="K542"/>
  <c r="I542"/>
  <c r="H543"/>
  <c r="J543" s="1"/>
  <c r="L543" s="1"/>
  <c r="V539" l="1"/>
  <c r="W538"/>
  <c r="O542"/>
  <c r="N543"/>
  <c r="Q541"/>
  <c r="P542"/>
  <c r="R541"/>
  <c r="S540"/>
  <c r="U539"/>
  <c r="T540"/>
  <c r="M543"/>
  <c r="I543"/>
  <c r="H544"/>
  <c r="J544" s="1"/>
  <c r="L544" s="1"/>
  <c r="K543"/>
  <c r="R542" l="1"/>
  <c r="S541"/>
  <c r="W539"/>
  <c r="V540"/>
  <c r="T541"/>
  <c r="U540"/>
  <c r="P543"/>
  <c r="Q542"/>
  <c r="N544"/>
  <c r="O543"/>
  <c r="M544"/>
  <c r="K544"/>
  <c r="H545"/>
  <c r="J545" s="1"/>
  <c r="L545" s="1"/>
  <c r="I544"/>
  <c r="O544" l="1"/>
  <c r="N545"/>
  <c r="Q543"/>
  <c r="P544"/>
  <c r="T542"/>
  <c r="U541"/>
  <c r="S542"/>
  <c r="R543"/>
  <c r="V541"/>
  <c r="W540"/>
  <c r="H546"/>
  <c r="J546" s="1"/>
  <c r="L546" s="1"/>
  <c r="I545"/>
  <c r="M545"/>
  <c r="K545"/>
  <c r="W541" l="1"/>
  <c r="V542"/>
  <c r="T543"/>
  <c r="U542"/>
  <c r="S543"/>
  <c r="R544"/>
  <c r="P545"/>
  <c r="Q544"/>
  <c r="N546"/>
  <c r="O545"/>
  <c r="H547"/>
  <c r="J547" s="1"/>
  <c r="L547" s="1"/>
  <c r="I546"/>
  <c r="K546"/>
  <c r="M546"/>
  <c r="N547" l="1"/>
  <c r="O546"/>
  <c r="P546"/>
  <c r="Q545"/>
  <c r="T544"/>
  <c r="U543"/>
  <c r="R545"/>
  <c r="S544"/>
  <c r="W542"/>
  <c r="V543"/>
  <c r="I547"/>
  <c r="H548"/>
  <c r="J548" s="1"/>
  <c r="L548" s="1"/>
  <c r="M547"/>
  <c r="K547"/>
  <c r="R546" l="1"/>
  <c r="S545"/>
  <c r="T545"/>
  <c r="U544"/>
  <c r="P547"/>
  <c r="Q546"/>
  <c r="O547"/>
  <c r="N548"/>
  <c r="W543"/>
  <c r="V544"/>
  <c r="M548"/>
  <c r="K548"/>
  <c r="I548"/>
  <c r="H549"/>
  <c r="J549" s="1"/>
  <c r="L549" s="1"/>
  <c r="Q547" l="1"/>
  <c r="P548"/>
  <c r="U545"/>
  <c r="T546"/>
  <c r="R547"/>
  <c r="S546"/>
  <c r="W544"/>
  <c r="V545"/>
  <c r="O548"/>
  <c r="N549"/>
  <c r="M549"/>
  <c r="H550"/>
  <c r="J550" s="1"/>
  <c r="L550" s="1"/>
  <c r="I549"/>
  <c r="K549"/>
  <c r="N550" l="1"/>
  <c r="O549"/>
  <c r="R548"/>
  <c r="S547"/>
  <c r="V546"/>
  <c r="W545"/>
  <c r="U546"/>
  <c r="T547"/>
  <c r="P549"/>
  <c r="Q548"/>
  <c r="I550"/>
  <c r="H551"/>
  <c r="J551" s="1"/>
  <c r="L551" s="1"/>
  <c r="K550"/>
  <c r="M550"/>
  <c r="Q549" l="1"/>
  <c r="P550"/>
  <c r="V547"/>
  <c r="W546"/>
  <c r="S548"/>
  <c r="R549"/>
  <c r="O550"/>
  <c r="N551"/>
  <c r="U547"/>
  <c r="T548"/>
  <c r="K551"/>
  <c r="M551"/>
  <c r="I551"/>
  <c r="H552"/>
  <c r="J552" s="1"/>
  <c r="L552" s="1"/>
  <c r="U548" l="1"/>
  <c r="T549"/>
  <c r="W547"/>
  <c r="V548"/>
  <c r="O551"/>
  <c r="N552"/>
  <c r="S549"/>
  <c r="R550"/>
  <c r="P551"/>
  <c r="Q550"/>
  <c r="M552"/>
  <c r="I552"/>
  <c r="H553"/>
  <c r="J553" s="1"/>
  <c r="L553" s="1"/>
  <c r="K552"/>
  <c r="R551" l="1"/>
  <c r="S550"/>
  <c r="P552"/>
  <c r="Q551"/>
  <c r="O552"/>
  <c r="N553"/>
  <c r="W548"/>
  <c r="V549"/>
  <c r="U549"/>
  <c r="T550"/>
  <c r="M553"/>
  <c r="K553"/>
  <c r="I553"/>
  <c r="H554"/>
  <c r="J554" s="1"/>
  <c r="L554" s="1"/>
  <c r="P553" l="1"/>
  <c r="Q552"/>
  <c r="S551"/>
  <c r="R552"/>
  <c r="U550"/>
  <c r="T551"/>
  <c r="W549"/>
  <c r="V550"/>
  <c r="O553"/>
  <c r="N554"/>
  <c r="M554"/>
  <c r="H555"/>
  <c r="J555" s="1"/>
  <c r="L555" s="1"/>
  <c r="I554"/>
  <c r="K554"/>
  <c r="P554" l="1"/>
  <c r="Q553"/>
  <c r="O554"/>
  <c r="N555"/>
  <c r="V551"/>
  <c r="W550"/>
  <c r="U551"/>
  <c r="T552"/>
  <c r="S552"/>
  <c r="R553"/>
  <c r="K555"/>
  <c r="I555"/>
  <c r="H556"/>
  <c r="J556" s="1"/>
  <c r="L556" s="1"/>
  <c r="M555"/>
  <c r="W551" l="1"/>
  <c r="V552"/>
  <c r="Q554"/>
  <c r="P555"/>
  <c r="R554"/>
  <c r="S553"/>
  <c r="U552"/>
  <c r="T553"/>
  <c r="N556"/>
  <c r="O555"/>
  <c r="M556"/>
  <c r="H557"/>
  <c r="J557" s="1"/>
  <c r="L557" s="1"/>
  <c r="I556"/>
  <c r="K556"/>
  <c r="N557" l="1"/>
  <c r="O556"/>
  <c r="R555"/>
  <c r="S554"/>
  <c r="T554"/>
  <c r="U553"/>
  <c r="Q555"/>
  <c r="P556"/>
  <c r="V553"/>
  <c r="W552"/>
  <c r="H558"/>
  <c r="J558" s="1"/>
  <c r="L558" s="1"/>
  <c r="I557"/>
  <c r="K557"/>
  <c r="M557"/>
  <c r="V554" l="1"/>
  <c r="W553"/>
  <c r="T555"/>
  <c r="U554"/>
  <c r="R556"/>
  <c r="S555"/>
  <c r="N558"/>
  <c r="O557"/>
  <c r="P557"/>
  <c r="Q556"/>
  <c r="K558"/>
  <c r="I558"/>
  <c r="H559"/>
  <c r="J559" s="1"/>
  <c r="L559" s="1"/>
  <c r="M558"/>
  <c r="P558" l="1"/>
  <c r="Q557"/>
  <c r="N559"/>
  <c r="O558"/>
  <c r="R557"/>
  <c r="S556"/>
  <c r="T556"/>
  <c r="U555"/>
  <c r="V555"/>
  <c r="W554"/>
  <c r="M559"/>
  <c r="I559"/>
  <c r="H560"/>
  <c r="J560" s="1"/>
  <c r="L560" s="1"/>
  <c r="K559"/>
  <c r="V556" l="1"/>
  <c r="W555"/>
  <c r="U556"/>
  <c r="T557"/>
  <c r="R558"/>
  <c r="S557"/>
  <c r="N560"/>
  <c r="O559"/>
  <c r="Q558"/>
  <c r="P559"/>
  <c r="K560"/>
  <c r="M560"/>
  <c r="H561"/>
  <c r="J561" s="1"/>
  <c r="L561" s="1"/>
  <c r="I560"/>
  <c r="N561" l="1"/>
  <c r="O560"/>
  <c r="S558"/>
  <c r="R559"/>
  <c r="W556"/>
  <c r="V557"/>
  <c r="P560"/>
  <c r="Q559"/>
  <c r="U557"/>
  <c r="T558"/>
  <c r="H562"/>
  <c r="J562" s="1"/>
  <c r="L562" s="1"/>
  <c r="I561"/>
  <c r="M561"/>
  <c r="K561"/>
  <c r="P561" l="1"/>
  <c r="Q560"/>
  <c r="O561"/>
  <c r="N562"/>
  <c r="U558"/>
  <c r="T559"/>
  <c r="V558"/>
  <c r="W557"/>
  <c r="S559"/>
  <c r="R560"/>
  <c r="M562"/>
  <c r="I562"/>
  <c r="H563"/>
  <c r="J563" s="1"/>
  <c r="L563" s="1"/>
  <c r="K562"/>
  <c r="W558" l="1"/>
  <c r="V559"/>
  <c r="Q561"/>
  <c r="P562"/>
  <c r="S560"/>
  <c r="R561"/>
  <c r="U559"/>
  <c r="T560"/>
  <c r="N563"/>
  <c r="O562"/>
  <c r="M563"/>
  <c r="K563"/>
  <c r="I563"/>
  <c r="H564"/>
  <c r="J564" s="1"/>
  <c r="L564" s="1"/>
  <c r="T561" l="1"/>
  <c r="U560"/>
  <c r="O563"/>
  <c r="N564"/>
  <c r="S561"/>
  <c r="R562"/>
  <c r="Q562"/>
  <c r="P563"/>
  <c r="V560"/>
  <c r="W559"/>
  <c r="M564"/>
  <c r="H565"/>
  <c r="J565" s="1"/>
  <c r="L565" s="1"/>
  <c r="I564"/>
  <c r="K564"/>
  <c r="V561" l="1"/>
  <c r="W560"/>
  <c r="U561"/>
  <c r="T562"/>
  <c r="Q563"/>
  <c r="P564"/>
  <c r="S562"/>
  <c r="R563"/>
  <c r="O564"/>
  <c r="N565"/>
  <c r="H566"/>
  <c r="J566" s="1"/>
  <c r="L566" s="1"/>
  <c r="I565"/>
  <c r="M565"/>
  <c r="K565"/>
  <c r="O565" l="1"/>
  <c r="N566"/>
  <c r="W561"/>
  <c r="V562"/>
  <c r="S563"/>
  <c r="R564"/>
  <c r="Q564"/>
  <c r="P565"/>
  <c r="T563"/>
  <c r="U562"/>
  <c r="M566"/>
  <c r="I566"/>
  <c r="H567"/>
  <c r="K566"/>
  <c r="J567"/>
  <c r="L567" s="1"/>
  <c r="Q565" l="1"/>
  <c r="P566"/>
  <c r="T564"/>
  <c r="U563"/>
  <c r="R565"/>
  <c r="S564"/>
  <c r="W562"/>
  <c r="V563"/>
  <c r="N567"/>
  <c r="O566"/>
  <c r="K567"/>
  <c r="I567"/>
  <c r="H568"/>
  <c r="J568" s="1"/>
  <c r="L568" s="1"/>
  <c r="M567"/>
  <c r="N568" l="1"/>
  <c r="O567"/>
  <c r="S565"/>
  <c r="R566"/>
  <c r="T565"/>
  <c r="U564"/>
  <c r="V564"/>
  <c r="W563"/>
  <c r="P567"/>
  <c r="Q566"/>
  <c r="M568"/>
  <c r="H569"/>
  <c r="J569" s="1"/>
  <c r="L569" s="1"/>
  <c r="I568"/>
  <c r="K568"/>
  <c r="Q567" l="1"/>
  <c r="P568"/>
  <c r="W564"/>
  <c r="V565"/>
  <c r="U565"/>
  <c r="T566"/>
  <c r="N569"/>
  <c r="O568"/>
  <c r="S566"/>
  <c r="R567"/>
  <c r="I569"/>
  <c r="H570"/>
  <c r="J570" s="1"/>
  <c r="L570" s="1"/>
  <c r="K569"/>
  <c r="M569"/>
  <c r="R568" l="1"/>
  <c r="S567"/>
  <c r="N570"/>
  <c r="O569"/>
  <c r="U566"/>
  <c r="T567"/>
  <c r="W565"/>
  <c r="V566"/>
  <c r="P569"/>
  <c r="Q568"/>
  <c r="M570"/>
  <c r="K570"/>
  <c r="H571"/>
  <c r="J571" s="1"/>
  <c r="L571" s="1"/>
  <c r="I570"/>
  <c r="Q569" l="1"/>
  <c r="P570"/>
  <c r="O570"/>
  <c r="N571"/>
  <c r="S568"/>
  <c r="R569"/>
  <c r="W566"/>
  <c r="V567"/>
  <c r="U567"/>
  <c r="T568"/>
  <c r="H572"/>
  <c r="J572" s="1"/>
  <c r="L572" s="1"/>
  <c r="I571"/>
  <c r="K571"/>
  <c r="M571"/>
  <c r="W567" l="1"/>
  <c r="V568"/>
  <c r="U568"/>
  <c r="T569"/>
  <c r="R570"/>
  <c r="S569"/>
  <c r="N572"/>
  <c r="O571"/>
  <c r="P571"/>
  <c r="Q570"/>
  <c r="H573"/>
  <c r="I572"/>
  <c r="M572"/>
  <c r="K572"/>
  <c r="J573"/>
  <c r="L573" s="1"/>
  <c r="Q571" l="1"/>
  <c r="P572"/>
  <c r="O572"/>
  <c r="N573"/>
  <c r="S570"/>
  <c r="R571"/>
  <c r="T570"/>
  <c r="U569"/>
  <c r="W568"/>
  <c r="V569"/>
  <c r="M573"/>
  <c r="H574"/>
  <c r="J574" s="1"/>
  <c r="L574" s="1"/>
  <c r="I573"/>
  <c r="K573"/>
  <c r="U570" l="1"/>
  <c r="T571"/>
  <c r="W569"/>
  <c r="V570"/>
  <c r="R572"/>
  <c r="S571"/>
  <c r="O573"/>
  <c r="N574"/>
  <c r="Q572"/>
  <c r="P573"/>
  <c r="H575"/>
  <c r="J575" s="1"/>
  <c r="L575" s="1"/>
  <c r="I574"/>
  <c r="M574"/>
  <c r="K574"/>
  <c r="P574" l="1"/>
  <c r="Q573"/>
  <c r="R573"/>
  <c r="S572"/>
  <c r="N575"/>
  <c r="O574"/>
  <c r="V571"/>
  <c r="W570"/>
  <c r="U571"/>
  <c r="T572"/>
  <c r="M575"/>
  <c r="H576"/>
  <c r="J576" s="1"/>
  <c r="L576" s="1"/>
  <c r="I575"/>
  <c r="K575"/>
  <c r="W571" l="1"/>
  <c r="V572"/>
  <c r="N576"/>
  <c r="O575"/>
  <c r="R574"/>
  <c r="S573"/>
  <c r="P575"/>
  <c r="Q574"/>
  <c r="U572"/>
  <c r="T573"/>
  <c r="K576"/>
  <c r="H577"/>
  <c r="J577" s="1"/>
  <c r="L577" s="1"/>
  <c r="I576"/>
  <c r="M576"/>
  <c r="P576" l="1"/>
  <c r="Q575"/>
  <c r="S574"/>
  <c r="R575"/>
  <c r="N577"/>
  <c r="O576"/>
  <c r="T574"/>
  <c r="U573"/>
  <c r="W572"/>
  <c r="V573"/>
  <c r="M577"/>
  <c r="I577"/>
  <c r="H578"/>
  <c r="J578" s="1"/>
  <c r="L578" s="1"/>
  <c r="K577"/>
  <c r="T575" l="1"/>
  <c r="U574"/>
  <c r="O577"/>
  <c r="N578"/>
  <c r="P577"/>
  <c r="Q576"/>
  <c r="W573"/>
  <c r="V574"/>
  <c r="R576"/>
  <c r="S575"/>
  <c r="K578"/>
  <c r="H579"/>
  <c r="J579" s="1"/>
  <c r="L579" s="1"/>
  <c r="I578"/>
  <c r="M578"/>
  <c r="S576" l="1"/>
  <c r="R577"/>
  <c r="Q577"/>
  <c r="P578"/>
  <c r="U575"/>
  <c r="T576"/>
  <c r="W574"/>
  <c r="V575"/>
  <c r="N579"/>
  <c r="O578"/>
  <c r="I579"/>
  <c r="H580"/>
  <c r="J580" s="1"/>
  <c r="L580" s="1"/>
  <c r="M579"/>
  <c r="K579"/>
  <c r="N580" l="1"/>
  <c r="O579"/>
  <c r="V576"/>
  <c r="W575"/>
  <c r="U576"/>
  <c r="T577"/>
  <c r="Q578"/>
  <c r="P579"/>
  <c r="S577"/>
  <c r="R578"/>
  <c r="M580"/>
  <c r="K580"/>
  <c r="I580"/>
  <c r="H581"/>
  <c r="J581" s="1"/>
  <c r="L581" s="1"/>
  <c r="W576" l="1"/>
  <c r="V577"/>
  <c r="O580"/>
  <c r="N581"/>
  <c r="S578"/>
  <c r="R579"/>
  <c r="Q579"/>
  <c r="P580"/>
  <c r="U577"/>
  <c r="T578"/>
  <c r="H582"/>
  <c r="I581"/>
  <c r="J582"/>
  <c r="L582" s="1"/>
  <c r="K581"/>
  <c r="M581"/>
  <c r="P581" l="1"/>
  <c r="Q580"/>
  <c r="T579"/>
  <c r="U578"/>
  <c r="R580"/>
  <c r="S579"/>
  <c r="O581"/>
  <c r="N582"/>
  <c r="W577"/>
  <c r="V578"/>
  <c r="K582"/>
  <c r="H583"/>
  <c r="J583" s="1"/>
  <c r="L583" s="1"/>
  <c r="I582"/>
  <c r="M582"/>
  <c r="S580" l="1"/>
  <c r="R581"/>
  <c r="U579"/>
  <c r="T580"/>
  <c r="P582"/>
  <c r="Q581"/>
  <c r="V579"/>
  <c r="W578"/>
  <c r="O582"/>
  <c r="N583"/>
  <c r="I583"/>
  <c r="H584"/>
  <c r="J584" s="1"/>
  <c r="L584" s="1"/>
  <c r="M583"/>
  <c r="K583"/>
  <c r="W579" l="1"/>
  <c r="V580"/>
  <c r="P583"/>
  <c r="Q582"/>
  <c r="N584"/>
  <c r="O583"/>
  <c r="T581"/>
  <c r="U580"/>
  <c r="S581"/>
  <c r="R582"/>
  <c r="K584"/>
  <c r="M584"/>
  <c r="I584"/>
  <c r="H585"/>
  <c r="J585" s="1"/>
  <c r="L585" s="1"/>
  <c r="R583" l="1"/>
  <c r="S582"/>
  <c r="U581"/>
  <c r="T582"/>
  <c r="O584"/>
  <c r="N585"/>
  <c r="Q583"/>
  <c r="P584"/>
  <c r="W580"/>
  <c r="V581"/>
  <c r="I585"/>
  <c r="H586"/>
  <c r="J586" s="1"/>
  <c r="L586" s="1"/>
  <c r="M585"/>
  <c r="K585"/>
  <c r="P585" l="1"/>
  <c r="Q584"/>
  <c r="S583"/>
  <c r="R584"/>
  <c r="V582"/>
  <c r="W581"/>
  <c r="N586"/>
  <c r="O585"/>
  <c r="T583"/>
  <c r="U582"/>
  <c r="M586"/>
  <c r="K586"/>
  <c r="I586"/>
  <c r="H587"/>
  <c r="J587" s="1"/>
  <c r="L587" s="1"/>
  <c r="T584" l="1"/>
  <c r="U583"/>
  <c r="N587"/>
  <c r="O586"/>
  <c r="V583"/>
  <c r="W582"/>
  <c r="Q585"/>
  <c r="P586"/>
  <c r="S584"/>
  <c r="R585"/>
  <c r="I587"/>
  <c r="H588"/>
  <c r="J588" s="1"/>
  <c r="L588" s="1"/>
  <c r="K587"/>
  <c r="M587"/>
  <c r="W583" l="1"/>
  <c r="V584"/>
  <c r="N588"/>
  <c r="O587"/>
  <c r="U584"/>
  <c r="T585"/>
  <c r="S585"/>
  <c r="R586"/>
  <c r="Q586"/>
  <c r="P587"/>
  <c r="M588"/>
  <c r="K588"/>
  <c r="I588"/>
  <c r="H589"/>
  <c r="J589" s="1"/>
  <c r="L589" s="1"/>
  <c r="N589" l="1"/>
  <c r="O588"/>
  <c r="P588"/>
  <c r="Q587"/>
  <c r="R587"/>
  <c r="S586"/>
  <c r="U585"/>
  <c r="T586"/>
  <c r="W584"/>
  <c r="V585"/>
  <c r="M589"/>
  <c r="I589"/>
  <c r="H590"/>
  <c r="J590" s="1"/>
  <c r="L590" s="1"/>
  <c r="K589"/>
  <c r="R588" l="1"/>
  <c r="S587"/>
  <c r="Q588"/>
  <c r="P589"/>
  <c r="N590"/>
  <c r="O589"/>
  <c r="V586"/>
  <c r="W585"/>
  <c r="T587"/>
  <c r="U586"/>
  <c r="K590"/>
  <c r="H591"/>
  <c r="J591" s="1"/>
  <c r="L591" s="1"/>
  <c r="I590"/>
  <c r="M590"/>
  <c r="U587" l="1"/>
  <c r="T588"/>
  <c r="V587"/>
  <c r="W586"/>
  <c r="N591"/>
  <c r="O590"/>
  <c r="R589"/>
  <c r="S588"/>
  <c r="Q589"/>
  <c r="P590"/>
  <c r="M591"/>
  <c r="H592"/>
  <c r="J592" s="1"/>
  <c r="L592" s="1"/>
  <c r="I591"/>
  <c r="K591"/>
  <c r="S589" l="1"/>
  <c r="R590"/>
  <c r="N592"/>
  <c r="O591"/>
  <c r="W587"/>
  <c r="V588"/>
  <c r="P591"/>
  <c r="Q590"/>
  <c r="U588"/>
  <c r="T589"/>
  <c r="I592"/>
  <c r="H593"/>
  <c r="J593" s="1"/>
  <c r="L593" s="1"/>
  <c r="M592"/>
  <c r="K592"/>
  <c r="U589" l="1"/>
  <c r="T590"/>
  <c r="Q591"/>
  <c r="P592"/>
  <c r="O592"/>
  <c r="N593"/>
  <c r="V589"/>
  <c r="W588"/>
  <c r="S590"/>
  <c r="R591"/>
  <c r="K593"/>
  <c r="M593"/>
  <c r="H594"/>
  <c r="J594" s="1"/>
  <c r="L594" s="1"/>
  <c r="I593"/>
  <c r="S591" l="1"/>
  <c r="R592"/>
  <c r="V590"/>
  <c r="W589"/>
  <c r="N594"/>
  <c r="O593"/>
  <c r="P593"/>
  <c r="Q592"/>
  <c r="U590"/>
  <c r="T591"/>
  <c r="H595"/>
  <c r="J595" s="1"/>
  <c r="L595" s="1"/>
  <c r="I594"/>
  <c r="M594"/>
  <c r="K594"/>
  <c r="Q593" l="1"/>
  <c r="P594"/>
  <c r="N595"/>
  <c r="O594"/>
  <c r="V591"/>
  <c r="W590"/>
  <c r="U591"/>
  <c r="T592"/>
  <c r="S592"/>
  <c r="R593"/>
  <c r="M595"/>
  <c r="H596"/>
  <c r="J596" s="1"/>
  <c r="L596" s="1"/>
  <c r="I595"/>
  <c r="K595"/>
  <c r="V592" l="1"/>
  <c r="W591"/>
  <c r="N596"/>
  <c r="O595"/>
  <c r="R594"/>
  <c r="S593"/>
  <c r="U592"/>
  <c r="T593"/>
  <c r="Q594"/>
  <c r="P595"/>
  <c r="I596"/>
  <c r="H597"/>
  <c r="J597" s="1"/>
  <c r="L597" s="1"/>
  <c r="M596"/>
  <c r="K596"/>
  <c r="R595" l="1"/>
  <c r="S594"/>
  <c r="N597"/>
  <c r="O596"/>
  <c r="V593"/>
  <c r="W592"/>
  <c r="P596"/>
  <c r="Q595"/>
  <c r="T594"/>
  <c r="U593"/>
  <c r="K597"/>
  <c r="M597"/>
  <c r="I597"/>
  <c r="H598"/>
  <c r="J598" s="1"/>
  <c r="L598" s="1"/>
  <c r="T595" l="1"/>
  <c r="U594"/>
  <c r="Q596"/>
  <c r="P597"/>
  <c r="W593"/>
  <c r="V594"/>
  <c r="O597"/>
  <c r="N598"/>
  <c r="S595"/>
  <c r="R596"/>
  <c r="H599"/>
  <c r="I598"/>
  <c r="M598"/>
  <c r="K598"/>
  <c r="J599"/>
  <c r="L599" s="1"/>
  <c r="S596" l="1"/>
  <c r="R597"/>
  <c r="U595"/>
  <c r="T596"/>
  <c r="N599"/>
  <c r="O598"/>
  <c r="V595"/>
  <c r="W594"/>
  <c r="Q597"/>
  <c r="P598"/>
  <c r="M599"/>
  <c r="H600"/>
  <c r="J600" s="1"/>
  <c r="L600" s="1"/>
  <c r="I599"/>
  <c r="K599"/>
  <c r="V596" l="1"/>
  <c r="W595"/>
  <c r="N600"/>
  <c r="O599"/>
  <c r="P599"/>
  <c r="Q598"/>
  <c r="T597"/>
  <c r="U596"/>
  <c r="S597"/>
  <c r="R598"/>
  <c r="K600"/>
  <c r="H601"/>
  <c r="J601" s="1"/>
  <c r="L601" s="1"/>
  <c r="I600"/>
  <c r="M600"/>
  <c r="U597" l="1"/>
  <c r="T598"/>
  <c r="P600"/>
  <c r="Q599"/>
  <c r="N601"/>
  <c r="O600"/>
  <c r="W596"/>
  <c r="V597"/>
  <c r="R599"/>
  <c r="S598"/>
  <c r="M601"/>
  <c r="I601"/>
  <c r="H602"/>
  <c r="J602" s="1"/>
  <c r="L602" s="1"/>
  <c r="K601"/>
  <c r="R600" l="1"/>
  <c r="S599"/>
  <c r="O601"/>
  <c r="N602"/>
  <c r="Q600"/>
  <c r="P601"/>
  <c r="V598"/>
  <c r="W597"/>
  <c r="U598"/>
  <c r="T599"/>
  <c r="K602"/>
  <c r="I602"/>
  <c r="H603"/>
  <c r="J603" s="1"/>
  <c r="L603" s="1"/>
  <c r="M602"/>
  <c r="W598" l="1"/>
  <c r="V599"/>
  <c r="R601"/>
  <c r="S600"/>
  <c r="U599"/>
  <c r="T600"/>
  <c r="P602"/>
  <c r="Q601"/>
  <c r="N603"/>
  <c r="O602"/>
  <c r="M603"/>
  <c r="I603"/>
  <c r="H604"/>
  <c r="J604" s="1"/>
  <c r="L604" s="1"/>
  <c r="K603"/>
  <c r="O603" l="1"/>
  <c r="N604"/>
  <c r="Q602"/>
  <c r="P603"/>
  <c r="S601"/>
  <c r="R602"/>
  <c r="U600"/>
  <c r="T601"/>
  <c r="W599"/>
  <c r="V600"/>
  <c r="K604"/>
  <c r="M604"/>
  <c r="I604"/>
  <c r="H605"/>
  <c r="J605" s="1"/>
  <c r="L605" s="1"/>
  <c r="U601" l="1"/>
  <c r="T602"/>
  <c r="V601"/>
  <c r="W600"/>
  <c r="R603"/>
  <c r="S602"/>
  <c r="P604"/>
  <c r="Q603"/>
  <c r="N605"/>
  <c r="O604"/>
  <c r="M605"/>
  <c r="H606"/>
  <c r="J606" s="1"/>
  <c r="L606" s="1"/>
  <c r="I605"/>
  <c r="K605"/>
  <c r="N606" l="1"/>
  <c r="O605"/>
  <c r="Q604"/>
  <c r="P605"/>
  <c r="R604"/>
  <c r="S603"/>
  <c r="V602"/>
  <c r="W601"/>
  <c r="U602"/>
  <c r="T603"/>
  <c r="H607"/>
  <c r="J607" s="1"/>
  <c r="L607" s="1"/>
  <c r="I606"/>
  <c r="K606"/>
  <c r="M606"/>
  <c r="W602" l="1"/>
  <c r="V603"/>
  <c r="S604"/>
  <c r="R605"/>
  <c r="O606"/>
  <c r="N607"/>
  <c r="T604"/>
  <c r="U603"/>
  <c r="Q605"/>
  <c r="P606"/>
  <c r="K607"/>
  <c r="I607"/>
  <c r="H608"/>
  <c r="J608" s="1"/>
  <c r="L608" s="1"/>
  <c r="M607"/>
  <c r="T605" l="1"/>
  <c r="U604"/>
  <c r="P607"/>
  <c r="Q606"/>
  <c r="O607"/>
  <c r="N608"/>
  <c r="S605"/>
  <c r="R606"/>
  <c r="W603"/>
  <c r="V604"/>
  <c r="M608"/>
  <c r="I608"/>
  <c r="H609"/>
  <c r="J609" s="1"/>
  <c r="L609" s="1"/>
  <c r="K608"/>
  <c r="P608" l="1"/>
  <c r="Q607"/>
  <c r="U605"/>
  <c r="T606"/>
  <c r="V605"/>
  <c r="W604"/>
  <c r="R607"/>
  <c r="S607" s="1"/>
  <c r="S606"/>
  <c r="N609"/>
  <c r="K609"/>
  <c r="H610"/>
  <c r="J610" s="1"/>
  <c r="L610" s="1"/>
  <c r="I609"/>
  <c r="M609"/>
  <c r="V606" l="1"/>
  <c r="W605"/>
  <c r="N610"/>
  <c r="P609"/>
  <c r="U606"/>
  <c r="T607"/>
  <c r="M610"/>
  <c r="H611"/>
  <c r="J611" s="1"/>
  <c r="L611" s="1"/>
  <c r="I610"/>
  <c r="K610"/>
  <c r="P610" l="1"/>
  <c r="U607"/>
  <c r="T608"/>
  <c r="T609" s="1"/>
  <c r="T610" s="1"/>
  <c r="V607"/>
  <c r="W606"/>
  <c r="H612"/>
  <c r="J612" s="1"/>
  <c r="L612" s="1"/>
  <c r="I611"/>
  <c r="K611"/>
  <c r="N611"/>
  <c r="M611"/>
  <c r="W607" l="1"/>
  <c r="V608"/>
  <c r="V609" s="1"/>
  <c r="V610" s="1"/>
  <c r="N612"/>
  <c r="P611"/>
  <c r="I612"/>
  <c r="H613"/>
  <c r="J613" s="1"/>
  <c r="L613" s="1"/>
  <c r="M612"/>
  <c r="K612"/>
  <c r="P612" l="1"/>
  <c r="T611"/>
  <c r="N613"/>
  <c r="V611"/>
  <c r="K613"/>
  <c r="M613"/>
  <c r="I613"/>
  <c r="H614"/>
  <c r="J614" s="1"/>
  <c r="L614" s="1"/>
  <c r="T612" l="1"/>
  <c r="V612" s="1"/>
  <c r="N614"/>
  <c r="P613"/>
  <c r="H615"/>
  <c r="J615" s="1"/>
  <c r="L615" s="1"/>
  <c r="I614"/>
  <c r="M614"/>
  <c r="K614"/>
  <c r="N615" l="1"/>
  <c r="P614"/>
  <c r="T613"/>
  <c r="K615"/>
  <c r="M615"/>
  <c r="I615"/>
  <c r="H616"/>
  <c r="J616" s="1"/>
  <c r="L616" s="1"/>
  <c r="P615" l="1"/>
  <c r="T614"/>
  <c r="V613"/>
  <c r="N616"/>
  <c r="M616"/>
  <c r="I616"/>
  <c r="H617"/>
  <c r="J617" s="1"/>
  <c r="L617" s="1"/>
  <c r="K616"/>
  <c r="V614" l="1"/>
  <c r="T615"/>
  <c r="N617"/>
  <c r="P616"/>
  <c r="K617"/>
  <c r="H618"/>
  <c r="J618" s="1"/>
  <c r="L618" s="1"/>
  <c r="I617"/>
  <c r="M617"/>
  <c r="P617" l="1"/>
  <c r="V615"/>
  <c r="T616"/>
  <c r="N618"/>
  <c r="P618" s="1"/>
  <c r="M618"/>
  <c r="H619"/>
  <c r="J619" s="1"/>
  <c r="L619" s="1"/>
  <c r="I618"/>
  <c r="K618"/>
  <c r="V616" l="1"/>
  <c r="T617"/>
  <c r="T618" s="1"/>
  <c r="K619"/>
  <c r="H620"/>
  <c r="J620" s="1"/>
  <c r="L620" s="1"/>
  <c r="I619"/>
  <c r="N619"/>
  <c r="P619" s="1"/>
  <c r="M619"/>
  <c r="V617" l="1"/>
  <c r="V618" s="1"/>
  <c r="T619"/>
  <c r="N620"/>
  <c r="P620" s="1"/>
  <c r="M620"/>
  <c r="H621"/>
  <c r="J621" s="1"/>
  <c r="L621" s="1"/>
  <c r="I620"/>
  <c r="K620"/>
  <c r="V619" l="1"/>
  <c r="T620"/>
  <c r="K621"/>
  <c r="H622"/>
  <c r="J622" s="1"/>
  <c r="L622" s="1"/>
  <c r="I621"/>
  <c r="N621"/>
  <c r="P621" s="1"/>
  <c r="M621"/>
  <c r="V620" l="1"/>
  <c r="N622"/>
  <c r="P622" s="1"/>
  <c r="T621"/>
  <c r="V621" s="1"/>
  <c r="H623"/>
  <c r="I622"/>
  <c r="M622"/>
  <c r="K622"/>
  <c r="J623"/>
  <c r="L623" s="1"/>
  <c r="T622" l="1"/>
  <c r="N623"/>
  <c r="I623"/>
  <c r="H624"/>
  <c r="J624" s="1"/>
  <c r="L624" s="1"/>
  <c r="K623"/>
  <c r="M623"/>
  <c r="N624" l="1"/>
  <c r="T623"/>
  <c r="V622"/>
  <c r="M624"/>
  <c r="K624"/>
  <c r="H625"/>
  <c r="J625" s="1"/>
  <c r="L625" s="1"/>
  <c r="I624"/>
  <c r="V623" l="1"/>
  <c r="T624"/>
  <c r="N625"/>
  <c r="I625"/>
  <c r="H626"/>
  <c r="J626" s="1"/>
  <c r="L626" s="1"/>
  <c r="M625"/>
  <c r="K625"/>
  <c r="V624" l="1"/>
  <c r="T625"/>
  <c r="N626"/>
  <c r="K626"/>
  <c r="M626"/>
  <c r="H627"/>
  <c r="J627" s="1"/>
  <c r="L627" s="1"/>
  <c r="I626"/>
  <c r="V625" l="1"/>
  <c r="T626"/>
  <c r="N627"/>
  <c r="I627"/>
  <c r="H628"/>
  <c r="J628" s="1"/>
  <c r="L628" s="1"/>
  <c r="M627"/>
  <c r="K627"/>
  <c r="T627" l="1"/>
  <c r="N628"/>
  <c r="V626"/>
  <c r="V627" s="1"/>
  <c r="M628"/>
  <c r="K628"/>
  <c r="I628"/>
  <c r="H629"/>
  <c r="J629" s="1"/>
  <c r="T628" l="1"/>
  <c r="V628" s="1"/>
  <c r="L629"/>
  <c r="N629" s="1"/>
  <c r="I629"/>
  <c r="H630"/>
  <c r="J630" s="1"/>
  <c r="L630" s="1"/>
  <c r="K629"/>
  <c r="T629" l="1"/>
  <c r="V629" s="1"/>
  <c r="M629"/>
  <c r="N630"/>
  <c r="K630"/>
  <c r="H631"/>
  <c r="J631" s="1"/>
  <c r="L631" s="1"/>
  <c r="I630"/>
  <c r="M630"/>
  <c r="T630" l="1"/>
  <c r="V630" s="1"/>
  <c r="N631"/>
  <c r="H632"/>
  <c r="J632" s="1"/>
  <c r="L632" s="1"/>
  <c r="I631"/>
  <c r="M631"/>
  <c r="K631"/>
  <c r="N632" l="1"/>
  <c r="T631"/>
  <c r="I632"/>
  <c r="H633"/>
  <c r="J633" s="1"/>
  <c r="L633" s="1"/>
  <c r="K632"/>
  <c r="T632" l="1"/>
  <c r="V631"/>
  <c r="N633"/>
  <c r="K633"/>
  <c r="H634"/>
  <c r="J634" s="1"/>
  <c r="L634" s="1"/>
  <c r="I633"/>
  <c r="N634" l="1"/>
  <c r="T633"/>
  <c r="V632"/>
  <c r="I634"/>
  <c r="H635"/>
  <c r="J635" s="1"/>
  <c r="L635" s="1"/>
  <c r="K634"/>
  <c r="V633" l="1"/>
  <c r="N635"/>
  <c r="T634"/>
  <c r="K635"/>
  <c r="H636"/>
  <c r="J636" s="1"/>
  <c r="L636" s="1"/>
  <c r="I635"/>
  <c r="V634" l="1"/>
  <c r="T635"/>
  <c r="N636"/>
  <c r="I636"/>
  <c r="H637"/>
  <c r="J637" s="1"/>
  <c r="L637" s="1"/>
  <c r="K636"/>
  <c r="V635" l="1"/>
  <c r="T636"/>
  <c r="N637"/>
  <c r="K637"/>
  <c r="H638"/>
  <c r="J638" s="1"/>
  <c r="I637"/>
  <c r="V636" l="1"/>
  <c r="T637"/>
  <c r="I638"/>
  <c r="H639"/>
  <c r="J639" s="1"/>
  <c r="L638"/>
  <c r="K638"/>
  <c r="V637" l="1"/>
  <c r="L639"/>
  <c r="N638"/>
  <c r="K639"/>
  <c r="H640"/>
  <c r="J640" s="1"/>
  <c r="I639"/>
  <c r="N639" l="1"/>
  <c r="T638"/>
  <c r="L640"/>
  <c r="H641"/>
  <c r="J641" s="1"/>
  <c r="I640"/>
  <c r="K640"/>
  <c r="V638" l="1"/>
  <c r="T639"/>
  <c r="L641"/>
  <c r="N640"/>
  <c r="I641"/>
  <c r="H642"/>
  <c r="J642" s="1"/>
  <c r="K641"/>
  <c r="N641" l="1"/>
  <c r="V639"/>
  <c r="T640"/>
  <c r="L642"/>
  <c r="K642"/>
  <c r="I642"/>
  <c r="H643"/>
  <c r="J643" s="1"/>
  <c r="V640" l="1"/>
  <c r="T641"/>
  <c r="L643"/>
  <c r="N642"/>
  <c r="I643"/>
  <c r="H644"/>
  <c r="J644" s="1"/>
  <c r="K643"/>
  <c r="N643" l="1"/>
  <c r="V641"/>
  <c r="T642"/>
  <c r="L644"/>
  <c r="K644"/>
  <c r="H645"/>
  <c r="J645" s="1"/>
  <c r="I644"/>
  <c r="V642" l="1"/>
  <c r="T643"/>
  <c r="L645"/>
  <c r="N644"/>
  <c r="H646"/>
  <c r="J646" s="1"/>
  <c r="I645"/>
  <c r="K645"/>
  <c r="N645" l="1"/>
  <c r="V643"/>
  <c r="T644"/>
  <c r="L646"/>
  <c r="I646"/>
  <c r="H647"/>
  <c r="J647" s="1"/>
  <c r="K646"/>
  <c r="V644" l="1"/>
  <c r="T645"/>
  <c r="L647"/>
  <c r="N646"/>
  <c r="K647"/>
  <c r="I647"/>
  <c r="H648"/>
  <c r="J648" s="1"/>
  <c r="N647" l="1"/>
  <c r="V645"/>
  <c r="T646"/>
  <c r="L648"/>
  <c r="H649"/>
  <c r="J649" s="1"/>
  <c r="I648"/>
  <c r="K648"/>
  <c r="V646" l="1"/>
  <c r="T647"/>
  <c r="L649"/>
  <c r="N648"/>
  <c r="H650"/>
  <c r="J650" s="1"/>
  <c r="I649"/>
  <c r="K649"/>
  <c r="N649" l="1"/>
  <c r="V647"/>
  <c r="T648"/>
  <c r="L650"/>
  <c r="H651"/>
  <c r="J651" s="1"/>
  <c r="I650"/>
  <c r="K650"/>
  <c r="V648" l="1"/>
  <c r="T649"/>
  <c r="T650" s="1"/>
  <c r="L651"/>
  <c r="H652"/>
  <c r="J652" s="1"/>
  <c r="I651"/>
  <c r="K651"/>
  <c r="T651" l="1"/>
  <c r="L652"/>
  <c r="V649"/>
  <c r="V650" s="1"/>
  <c r="V651" s="1"/>
  <c r="H653"/>
  <c r="J653" s="1"/>
  <c r="I652"/>
  <c r="K652"/>
  <c r="L653" l="1"/>
  <c r="T652"/>
  <c r="H654"/>
  <c r="H655" s="1"/>
  <c r="H656" s="1"/>
  <c r="H657" s="1"/>
  <c r="H658" s="1"/>
  <c r="H659" s="1"/>
  <c r="H660" s="1"/>
  <c r="H661" s="1"/>
  <c r="H662" s="1"/>
  <c r="H663" s="1"/>
  <c r="H664" s="1"/>
  <c r="H665" s="1"/>
  <c r="H666" s="1"/>
  <c r="H667" s="1"/>
  <c r="H668" s="1"/>
  <c r="H669" s="1"/>
  <c r="H670" s="1"/>
  <c r="H671" s="1"/>
  <c r="H672" s="1"/>
  <c r="H673" s="1"/>
  <c r="H674" s="1"/>
  <c r="H675" s="1"/>
  <c r="H676" s="1"/>
  <c r="H677" s="1"/>
  <c r="H678" s="1"/>
  <c r="H679" s="1"/>
  <c r="H680" s="1"/>
  <c r="H681" s="1"/>
  <c r="H682" s="1"/>
  <c r="H683" s="1"/>
  <c r="H684" s="1"/>
  <c r="H685" s="1"/>
  <c r="H686" s="1"/>
  <c r="H687" s="1"/>
  <c r="H688" s="1"/>
  <c r="H689" s="1"/>
  <c r="H690" s="1"/>
  <c r="H691" s="1"/>
  <c r="H692" s="1"/>
  <c r="H693" s="1"/>
  <c r="H694" s="1"/>
  <c r="H695" s="1"/>
  <c r="H696" s="1"/>
  <c r="H697" s="1"/>
  <c r="H698" s="1"/>
  <c r="H699" s="1"/>
  <c r="H700" s="1"/>
  <c r="H701" s="1"/>
  <c r="H702" s="1"/>
  <c r="H703" s="1"/>
  <c r="H704" s="1"/>
  <c r="H705" s="1"/>
  <c r="H706" s="1"/>
  <c r="H707" s="1"/>
  <c r="H708" s="1"/>
  <c r="H709" s="1"/>
  <c r="H710" s="1"/>
  <c r="H711" s="1"/>
  <c r="H712" s="1"/>
  <c r="H713" s="1"/>
  <c r="H714" s="1"/>
  <c r="H715" s="1"/>
  <c r="H716" s="1"/>
  <c r="H717" s="1"/>
  <c r="H718" s="1"/>
  <c r="H719" s="1"/>
  <c r="H720" s="1"/>
  <c r="H721" s="1"/>
  <c r="H722" s="1"/>
  <c r="H723" s="1"/>
  <c r="H724" s="1"/>
  <c r="H725" s="1"/>
  <c r="H726" s="1"/>
  <c r="H727" s="1"/>
  <c r="H728" s="1"/>
  <c r="H729" s="1"/>
  <c r="H730" s="1"/>
  <c r="H731" s="1"/>
  <c r="H732" s="1"/>
  <c r="H733" s="1"/>
  <c r="H734" s="1"/>
  <c r="H735" s="1"/>
  <c r="H736" s="1"/>
  <c r="H737" s="1"/>
  <c r="H738" s="1"/>
  <c r="H739" s="1"/>
  <c r="H740" s="1"/>
  <c r="H741" s="1"/>
  <c r="H742" s="1"/>
  <c r="H743" s="1"/>
  <c r="H744" s="1"/>
  <c r="H745" s="1"/>
  <c r="I653"/>
  <c r="K653"/>
  <c r="T653" l="1"/>
  <c r="V652"/>
  <c r="J654"/>
  <c r="J655" s="1"/>
  <c r="J656" s="1"/>
  <c r="J657" s="1"/>
  <c r="J658" s="1"/>
  <c r="J659" s="1"/>
  <c r="J660" s="1"/>
  <c r="J661" s="1"/>
  <c r="J662" s="1"/>
  <c r="J663" s="1"/>
  <c r="J664" s="1"/>
  <c r="J665" s="1"/>
  <c r="J666" s="1"/>
  <c r="J667" s="1"/>
  <c r="J668" s="1"/>
  <c r="J669" s="1"/>
  <c r="J670" s="1"/>
  <c r="J671" s="1"/>
  <c r="J672" s="1"/>
  <c r="J673" s="1"/>
  <c r="J674" s="1"/>
  <c r="J675" s="1"/>
  <c r="J676" s="1"/>
  <c r="J677" s="1"/>
  <c r="J678" s="1"/>
  <c r="J679" s="1"/>
  <c r="J680" s="1"/>
  <c r="J681" s="1"/>
  <c r="J682" s="1"/>
  <c r="J683" s="1"/>
  <c r="J684" s="1"/>
  <c r="J685" s="1"/>
  <c r="V653" l="1"/>
  <c r="L654"/>
  <c r="L655" s="1"/>
  <c r="L656" s="1"/>
  <c r="L657" s="1"/>
  <c r="L658" s="1"/>
  <c r="L659" s="1"/>
  <c r="L660" s="1"/>
  <c r="L661" s="1"/>
  <c r="L662" s="1"/>
  <c r="L663" s="1"/>
  <c r="T654" l="1"/>
  <c r="T655" s="1"/>
  <c r="T656" s="1"/>
  <c r="T657" s="1"/>
  <c r="T658" s="1"/>
  <c r="T659" s="1"/>
  <c r="T660" s="1"/>
  <c r="T661" s="1"/>
  <c r="T662" s="1"/>
  <c r="T663" s="1"/>
  <c r="T664" s="1"/>
  <c r="T665" s="1"/>
  <c r="T666" s="1"/>
  <c r="V654" l="1"/>
  <c r="V655" s="1"/>
  <c r="V656" s="1"/>
  <c r="V657" s="1"/>
  <c r="V658" s="1"/>
  <c r="V659" s="1"/>
  <c r="V660" s="1"/>
  <c r="V661" s="1"/>
  <c r="V662" s="1"/>
  <c r="V663" s="1"/>
  <c r="V664" s="1"/>
  <c r="V665" s="1"/>
  <c r="V666" s="1"/>
  <c r="V667" s="1"/>
  <c r="V668" s="1"/>
  <c r="V669" s="1"/>
  <c r="V670" s="1"/>
  <c r="V671" s="1"/>
  <c r="V672" s="1"/>
  <c r="V673" s="1"/>
  <c r="V674" s="1"/>
  <c r="V675" s="1"/>
  <c r="V676" s="1"/>
  <c r="V677" s="1"/>
</calcChain>
</file>

<file path=xl/sharedStrings.xml><?xml version="1.0" encoding="utf-8"?>
<sst xmlns="http://schemas.openxmlformats.org/spreadsheetml/2006/main" count="45" uniqueCount="28">
  <si>
    <t xml:space="preserve"> </t>
  </si>
  <si>
    <t xml:space="preserve">  </t>
  </si>
  <si>
    <t>Repeats</t>
  </si>
  <si>
    <t>Bet Amounts</t>
  </si>
  <si>
    <t>Betting Grid</t>
  </si>
  <si>
    <t>Results</t>
  </si>
  <si>
    <t xml:space="preserve">  bet result</t>
  </si>
  <si>
    <t xml:space="preserve">  Cumulative</t>
  </si>
  <si>
    <t>Enter 100 Spin Results</t>
  </si>
  <si>
    <t>Profit Target</t>
  </si>
  <si>
    <t>Stop Loss</t>
  </si>
  <si>
    <t>Totals</t>
  </si>
  <si>
    <t>Cumulative</t>
  </si>
  <si>
    <t>Maximum Bet</t>
  </si>
  <si>
    <t>Enter Prog Level</t>
  </si>
  <si>
    <t>Maximum Drawdown</t>
  </si>
  <si>
    <t>Maximum Profit</t>
  </si>
  <si>
    <t>Bet Sequence</t>
  </si>
  <si>
    <t># of Numbers to Play</t>
  </si>
  <si>
    <t>no</t>
  </si>
  <si>
    <t>Bet All numbers that repeat in last 10 spins</t>
  </si>
  <si>
    <t>You choose to play 1 to 10 numbers at a time.</t>
  </si>
  <si>
    <t>You choose to play Flat Bet or Progression</t>
  </si>
  <si>
    <t>Stop Loss (-)</t>
  </si>
  <si>
    <t>Level 100 is Flat Bet</t>
  </si>
  <si>
    <t>Any Win at Level 30 puts you in Plus</t>
  </si>
  <si>
    <t>The lower the Level, the higher the progression</t>
  </si>
  <si>
    <t>Press Function Key F9 for another set of RNG Spins</t>
  </si>
</sst>
</file>

<file path=xl/styles.xml><?xml version="1.0" encoding="utf-8"?>
<styleSheet xmlns="http://schemas.openxmlformats.org/spreadsheetml/2006/main">
  <fonts count="16">
    <font>
      <sz val="10"/>
      <name val="Arial"/>
      <family val="2"/>
    </font>
    <font>
      <sz val="11"/>
      <color theme="1"/>
      <name val="Calibri"/>
      <family val="2"/>
      <scheme val="minor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hadow/>
      <sz val="8"/>
      <color indexed="16"/>
      <name val="Arial"/>
      <family val="2"/>
    </font>
    <font>
      <sz val="8"/>
      <color indexed="12"/>
      <name val="Arial"/>
      <family val="2"/>
    </font>
    <font>
      <b/>
      <shadow/>
      <sz val="7"/>
      <name val="Arial"/>
      <family val="2"/>
    </font>
    <font>
      <shadow/>
      <sz val="8"/>
      <color indexed="16"/>
      <name val="Arial"/>
      <family val="2"/>
    </font>
    <font>
      <b/>
      <shadow/>
      <sz val="8"/>
      <name val="Arial"/>
      <family val="2"/>
    </font>
    <font>
      <shadow/>
      <sz val="10"/>
      <name val="Arial"/>
      <family val="2"/>
    </font>
    <font>
      <shadow/>
      <sz val="8"/>
      <name val="Arial"/>
      <family val="2"/>
    </font>
    <font>
      <sz val="11"/>
      <color indexed="63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26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15"/>
        <bgColor indexed="35"/>
      </patternFill>
    </fill>
    <fill>
      <patternFill patternType="solid">
        <fgColor indexed="41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41"/>
      </patternFill>
    </fill>
    <fill>
      <patternFill patternType="solid">
        <fgColor indexed="53"/>
        <bgColor indexed="29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indexed="35"/>
      </patternFill>
    </fill>
    <fill>
      <patternFill patternType="solid">
        <fgColor theme="0" tint="-0.24994659260841701"/>
        <bgColor indexed="41"/>
      </patternFill>
    </fill>
    <fill>
      <patternFill patternType="solid">
        <fgColor theme="0" tint="-0.24994659260841701"/>
        <bgColor indexed="34"/>
      </patternFill>
    </fill>
    <fill>
      <patternFill patternType="solid">
        <fgColor theme="0" tint="-0.24994659260841701"/>
        <bgColor indexed="35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8"/>
      </left>
      <right/>
      <top/>
      <bottom/>
      <diagonal/>
    </border>
  </borders>
  <cellStyleXfs count="3">
    <xf numFmtId="0" fontId="0" fillId="0" borderId="0"/>
    <xf numFmtId="0" fontId="15" fillId="0" borderId="0"/>
    <xf numFmtId="0" fontId="1" fillId="0" borderId="0"/>
  </cellStyleXfs>
  <cellXfs count="87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textRotation="90"/>
    </xf>
    <xf numFmtId="0" fontId="6" fillId="4" borderId="1" xfId="0" applyFont="1" applyFill="1" applyBorder="1" applyAlignment="1">
      <alignment horizontal="center" textRotation="90"/>
    </xf>
    <xf numFmtId="0" fontId="6" fillId="6" borderId="1" xfId="0" applyFont="1" applyFill="1" applyBorder="1" applyAlignment="1">
      <alignment horizontal="center" textRotation="90"/>
    </xf>
    <xf numFmtId="0" fontId="6" fillId="7" borderId="1" xfId="0" applyFont="1" applyFill="1" applyBorder="1" applyAlignment="1">
      <alignment horizontal="center" textRotation="90"/>
    </xf>
    <xf numFmtId="0" fontId="6" fillId="0" borderId="0" xfId="0" applyFont="1" applyAlignment="1">
      <alignment horizontal="center" textRotation="90"/>
    </xf>
    <xf numFmtId="0" fontId="6" fillId="0" borderId="0" xfId="0" applyFont="1" applyFill="1" applyBorder="1" applyAlignment="1">
      <alignment horizontal="center" textRotation="90"/>
    </xf>
    <xf numFmtId="0" fontId="4" fillId="3" borderId="0" xfId="0" applyFont="1" applyFill="1" applyAlignment="1">
      <alignment horizontal="center" textRotation="90"/>
    </xf>
    <xf numFmtId="0" fontId="9" fillId="3" borderId="0" xfId="0" applyFont="1" applyFill="1" applyAlignment="1">
      <alignment horizontal="center" textRotation="90"/>
    </xf>
    <xf numFmtId="0" fontId="8" fillId="8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6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0" fillId="6" borderId="1" xfId="0" applyFill="1" applyBorder="1"/>
    <xf numFmtId="0" fontId="0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4" fillId="7" borderId="1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0" fillId="9" borderId="1" xfId="0" applyFont="1" applyFill="1" applyBorder="1"/>
    <xf numFmtId="0" fontId="0" fillId="9" borderId="1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/>
    <xf numFmtId="0" fontId="0" fillId="3" borderId="0" xfId="0" applyFill="1" applyAlignment="1">
      <alignment horizontal="center"/>
    </xf>
    <xf numFmtId="0" fontId="0" fillId="0" borderId="0" xfId="0" applyNumberFormat="1"/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/>
    </xf>
    <xf numFmtId="0" fontId="11" fillId="8" borderId="0" xfId="0" applyFont="1" applyFill="1" applyBorder="1" applyAlignment="1">
      <alignment horizontal="center"/>
    </xf>
    <xf numFmtId="0" fontId="0" fillId="7" borderId="4" xfId="0" applyFill="1" applyBorder="1"/>
    <xf numFmtId="0" fontId="0" fillId="0" borderId="0" xfId="0" applyFill="1" applyBorder="1"/>
    <xf numFmtId="0" fontId="0" fillId="0" borderId="0" xfId="0" applyFont="1" applyFill="1" applyBorder="1"/>
    <xf numFmtId="0" fontId="0" fillId="0" borderId="5" xfId="0" applyFont="1" applyFill="1" applyBorder="1" applyAlignment="1"/>
    <xf numFmtId="0" fontId="4" fillId="0" borderId="6" xfId="0" applyFont="1" applyFill="1" applyBorder="1" applyAlignment="1"/>
    <xf numFmtId="0" fontId="0" fillId="7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textRotation="90"/>
    </xf>
    <xf numFmtId="0" fontId="0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4" fillId="4" borderId="2" xfId="0" applyFont="1" applyFill="1" applyBorder="1" applyAlignment="1"/>
    <xf numFmtId="0" fontId="4" fillId="4" borderId="2" xfId="0" applyFont="1" applyFill="1" applyBorder="1" applyAlignment="1">
      <alignment horizontal="left"/>
    </xf>
    <xf numFmtId="0" fontId="12" fillId="3" borderId="9" xfId="0" applyFont="1" applyFill="1" applyBorder="1" applyAlignment="1">
      <alignment horizontal="center"/>
    </xf>
    <xf numFmtId="0" fontId="0" fillId="10" borderId="10" xfId="0" applyFont="1" applyFill="1" applyBorder="1" applyAlignment="1">
      <alignment horizontal="center"/>
    </xf>
    <xf numFmtId="0" fontId="4" fillId="11" borderId="4" xfId="0" applyFont="1" applyFill="1" applyBorder="1" applyAlignment="1">
      <alignment horizontal="left"/>
    </xf>
    <xf numFmtId="0" fontId="4" fillId="11" borderId="7" xfId="0" applyFont="1" applyFill="1" applyBorder="1" applyAlignment="1">
      <alignment horizontal="left"/>
    </xf>
    <xf numFmtId="0" fontId="4" fillId="11" borderId="8" xfId="0" applyFont="1" applyFill="1" applyBorder="1" applyAlignment="1">
      <alignment horizontal="left"/>
    </xf>
    <xf numFmtId="0" fontId="4" fillId="4" borderId="4" xfId="0" applyFont="1" applyFill="1" applyBorder="1" applyAlignment="1">
      <alignment horizontal="left"/>
    </xf>
    <xf numFmtId="0" fontId="4" fillId="4" borderId="7" xfId="0" applyFont="1" applyFill="1" applyBorder="1" applyAlignment="1">
      <alignment horizontal="left"/>
    </xf>
    <xf numFmtId="0" fontId="4" fillId="4" borderId="8" xfId="0" applyFont="1" applyFill="1" applyBorder="1" applyAlignment="1">
      <alignment horizontal="left"/>
    </xf>
    <xf numFmtId="0" fontId="0" fillId="10" borderId="10" xfId="0" applyFill="1" applyBorder="1" applyAlignment="1">
      <alignment horizontal="left"/>
    </xf>
    <xf numFmtId="0" fontId="4" fillId="4" borderId="2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0" fontId="0" fillId="9" borderId="1" xfId="0" applyFont="1" applyFill="1" applyBorder="1"/>
    <xf numFmtId="0" fontId="0" fillId="9" borderId="1" xfId="0" applyFill="1" applyBorder="1"/>
    <xf numFmtId="0" fontId="0" fillId="0" borderId="2" xfId="0" applyFont="1" applyFill="1" applyBorder="1"/>
    <xf numFmtId="0" fontId="0" fillId="0" borderId="0" xfId="0" applyFont="1" applyFill="1" applyBorder="1"/>
    <xf numFmtId="0" fontId="0" fillId="4" borderId="2" xfId="0" applyFont="1" applyFill="1" applyBorder="1"/>
    <xf numFmtId="0" fontId="0" fillId="9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4" xfId="0" applyFill="1" applyBorder="1"/>
    <xf numFmtId="0" fontId="7" fillId="12" borderId="1" xfId="0" applyFont="1" applyFill="1" applyBorder="1" applyAlignment="1">
      <alignment horizontal="center" textRotation="90"/>
    </xf>
    <xf numFmtId="0" fontId="10" fillId="13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0" fillId="10" borderId="11" xfId="0" applyFill="1" applyBorder="1" applyAlignment="1">
      <alignment horizontal="left"/>
    </xf>
    <xf numFmtId="0" fontId="0" fillId="10" borderId="0" xfId="0" applyFont="1" applyFill="1" applyBorder="1" applyAlignment="1">
      <alignment horizontal="left"/>
    </xf>
  </cellXfs>
  <cellStyles count="3">
    <cellStyle name="Excel Built-in Normal" xfId="1"/>
    <cellStyle name="Normal" xfId="0" builtinId="0"/>
    <cellStyle name="Normal 2" xfId="2"/>
  </cellStyles>
  <dxfs count="3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7.7854671280276885E-2"/>
          <c:y val="7.2222418138070038E-2"/>
          <c:w val="0.7249134948096887"/>
          <c:h val="0.80277995545777914"/>
        </c:manualLayout>
      </c:layout>
      <c:scatterChart>
        <c:scatterStyle val="lineMarker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yVal>
            <c:numRef>
              <c:f>Sheet1!$BG$5:$BG$605</c:f>
              <c:numCache>
                <c:formatCode>General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yVal>
          <c:smooth val="1"/>
        </c:ser>
        <c:axId val="162158848"/>
        <c:axId val="162160640"/>
      </c:scatterChart>
      <c:valAx>
        <c:axId val="1621588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160640"/>
        <c:crossesAt val="0"/>
        <c:crossBetween val="midCat"/>
      </c:valAx>
      <c:valAx>
        <c:axId val="162160640"/>
        <c:scaling>
          <c:orientation val="minMax"/>
        </c:scaling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158848"/>
        <c:crossesAt val="0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56055363321802"/>
          <c:y val="0.44444565008043074"/>
          <c:w val="0.14532871972318337"/>
          <c:h val="6.1111276886059274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1180555555555562" footer="0.51180555555555562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200025</xdr:colOff>
      <xdr:row>1</xdr:row>
      <xdr:rowOff>57150</xdr:rowOff>
    </xdr:from>
    <xdr:to>
      <xdr:col>76</xdr:col>
      <xdr:colOff>361950</xdr:colOff>
      <xdr:row>15</xdr:row>
      <xdr:rowOff>47625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C1077"/>
  <sheetViews>
    <sheetView tabSelected="1" topLeftCell="A7" zoomScale="160" zoomScaleNormal="160" workbookViewId="0">
      <selection activeCell="AV14" sqref="AV14"/>
    </sheetView>
  </sheetViews>
  <sheetFormatPr defaultColWidth="11.5703125" defaultRowHeight="12.75"/>
  <cols>
    <col min="1" max="1" width="2.5703125" style="1" customWidth="1"/>
    <col min="2" max="2" width="3.28515625" style="2" customWidth="1"/>
    <col min="3" max="3" width="11" style="3" hidden="1" customWidth="1"/>
    <col min="4" max="4" width="3.28515625" style="4" customWidth="1"/>
    <col min="5" max="5" width="4.5703125" style="4" customWidth="1"/>
    <col min="6" max="6" width="3.28515625" style="3" customWidth="1"/>
    <col min="7" max="7" width="11.5703125" style="3" hidden="1" customWidth="1"/>
    <col min="8" max="8" width="3.28515625" style="3" customWidth="1"/>
    <col min="9" max="9" width="11.5703125" style="3" hidden="1" customWidth="1"/>
    <col min="10" max="10" width="3.28515625" style="3" customWidth="1"/>
    <col min="11" max="11" width="11.5703125" style="3" hidden="1" customWidth="1"/>
    <col min="12" max="12" width="3.28515625" style="3" customWidth="1"/>
    <col min="13" max="13" width="11.5703125" style="3" hidden="1" customWidth="1"/>
    <col min="14" max="14" width="3.28515625" style="3" customWidth="1"/>
    <col min="15" max="15" width="11.5703125" style="3" hidden="1" customWidth="1"/>
    <col min="16" max="16" width="3.28515625" style="3" customWidth="1"/>
    <col min="17" max="17" width="11.5703125" style="3" hidden="1" customWidth="1"/>
    <col min="18" max="18" width="3.28515625" style="3" customWidth="1"/>
    <col min="19" max="19" width="11.5703125" style="3" hidden="1" customWidth="1"/>
    <col min="20" max="20" width="3.28515625" style="3" customWidth="1"/>
    <col min="21" max="21" width="11.5703125" style="3" hidden="1" customWidth="1"/>
    <col min="22" max="22" width="3.28515625" style="3" customWidth="1"/>
    <col min="23" max="23" width="11.5703125" style="3" hidden="1" customWidth="1"/>
    <col min="24" max="24" width="3.28515625" style="3" customWidth="1"/>
    <col min="25" max="35" width="11.5703125" style="3" hidden="1" customWidth="1"/>
    <col min="36" max="36" width="5.85546875" style="3" customWidth="1"/>
    <col min="37" max="37" width="7.140625" style="3" customWidth="1"/>
    <col min="38" max="38" width="0" style="3" hidden="1" customWidth="1"/>
    <col min="39" max="40" width="10.42578125" customWidth="1"/>
    <col min="41" max="41" width="3.42578125" customWidth="1"/>
    <col min="42" max="42" width="5.140625" customWidth="1"/>
    <col min="43" max="45" width="5.140625" style="3" customWidth="1"/>
    <col min="46" max="46" width="7.7109375" style="3" customWidth="1"/>
    <col min="47" max="47" width="7.140625" style="3" customWidth="1"/>
    <col min="48" max="49" width="6.42578125" style="3" customWidth="1"/>
    <col min="50" max="50" width="3.28515625" style="3" customWidth="1"/>
    <col min="51" max="52" width="5.85546875" style="3" customWidth="1"/>
    <col min="53" max="53" width="7.140625" style="3" customWidth="1"/>
    <col min="54" max="54" width="2.5703125" style="5" customWidth="1"/>
    <col min="55" max="55" width="4.5703125" style="6" customWidth="1"/>
    <col min="56" max="57" width="4.5703125" style="7" customWidth="1"/>
    <col min="58" max="58" width="4.5703125" style="3" customWidth="1"/>
    <col min="59" max="59" width="7.140625" style="8" customWidth="1"/>
    <col min="60" max="75" width="4.5703125" style="8" customWidth="1"/>
    <col min="76" max="230" width="11.5703125" style="8"/>
  </cols>
  <sheetData>
    <row r="1" spans="1:237" ht="15">
      <c r="A1" s="9"/>
      <c r="C1" s="10" t="s">
        <v>0</v>
      </c>
      <c r="D1"/>
      <c r="E1" s="70" t="s">
        <v>9</v>
      </c>
      <c r="F1" s="70"/>
      <c r="G1" s="70"/>
      <c r="H1" s="70"/>
      <c r="I1" s="59"/>
      <c r="J1" s="71">
        <v>1</v>
      </c>
      <c r="K1" s="71"/>
      <c r="L1" s="71"/>
      <c r="M1" s="11"/>
      <c r="N1" s="11"/>
      <c r="O1" s="11"/>
      <c r="P1" s="63" t="s">
        <v>14</v>
      </c>
      <c r="Q1" s="64"/>
      <c r="R1" s="64"/>
      <c r="S1" s="64"/>
      <c r="T1" s="64"/>
      <c r="U1" s="64"/>
      <c r="V1" s="64"/>
      <c r="W1" s="64"/>
      <c r="X1" s="65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55">
        <v>30</v>
      </c>
      <c r="AK1" s="7"/>
      <c r="AL1" s="12" t="s">
        <v>1</v>
      </c>
      <c r="AM1" s="69" t="s">
        <v>24</v>
      </c>
      <c r="AN1" s="69"/>
      <c r="AO1" s="69"/>
      <c r="AP1" s="69"/>
      <c r="AQ1" s="69"/>
      <c r="AR1" s="62"/>
      <c r="AS1" s="62"/>
      <c r="AT1" s="10"/>
      <c r="AU1" s="10"/>
      <c r="AV1" s="10"/>
      <c r="AW1" s="10"/>
      <c r="AX1" s="10"/>
      <c r="AY1" s="10"/>
      <c r="AZ1" s="10"/>
      <c r="BA1" s="10"/>
      <c r="BB1" s="7"/>
    </row>
    <row r="2" spans="1:237" ht="15">
      <c r="A2" s="9"/>
      <c r="B2" s="4" t="s">
        <v>19</v>
      </c>
      <c r="C2"/>
      <c r="D2"/>
      <c r="E2" s="70" t="s">
        <v>23</v>
      </c>
      <c r="F2" s="70"/>
      <c r="G2" s="70"/>
      <c r="H2" s="70"/>
      <c r="I2" s="60"/>
      <c r="J2" s="72">
        <v>-5000</v>
      </c>
      <c r="K2" s="72"/>
      <c r="L2" s="72"/>
      <c r="M2" s="54"/>
      <c r="N2" s="54"/>
      <c r="O2" s="54"/>
      <c r="P2" s="66" t="s">
        <v>18</v>
      </c>
      <c r="Q2" s="67"/>
      <c r="R2" s="67"/>
      <c r="S2" s="67"/>
      <c r="T2" s="67"/>
      <c r="U2" s="67"/>
      <c r="V2" s="67"/>
      <c r="W2" s="67"/>
      <c r="X2" s="68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5">
        <v>10</v>
      </c>
      <c r="AK2" s="7"/>
      <c r="AL2" s="12"/>
      <c r="AM2" s="69" t="s">
        <v>25</v>
      </c>
      <c r="AN2" s="69"/>
      <c r="AO2" s="69"/>
      <c r="AP2" s="69"/>
      <c r="AQ2" s="69"/>
      <c r="AR2" s="62"/>
      <c r="AS2" s="62"/>
      <c r="AT2" s="10"/>
      <c r="AU2" s="10"/>
      <c r="AV2" s="10"/>
      <c r="AW2" s="10"/>
      <c r="AX2" s="10"/>
      <c r="AY2" s="10"/>
      <c r="AZ2" s="10"/>
      <c r="BA2" s="10"/>
      <c r="BB2" s="7"/>
    </row>
    <row r="3" spans="1:237" ht="15">
      <c r="A3" s="9"/>
      <c r="C3" s="13"/>
      <c r="D3" s="14"/>
      <c r="E3" s="58"/>
      <c r="F3" s="57"/>
      <c r="G3" s="57"/>
      <c r="H3" s="57"/>
      <c r="I3" s="57"/>
      <c r="J3" s="57"/>
      <c r="K3" s="57"/>
      <c r="L3" s="57"/>
      <c r="M3" s="15"/>
      <c r="N3" s="15"/>
      <c r="O3" s="15"/>
      <c r="P3" s="57"/>
      <c r="Q3" s="57"/>
      <c r="R3" s="57"/>
      <c r="S3" s="57"/>
      <c r="T3" s="57"/>
      <c r="U3" s="57"/>
      <c r="V3" s="57"/>
      <c r="W3" s="57"/>
      <c r="X3" s="57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2"/>
      <c r="AM3" s="69" t="s">
        <v>26</v>
      </c>
      <c r="AN3" s="69"/>
      <c r="AO3" s="69"/>
      <c r="AP3" s="69"/>
      <c r="AQ3" s="69"/>
      <c r="AR3" s="69"/>
      <c r="AS3" s="69"/>
      <c r="AT3" s="53"/>
      <c r="AU3" s="53"/>
      <c r="AV3" s="53"/>
      <c r="AW3" s="53"/>
      <c r="AX3" s="53"/>
      <c r="AY3" s="10"/>
      <c r="AZ3" s="10"/>
      <c r="BA3" s="10"/>
      <c r="BB3" s="7"/>
    </row>
    <row r="4" spans="1:237" s="25" customFormat="1" ht="96.75">
      <c r="A4" s="1"/>
      <c r="B4" s="2"/>
      <c r="C4" s="16" t="s">
        <v>2</v>
      </c>
      <c r="D4" s="82" t="s">
        <v>2</v>
      </c>
      <c r="E4" s="17" t="s">
        <v>3</v>
      </c>
      <c r="F4" s="79" t="s">
        <v>4</v>
      </c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16"/>
      <c r="Z4" s="80" t="s">
        <v>5</v>
      </c>
      <c r="AA4" s="80"/>
      <c r="AB4" s="80"/>
      <c r="AC4" s="80"/>
      <c r="AD4" s="80"/>
      <c r="AE4" s="80"/>
      <c r="AF4" s="80"/>
      <c r="AG4" s="80"/>
      <c r="AH4" s="80"/>
      <c r="AI4" s="80"/>
      <c r="AJ4" s="18" t="s">
        <v>6</v>
      </c>
      <c r="AK4" s="19" t="s">
        <v>7</v>
      </c>
      <c r="AL4" s="20" t="s">
        <v>8</v>
      </c>
      <c r="AM4" s="61" t="s">
        <v>9</v>
      </c>
      <c r="AN4" s="61" t="s">
        <v>10</v>
      </c>
      <c r="AO4" s="48"/>
      <c r="AP4" s="8"/>
      <c r="AQ4" s="8"/>
      <c r="AR4" s="8"/>
      <c r="AS4" s="8"/>
      <c r="AT4" s="56"/>
      <c r="AU4" s="21"/>
      <c r="AV4" s="21"/>
      <c r="AW4" s="51"/>
      <c r="AX4" s="51"/>
      <c r="AY4" s="51"/>
      <c r="AZ4" s="51"/>
      <c r="BA4" s="51"/>
      <c r="BB4" s="5"/>
      <c r="BC4" s="22"/>
      <c r="BD4" s="22"/>
      <c r="BE4" s="23"/>
      <c r="BF4" s="24" t="s">
        <v>11</v>
      </c>
      <c r="BG4" s="19" t="s">
        <v>12</v>
      </c>
      <c r="BH4"/>
      <c r="BI4"/>
      <c r="BJ4"/>
      <c r="BK4"/>
      <c r="BL4"/>
      <c r="BM4"/>
      <c r="BN4"/>
      <c r="BO4"/>
      <c r="BP4"/>
      <c r="BQ4"/>
      <c r="BR4"/>
      <c r="BS4"/>
      <c r="HW4" s="26"/>
      <c r="HX4" s="26"/>
      <c r="HY4" s="26"/>
      <c r="HZ4" s="26"/>
      <c r="IA4" s="26"/>
      <c r="IB4" s="26"/>
      <c r="IC4" s="26"/>
    </row>
    <row r="5" spans="1:237" ht="15">
      <c r="A5" s="1">
        <v>1</v>
      </c>
      <c r="B5" s="27">
        <f t="shared" ref="B5:B68" ca="1" si="0">IF($B$2="no",INT(RAND()*36+1),INT(RAND()*37))</f>
        <v>3</v>
      </c>
      <c r="C5" s="27"/>
      <c r="D5" s="83"/>
      <c r="E5" s="28"/>
      <c r="F5" s="29"/>
      <c r="G5" s="29"/>
      <c r="H5" s="29"/>
      <c r="I5" s="29"/>
      <c r="J5" s="29"/>
      <c r="K5" s="29"/>
      <c r="L5" s="29"/>
      <c r="M5" s="29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1">
        <v>0</v>
      </c>
      <c r="AL5" s="32"/>
      <c r="AM5" s="46"/>
      <c r="AN5" s="46"/>
      <c r="AP5" s="85" t="s">
        <v>27</v>
      </c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5">
        <v>1</v>
      </c>
      <c r="BC5"/>
      <c r="BD5"/>
      <c r="BE5"/>
      <c r="BF5"/>
      <c r="BG5" s="31">
        <f>BF5</f>
        <v>0</v>
      </c>
      <c r="BH5"/>
      <c r="BI5"/>
      <c r="BJ5"/>
      <c r="BK5"/>
      <c r="BL5"/>
      <c r="BM5"/>
      <c r="BN5"/>
      <c r="BO5"/>
      <c r="BP5"/>
      <c r="BQ5"/>
      <c r="BR5"/>
      <c r="BS5"/>
    </row>
    <row r="6" spans="1:237">
      <c r="A6" s="1">
        <v>2</v>
      </c>
      <c r="B6" s="27">
        <f t="shared" ca="1" si="0"/>
        <v>6</v>
      </c>
      <c r="C6" s="33">
        <f ca="1">IF(B6&lt;&gt;"",COUNTIF($B$5:B6,B6),"")</f>
        <v>1</v>
      </c>
      <c r="D6" s="84" t="str">
        <f t="shared" ref="D6:D9" ca="1" si="1">IF(B6&lt;&gt;"",IF(C6&gt;2,B6,""),"")</f>
        <v/>
      </c>
      <c r="E6" s="28">
        <f t="shared" ref="E6:E69" ca="1" si="2">IF(B6&lt;&gt;"",IF(AK6&gt;-1,1,ROUNDUP(ABS(AK6)/$AJ$1,0)),"")</f>
        <v>1</v>
      </c>
      <c r="F6" s="34" t="str">
        <f ca="1">IF(G5=6,"",IF(AK5&gt;=$J$1,"",IF(AK5&lt;=$J$2,"",IF(F5&lt;&gt;"",F5,D6))))</f>
        <v/>
      </c>
      <c r="G6" s="34"/>
      <c r="H6" s="34" t="str">
        <f ca="1">IF(I5=6,"",IF(AK5&gt;=$J$1,"",IF(AK5&lt;=$J$2,"",IF(H5&lt;&gt;"",H5,IF(D6&lt;&gt;F6,D6,"")))))</f>
        <v/>
      </c>
      <c r="I6" s="34"/>
      <c r="J6" s="34" t="str">
        <f ca="1">IF(K5=6,"",IF(AK5&gt;=$J$1,"",IF(AK5&lt;=$J$2,"",IF(J5&lt;&gt;"",J5,IF(AND(D6&lt;&gt;H6,D6&lt;&gt;F6),D6,"")))))</f>
        <v/>
      </c>
      <c r="K6" s="34"/>
      <c r="L6" s="34" t="str">
        <f ca="1">IF(M5=6,"",IF(AK5&gt;=$J$1,"",IF(AK5&lt;=$J$2,"",IF(L5&lt;&gt;"",L5,IF(AND(D6&lt;&gt;J6,D6&lt;&gt;H6,D6&lt;&gt;F6),D6,"")))))</f>
        <v/>
      </c>
      <c r="M6" s="34"/>
      <c r="N6" s="34" t="str">
        <f ca="1">IF(O5=6,"",IF(AK5&gt;=$J$1,"",IF(AK5&lt;=$J$2,"",IF(N5&lt;&gt;"",N5,IF(AND(D6&lt;&gt;J6,D6&lt;&gt;H6,D6&lt;&gt;F6,D6&lt;&gt;L6),D6,"")))))</f>
        <v/>
      </c>
      <c r="O6" s="34"/>
      <c r="P6" s="34" t="str">
        <f ca="1">IF(Q5=6,"",IF(AK5&gt;=$J$1,"",IF(AK5&lt;=$J$2,"",IF(P5&lt;&gt;"",P5,IF(AND(D6&lt;&gt;J6,D6&lt;&gt;H6,D6&lt;&gt;F6,D6&lt;&gt;L6,D6&lt;&gt;N6),D6,"")))))</f>
        <v/>
      </c>
      <c r="Q6" s="35"/>
      <c r="R6" s="34" t="str">
        <f ca="1">IF(S5=6,"",IF(AK5&gt;=$J$1,"",IF(AK5&lt;=$J$2,"",IF(R5&lt;&gt;"",R5,IF(AND(D6&lt;&gt;J6,D6&lt;&gt;H6,D6&lt;&gt;F6,D6&lt;&gt;L6,D6&lt;&gt;N6,D6&lt;&gt;P6),D6,"")))))</f>
        <v/>
      </c>
      <c r="S6" s="35"/>
      <c r="T6" s="34" t="str">
        <f ca="1">IF(U5=6,"",IF(AK5&gt;=$J$1,"",IF(AK5&lt;=$J$2,"",IF(T5&lt;&gt;"",T5,IF(AND(D6&lt;&gt;J6,D6&lt;&gt;H6,D6&lt;&gt;F6,D6&lt;&gt;L6,D6&lt;&gt;N6,D6&lt;&gt;P6,D6&lt;&gt;R6),D6,"")))))</f>
        <v/>
      </c>
      <c r="U6" s="35"/>
      <c r="V6" s="34" t="str">
        <f ca="1">IF(W5=6,"",IF(AK5&gt;=$J$1,"",IF(AK5&lt;=$J$2,"",IF(V5&lt;&gt;"",V5,IF(AND(D6&lt;&gt;J6,D6&lt;&gt;H6,D6&lt;&gt;F6,D6&lt;&gt;L6,D6&lt;&gt;N6,D6&lt;&gt;P6,D6&lt;&gt;R6,D6&lt;&gt;T6),D6,"")))))</f>
        <v/>
      </c>
      <c r="W6" s="35"/>
      <c r="X6" s="34" t="str">
        <f ca="1">IF(Y5=6,"",IF(AK5&gt;=$J$1,"",IF(AK5&lt;=$J$2,"",IF(X5&lt;&gt;"",X5,IF(AND(D6&lt;&gt;J6,D6&lt;&gt;H6,D6&lt;&gt;F6,D6&lt;&gt;L6,D6&lt;&gt;N6,D6&lt;&gt;P6,D6&lt;&gt;R6,D6&lt;&gt;T6,D6&lt;&gt;V6),D6,"")))))</f>
        <v/>
      </c>
      <c r="Y6" s="35"/>
      <c r="Z6" s="30"/>
      <c r="AA6" s="30"/>
      <c r="AB6" s="30"/>
      <c r="AC6" s="30"/>
      <c r="AD6" s="30"/>
      <c r="AE6" s="30"/>
      <c r="AF6" s="30"/>
      <c r="AG6" s="30"/>
      <c r="AH6" s="30"/>
      <c r="AI6" s="36" t="str">
        <f ca="1">IF(D6&lt;&gt;"",IF(C6&gt;2,IF(OR(D6=F5,D6=H5,D6=J5,D6=L5,D6=N5,D6=P5,D6-R5,D6=T5,D6=V5,D6=X5),35,""),""),"")</f>
        <v/>
      </c>
      <c r="AJ6" s="36"/>
      <c r="AK6" s="31">
        <f t="shared" ref="AK6:AK69" ca="1" si="3">IF(B6&lt;&gt;"",AJ6+AK5,"")</f>
        <v>0</v>
      </c>
      <c r="AL6"/>
      <c r="AM6" s="47" t="str">
        <f t="shared" ref="AM6:AM69" ca="1" si="4">IF(B6&lt;&gt;"",IF(AK6&gt;=$J$1,"Profit Target",""),"")</f>
        <v/>
      </c>
      <c r="AN6" s="47" t="str">
        <f t="shared" ref="AN6:AN69" ca="1" si="5">IF(B6&lt;&gt;"",IF(AK6&lt;=$J$2,"Stop Loss",""),"")</f>
        <v/>
      </c>
      <c r="AP6" s="75"/>
      <c r="AQ6" s="75"/>
      <c r="AR6" s="75"/>
      <c r="AS6" s="75"/>
      <c r="AU6" s="52"/>
      <c r="AV6" s="52"/>
      <c r="AW6" s="76"/>
      <c r="AX6" s="76"/>
      <c r="AY6" s="76"/>
      <c r="AZ6" s="51"/>
      <c r="BA6" s="51"/>
      <c r="BB6" s="5">
        <v>2</v>
      </c>
      <c r="BC6"/>
      <c r="BD6"/>
      <c r="BE6"/>
      <c r="BF6"/>
      <c r="BG6" s="31">
        <f t="shared" ref="BG6:BG69" si="6">BF6+BG5</f>
        <v>0</v>
      </c>
      <c r="BH6"/>
      <c r="BI6"/>
      <c r="BJ6"/>
      <c r="BK6"/>
      <c r="BL6"/>
      <c r="BM6"/>
      <c r="BN6"/>
      <c r="BO6"/>
      <c r="BP6"/>
      <c r="BQ6"/>
      <c r="BR6"/>
      <c r="BS6"/>
    </row>
    <row r="7" spans="1:237">
      <c r="A7" s="1">
        <v>3</v>
      </c>
      <c r="B7" s="27">
        <f t="shared" ca="1" si="0"/>
        <v>8</v>
      </c>
      <c r="C7" s="33">
        <f ca="1">IF(B7&lt;&gt;"",COUNTIF($B$5:B7,B7),"")</f>
        <v>1</v>
      </c>
      <c r="D7" s="84" t="str">
        <f t="shared" ca="1" si="1"/>
        <v/>
      </c>
      <c r="E7" s="28">
        <f t="shared" ca="1" si="2"/>
        <v>1</v>
      </c>
      <c r="F7" s="34" t="str">
        <f ca="1">IF(G6=6,"",IF(AK6&gt;=$J$1,"",IF(AK6&lt;=$J$2,"",IF(F6&lt;&gt;"",F6,D7))))</f>
        <v/>
      </c>
      <c r="G7" s="34"/>
      <c r="H7" s="34" t="str">
        <f ca="1">IF(I6=6,"",IF(AK6&gt;=$J$1,"",IF(AK6&lt;=$J$2,"",IF(H6&lt;&gt;"",H6,IF(D7&lt;&gt;F7,D7,"")))))</f>
        <v/>
      </c>
      <c r="I7" s="34"/>
      <c r="J7" s="34" t="str">
        <f ca="1">IF(K6=6,"",IF(AK6&gt;=$J$1,"",IF(AK6&lt;=$J$2,"",IF(J6&lt;&gt;"",J6,IF(AND(D7&lt;&gt;H7,D7&lt;&gt;F7),D7,"")))))</f>
        <v/>
      </c>
      <c r="K7" s="34"/>
      <c r="L7" s="34" t="str">
        <f ca="1">IF(M6=6,"",IF(AK6&gt;=$J$1,"",IF(AK6&lt;=$J$2,"",IF(L6&lt;&gt;"",L6,IF(AND(D7&lt;&gt;J7,D7&lt;&gt;H7,D7&lt;&gt;F7),D7,"")))))</f>
        <v/>
      </c>
      <c r="M7" s="34"/>
      <c r="N7" s="34" t="str">
        <f ca="1">IF(O6=6,"",IF(AK6&gt;=$J$1,"",IF(AK6&lt;=$J$2,"",IF(N6&lt;&gt;"",N6,IF(AND(D7&lt;&gt;J7,D7&lt;&gt;H7,D7&lt;&gt;F7,D7&lt;&gt;L7),D7,"")))))</f>
        <v/>
      </c>
      <c r="O7" s="34"/>
      <c r="P7" s="34" t="str">
        <f ca="1">IF(Q6=6,"",IF(AK6&gt;=$J$1,"",IF(AK6&lt;=$J$2,"",IF(P6&lt;&gt;"",P6,IF(AND(D7&lt;&gt;J7,D7&lt;&gt;H7,D7&lt;&gt;F7,D7&lt;&gt;L7,D7&lt;&gt;N7),D7,"")))))</f>
        <v/>
      </c>
      <c r="Q7" s="35"/>
      <c r="R7" s="34" t="str">
        <f ca="1">IF(S6=6,"",IF(AK6&gt;=$J$1,"",IF(AK6&lt;=$J$2,"",IF(R6&lt;&gt;"",R6,IF(AND(D7&lt;&gt;J7,D7&lt;&gt;H7,D7&lt;&gt;F7,D7&lt;&gt;L7,D7&lt;&gt;N7,D7&lt;&gt;P7),D7,"")))))</f>
        <v/>
      </c>
      <c r="S7" s="35"/>
      <c r="T7" s="34" t="str">
        <f ca="1">IF(U6=6,"",IF(AK6&gt;=$J$1,"",IF(AK6&lt;=$J$2,"",IF(T6&lt;&gt;"",T6,IF(AND(D7&lt;&gt;J7,D7&lt;&gt;H7,D7&lt;&gt;F7,D7&lt;&gt;L7,D7&lt;&gt;N7,D7&lt;&gt;P7,D7&lt;&gt;R7),D7,"")))))</f>
        <v/>
      </c>
      <c r="U7" s="35"/>
      <c r="V7" s="34" t="str">
        <f ca="1">IF(W6=6,"",IF(AK6&gt;=$J$1,"",IF(AK6&lt;=$J$2,"",IF(V6&lt;&gt;"",V6,IF(AND(D7&lt;&gt;J7,D7&lt;&gt;H7,D7&lt;&gt;F7,D7&lt;&gt;L7,D7&lt;&gt;N7,D7&lt;&gt;P7,D7&lt;&gt;R7,D7&lt;&gt;T7),D7,"")))))</f>
        <v/>
      </c>
      <c r="W7" s="35"/>
      <c r="X7" s="34" t="str">
        <f ca="1">IF(Y6=6,"",IF(AK6&gt;=$J$1,"",IF(AK6&lt;=$J$2,"",IF(X6&lt;&gt;"",X6,IF(AND(D7&lt;&gt;J7,D7&lt;&gt;H7,D7&lt;&gt;F7,D7&lt;&gt;L7,D7&lt;&gt;N7,D7&lt;&gt;P7,D7&lt;&gt;R7,D7&lt;&gt;T7,D7&lt;&gt;V7),D7,"")))))</f>
        <v/>
      </c>
      <c r="Y7" s="34"/>
      <c r="Z7" s="14" t="str">
        <f t="shared" ref="Z7:Z70" ca="1" si="7">IF(AK6&gt;=$J$1,"",IF(AK6&lt;=$J$2,"",IF(F6&lt;&gt;"",IF(F6=B7,(35*E6),(-1*E6)),"")))</f>
        <v/>
      </c>
      <c r="AA7" s="14" t="str">
        <f t="shared" ref="AA7:AA70" ca="1" si="8">IF(AK6&gt;=$J$1,"",IF(AK6&lt;=$J$2,"",IF(H6&lt;&gt;"",IF(H6=B7,(35*E6),(-1*E6)),"")))</f>
        <v/>
      </c>
      <c r="AB7" s="14" t="str">
        <f t="shared" ref="AB7:AB70" ca="1" si="9">IF(AK6&gt;=$J$1,"",IF(AK6&lt;=$J$2,"",IF(J6&lt;&gt;"",IF(J6=B7,(35*E6),(-1*E6)),"")))</f>
        <v/>
      </c>
      <c r="AC7" s="14" t="str">
        <f t="shared" ref="AC7:AC70" ca="1" si="10">IF(AK6&gt;=$J$1,"",IF(AK6&lt;=$J$2,"",IF(L6&lt;&gt;"",IF(L6=B7,(35*E6),(-1*E6)),"")))</f>
        <v/>
      </c>
      <c r="AD7" s="14" t="str">
        <f t="shared" ref="AD7:AD70" ca="1" si="11">IF(AK6&gt;=$J$1,"",IF(AK6&lt;=$J$2,"",IF(N6&lt;&gt;"",IF(N6=B7,(35*E6),(-1*E6)),"")))</f>
        <v/>
      </c>
      <c r="AE7" s="14" t="str">
        <f t="shared" ref="AE7:AE70" ca="1" si="12">IF(AK6&gt;=$J$1,"",IF(AK6&lt;=$J$2,"",IF(P6&lt;&gt;"",IF(P6=B7,(35*E6),(-1*E6)),"")))</f>
        <v/>
      </c>
      <c r="AF7" s="14" t="str">
        <f t="shared" ref="AF7:AF70" ca="1" si="13">IF(AK6&gt;=$J$1,"",IF(AK6&lt;=$J$2,"",IF(R6&lt;&gt;"",IF(R6=B7,(35*E6),(-1*E6)),"")))</f>
        <v/>
      </c>
      <c r="AG7" s="14" t="str">
        <f t="shared" ref="AG7:AG70" ca="1" si="14">IF(AK6&gt;=$J$1,"",IF(AK6&lt;=$J$2,"",IF(T6&lt;&gt;"",IF(T6=B7,(35*E6),(-1*E6)),"")))</f>
        <v/>
      </c>
      <c r="AH7" s="14" t="str">
        <f t="shared" ref="AH7:AH70" ca="1" si="15">IF(AK6&gt;=$J$1,"",IF(AK6&lt;=$J$2,"",IF(V6&lt;&gt;"",IF(V6=B7,(35*E6),(-1*E6)),"")))</f>
        <v/>
      </c>
      <c r="AI7" s="14" t="str">
        <f t="shared" ref="AI7:AI70" ca="1" si="16">IF(AK6&gt;=$J$1,"",IF(AK6&lt;=$J$2,"",IF(X6&lt;&gt;"",IF(X6=B7,(35*E6),(-1*E6)),"")))</f>
        <v/>
      </c>
      <c r="AJ7" s="29">
        <f t="shared" ref="AJ7:AJ70" ca="1" si="17">IF(B7&lt;&gt;"",SUM(Z7:AI7),"")</f>
        <v>0</v>
      </c>
      <c r="AK7" s="31">
        <f t="shared" ca="1" si="3"/>
        <v>0</v>
      </c>
      <c r="AL7"/>
      <c r="AM7" s="47" t="str">
        <f t="shared" ca="1" si="4"/>
        <v/>
      </c>
      <c r="AN7" s="47" t="str">
        <f t="shared" ca="1" si="5"/>
        <v/>
      </c>
      <c r="AP7" s="8"/>
      <c r="AU7" s="52"/>
      <c r="AV7" s="52"/>
      <c r="AW7" s="76"/>
      <c r="AX7" s="76"/>
      <c r="AY7" s="76"/>
      <c r="AZ7" s="76"/>
      <c r="BA7" s="51"/>
      <c r="BB7" s="5">
        <v>3</v>
      </c>
      <c r="BC7"/>
      <c r="BD7"/>
      <c r="BE7"/>
      <c r="BF7"/>
      <c r="BG7" s="31">
        <f t="shared" si="6"/>
        <v>0</v>
      </c>
      <c r="BH7"/>
      <c r="BI7"/>
      <c r="BJ7"/>
      <c r="BK7"/>
      <c r="BL7"/>
      <c r="BM7"/>
      <c r="BN7"/>
      <c r="BO7"/>
      <c r="BP7"/>
      <c r="BQ7"/>
      <c r="BR7"/>
      <c r="BS7"/>
    </row>
    <row r="8" spans="1:237">
      <c r="A8" s="1">
        <v>4</v>
      </c>
      <c r="B8" s="27">
        <f t="shared" ca="1" si="0"/>
        <v>29</v>
      </c>
      <c r="C8" s="33">
        <f ca="1">IF(B8&lt;&gt;"",COUNTIF($B$5:B8,B8),"")</f>
        <v>1</v>
      </c>
      <c r="D8" s="84" t="str">
        <f t="shared" ca="1" si="1"/>
        <v/>
      </c>
      <c r="E8" s="28">
        <f t="shared" ca="1" si="2"/>
        <v>1</v>
      </c>
      <c r="F8" s="34" t="str">
        <f ca="1">IF(G7=6,"",IF(AK7&gt;=$J$1,"",IF(AK7&lt;=$J$2,"",IF(F7&lt;&gt;"",F7,D8))))</f>
        <v/>
      </c>
      <c r="G8" s="34"/>
      <c r="H8" s="34" t="str">
        <f ca="1">IF(I7=6,"",IF(AK7&gt;=$J$1,"",IF(AK7&lt;=$J$2,"",IF(H7&lt;&gt;"",H7,IF(D8&lt;&gt;F8,D8,"")))))</f>
        <v/>
      </c>
      <c r="I8" s="34"/>
      <c r="J8" s="34" t="str">
        <f ca="1">IF(K7=6,"",IF(AK7&gt;=$J$1,"",IF(AK7&lt;=$J$2,"",IF(J7&lt;&gt;"",J7,IF(AND(D8&lt;&gt;H8,D8&lt;&gt;F8),D8,"")))))</f>
        <v/>
      </c>
      <c r="K8" s="34"/>
      <c r="L8" s="34" t="str">
        <f ca="1">IF(M7=6,"",IF(AK7&gt;=$J$1,"",IF(AK7&lt;=$J$2,"",IF(L7&lt;&gt;"",L7,IF(AND(D8&lt;&gt;J8,D8&lt;&gt;H8,D8&lt;&gt;F8),D8,"")))))</f>
        <v/>
      </c>
      <c r="M8" s="34"/>
      <c r="N8" s="34" t="str">
        <f ca="1">IF(O7=6,"",IF(AK7&gt;=$J$1,"",IF(AK7&lt;=$J$2,"",IF(N7&lt;&gt;"",N7,IF(AND(D8&lt;&gt;J8,D8&lt;&gt;H8,D8&lt;&gt;F8,D8&lt;&gt;L8),D8,"")))))</f>
        <v/>
      </c>
      <c r="O8" s="34"/>
      <c r="P8" s="34" t="str">
        <f ca="1">IF(Q7=6,"",IF(AK7&gt;=$J$1,"",IF(AK7&lt;=$J$2,"",IF(P7&lt;&gt;"",P7,IF(AND(D8&lt;&gt;J8,D8&lt;&gt;H8,D8&lt;&gt;F8,D8&lt;&gt;L8,D8&lt;&gt;N8),D8,"")))))</f>
        <v/>
      </c>
      <c r="Q8" s="35"/>
      <c r="R8" s="34" t="str">
        <f ca="1">IF(S7=6,"",IF(AK7&gt;=$J$1,"",IF(AK7&lt;=$J$2,"",IF(R7&lt;&gt;"",R7,IF(AND(D8&lt;&gt;J8,D8&lt;&gt;H8,D8&lt;&gt;F8,D8&lt;&gt;L8,D8&lt;&gt;N8,D8&lt;&gt;P8),D8,"")))))</f>
        <v/>
      </c>
      <c r="S8" s="35"/>
      <c r="T8" s="34" t="str">
        <f ca="1">IF(U7=6,"",IF(AK7&gt;=$J$1,"",IF(AK7&lt;=$J$2,"",IF(T7&lt;&gt;"",T7,IF(AND(D8&lt;&gt;J8,D8&lt;&gt;H8,D8&lt;&gt;F8,D8&lt;&gt;L8,D8&lt;&gt;N8,D8&lt;&gt;P8,D8&lt;&gt;R8),D8,"")))))</f>
        <v/>
      </c>
      <c r="U8" s="35"/>
      <c r="V8" s="34" t="str">
        <f ca="1">IF(W7=6,"",IF(AK7&gt;=$J$1,"",IF(AK7&lt;=$J$2,"",IF(V7&lt;&gt;"",V7,IF(AND(D8&lt;&gt;J8,D8&lt;&gt;H8,D8&lt;&gt;F8,D8&lt;&gt;L8,D8&lt;&gt;N8,D8&lt;&gt;P8,D8&lt;&gt;R8,D8&lt;&gt;T8),D8,"")))))</f>
        <v/>
      </c>
      <c r="W8" s="35"/>
      <c r="X8" s="34" t="str">
        <f ca="1">IF(Y7=6,"",IF(AK7&gt;=$J$1,"",IF(AK7&lt;=$J$2,"",IF(X7&lt;&gt;"",X7,IF(AND(D8&lt;&gt;J8,D8&lt;&gt;H8,D8&lt;&gt;F8,D8&lt;&gt;L8,D8&lt;&gt;N8,D8&lt;&gt;P8,D8&lt;&gt;R8,D8&lt;&gt;T8,D8&lt;&gt;V8),D8,"")))))</f>
        <v/>
      </c>
      <c r="Y8" s="34"/>
      <c r="Z8" s="14" t="str">
        <f t="shared" ca="1" si="7"/>
        <v/>
      </c>
      <c r="AA8" s="14" t="str">
        <f t="shared" ca="1" si="8"/>
        <v/>
      </c>
      <c r="AB8" s="14" t="str">
        <f t="shared" ca="1" si="9"/>
        <v/>
      </c>
      <c r="AC8" s="14" t="str">
        <f t="shared" ca="1" si="10"/>
        <v/>
      </c>
      <c r="AD8" s="14" t="str">
        <f t="shared" ca="1" si="11"/>
        <v/>
      </c>
      <c r="AE8" s="14" t="str">
        <f t="shared" ca="1" si="12"/>
        <v/>
      </c>
      <c r="AF8" s="14" t="str">
        <f t="shared" ca="1" si="13"/>
        <v/>
      </c>
      <c r="AG8" s="14" t="str">
        <f t="shared" ca="1" si="14"/>
        <v/>
      </c>
      <c r="AH8" s="14" t="str">
        <f t="shared" ca="1" si="15"/>
        <v/>
      </c>
      <c r="AI8" s="14" t="str">
        <f t="shared" ca="1" si="16"/>
        <v/>
      </c>
      <c r="AJ8" s="29">
        <f t="shared" ca="1" si="17"/>
        <v>0</v>
      </c>
      <c r="AK8" s="31">
        <f t="shared" ca="1" si="3"/>
        <v>0</v>
      </c>
      <c r="AL8"/>
      <c r="AM8" s="47" t="str">
        <f t="shared" ca="1" si="4"/>
        <v/>
      </c>
      <c r="AN8" s="47" t="str">
        <f t="shared" ca="1" si="5"/>
        <v/>
      </c>
      <c r="AP8" s="8"/>
      <c r="AU8" s="11"/>
      <c r="AV8" s="11"/>
      <c r="AW8" s="11"/>
      <c r="AX8" s="11"/>
      <c r="AY8" s="11"/>
      <c r="AZ8" s="11"/>
      <c r="BA8" s="51"/>
      <c r="BB8" s="5">
        <v>4</v>
      </c>
      <c r="BC8"/>
      <c r="BD8"/>
      <c r="BE8"/>
      <c r="BF8"/>
      <c r="BG8" s="31">
        <f t="shared" si="6"/>
        <v>0</v>
      </c>
      <c r="BH8"/>
      <c r="BI8"/>
      <c r="BJ8"/>
      <c r="BK8"/>
      <c r="BL8"/>
      <c r="BM8"/>
      <c r="BN8"/>
      <c r="BO8"/>
      <c r="BP8"/>
      <c r="BQ8"/>
      <c r="BR8"/>
      <c r="BS8"/>
    </row>
    <row r="9" spans="1:237">
      <c r="A9" s="1">
        <v>5</v>
      </c>
      <c r="B9" s="27">
        <f t="shared" ca="1" si="0"/>
        <v>11</v>
      </c>
      <c r="C9" s="33">
        <f ca="1">IF(B9&lt;&gt;"",COUNTIF($B$5:B9,B9),"")</f>
        <v>1</v>
      </c>
      <c r="D9" s="84" t="str">
        <f t="shared" ca="1" si="1"/>
        <v/>
      </c>
      <c r="E9" s="28">
        <f t="shared" ca="1" si="2"/>
        <v>1</v>
      </c>
      <c r="F9" s="34" t="str">
        <f ca="1">IF(G8=6,"",IF(AK8&gt;=$J$1,"",IF(AK8&lt;=$J$2,"",IF(F8&lt;&gt;"",F8,D9))))</f>
        <v/>
      </c>
      <c r="G9" s="34"/>
      <c r="H9" s="34" t="str">
        <f ca="1">IF(I8=6,"",IF(AK8&gt;=$J$1,"",IF(AK8&lt;=$J$2,"",IF(H8&lt;&gt;"",H8,IF(D9&lt;&gt;F9,D9,"")))))</f>
        <v/>
      </c>
      <c r="I9" s="34"/>
      <c r="J9" s="34" t="str">
        <f ca="1">IF(K8=6,"",IF(AK8&gt;=$J$1,"",IF(AK8&lt;=$J$2,"",IF(J8&lt;&gt;"",J8,IF(AND(D9&lt;&gt;H9,D9&lt;&gt;F9),D9,"")))))</f>
        <v/>
      </c>
      <c r="K9" s="34"/>
      <c r="L9" s="34" t="str">
        <f ca="1">IF(M8=6,"",IF(AK8&gt;=$J$1,"",IF(AK8&lt;=$J$2,"",IF(L8&lt;&gt;"",L8,IF(AND(D9&lt;&gt;J9,D9&lt;&gt;H9,D9&lt;&gt;F9),D9,"")))))</f>
        <v/>
      </c>
      <c r="M9" s="34"/>
      <c r="N9" s="34" t="str">
        <f ca="1">IF(O8=6,"",IF(AK8&gt;=$J$1,"",IF(AK8&lt;=$J$2,"",IF(N8&lt;&gt;"",N8,IF(AND(D9&lt;&gt;J9,D9&lt;&gt;H9,D9&lt;&gt;F9,D9&lt;&gt;L9),D9,"")))))</f>
        <v/>
      </c>
      <c r="O9" s="34"/>
      <c r="P9" s="34" t="str">
        <f ca="1">IF(Q8=6,"",IF(AK8&gt;=$J$1,"",IF(AK8&lt;=$J$2,"",IF(P8&lt;&gt;"",P8,IF(AND(D9&lt;&gt;J9,D9&lt;&gt;H9,D9&lt;&gt;F9,D9&lt;&gt;L9,D9&lt;&gt;N9),D9,"")))))</f>
        <v/>
      </c>
      <c r="Q9" s="35"/>
      <c r="R9" s="34" t="str">
        <f ca="1">IF(S8=6,"",IF(AK8&gt;=$J$1,"",IF(AK8&lt;=$J$2,"",IF(R8&lt;&gt;"",R8,IF(AND(D9&lt;&gt;J9,D9&lt;&gt;H9,D9&lt;&gt;F9,D9&lt;&gt;L9,D9&lt;&gt;N9,D9&lt;&gt;P9),D9,"")))))</f>
        <v/>
      </c>
      <c r="S9" s="35"/>
      <c r="T9" s="34" t="str">
        <f ca="1">IF(U8=6,"",IF(AK8&gt;=$J$1,"",IF(AK8&lt;=$J$2,"",IF(T8&lt;&gt;"",T8,IF(AND(D9&lt;&gt;J9,D9&lt;&gt;H9,D9&lt;&gt;F9,D9&lt;&gt;L9,D9&lt;&gt;N9,D9&lt;&gt;P9,D9&lt;&gt;R9),D9,"")))))</f>
        <v/>
      </c>
      <c r="U9" s="35"/>
      <c r="V9" s="34" t="str">
        <f ca="1">IF(W8=6,"",IF(AK8&gt;=$J$1,"",IF(AK8&lt;=$J$2,"",IF(V8&lt;&gt;"",V8,IF(AND(D9&lt;&gt;J9,D9&lt;&gt;H9,D9&lt;&gt;F9,D9&lt;&gt;L9,D9&lt;&gt;N9,D9&lt;&gt;P9,D9&lt;&gt;R9,D9&lt;&gt;T9),D9,"")))))</f>
        <v/>
      </c>
      <c r="W9" s="35"/>
      <c r="X9" s="34" t="str">
        <f ca="1">IF(Y8=6,"",IF(AK8&gt;=$J$1,"",IF(AK8&lt;=$J$2,"",IF(X8&lt;&gt;"",X8,IF(AND(D9&lt;&gt;J9,D9&lt;&gt;H9,D9&lt;&gt;F9,D9&lt;&gt;L9,D9&lt;&gt;N9,D9&lt;&gt;P9,D9&lt;&gt;R9,D9&lt;&gt;T9,D9&lt;&gt;V9),D9,"")))))</f>
        <v/>
      </c>
      <c r="Y9" s="34"/>
      <c r="Z9" s="14" t="str">
        <f t="shared" ca="1" si="7"/>
        <v/>
      </c>
      <c r="AA9" s="14" t="str">
        <f t="shared" ca="1" si="8"/>
        <v/>
      </c>
      <c r="AB9" s="14" t="str">
        <f t="shared" ca="1" si="9"/>
        <v/>
      </c>
      <c r="AC9" s="14" t="str">
        <f t="shared" ca="1" si="10"/>
        <v/>
      </c>
      <c r="AD9" s="14" t="str">
        <f t="shared" ca="1" si="11"/>
        <v/>
      </c>
      <c r="AE9" s="14" t="str">
        <f t="shared" ca="1" si="12"/>
        <v/>
      </c>
      <c r="AF9" s="14" t="str">
        <f t="shared" ca="1" si="13"/>
        <v/>
      </c>
      <c r="AG9" s="14" t="str">
        <f t="shared" ca="1" si="14"/>
        <v/>
      </c>
      <c r="AH9" s="14" t="str">
        <f t="shared" ca="1" si="15"/>
        <v/>
      </c>
      <c r="AI9" s="14" t="str">
        <f t="shared" ca="1" si="16"/>
        <v/>
      </c>
      <c r="AJ9" s="29">
        <f t="shared" ca="1" si="17"/>
        <v>0</v>
      </c>
      <c r="AK9" s="31">
        <f t="shared" ca="1" si="3"/>
        <v>0</v>
      </c>
      <c r="AL9"/>
      <c r="AM9" s="47" t="str">
        <f t="shared" ca="1" si="4"/>
        <v/>
      </c>
      <c r="AN9" s="47" t="str">
        <f t="shared" ca="1" si="5"/>
        <v/>
      </c>
      <c r="AP9" s="8"/>
      <c r="AQ9" s="8"/>
      <c r="AR9" s="8"/>
      <c r="AS9" s="8"/>
      <c r="AT9" s="8"/>
      <c r="AU9" s="51"/>
      <c r="AV9" s="51"/>
      <c r="AW9" s="51"/>
      <c r="AX9" s="51"/>
      <c r="AY9" s="51"/>
      <c r="AZ9" s="51"/>
      <c r="BA9" s="51"/>
      <c r="BB9" s="5">
        <v>5</v>
      </c>
      <c r="BC9"/>
      <c r="BD9"/>
      <c r="BE9"/>
      <c r="BF9"/>
      <c r="BG9" s="31">
        <f t="shared" si="6"/>
        <v>0</v>
      </c>
      <c r="BH9"/>
      <c r="BI9"/>
      <c r="BJ9"/>
      <c r="BK9"/>
      <c r="BL9"/>
      <c r="BM9"/>
      <c r="BN9"/>
      <c r="BO9"/>
      <c r="BP9"/>
      <c r="BQ9"/>
      <c r="BR9"/>
      <c r="BS9"/>
    </row>
    <row r="10" spans="1:237">
      <c r="A10" s="1">
        <v>6</v>
      </c>
      <c r="B10" s="27">
        <f t="shared" ca="1" si="0"/>
        <v>7</v>
      </c>
      <c r="C10" s="33">
        <f ca="1">IF(B10&lt;&gt;"",COUNTIF($B$5:B10,B10),"")</f>
        <v>1</v>
      </c>
      <c r="D10" s="84" t="str">
        <f ca="1">IF(B10&lt;&gt;"",IF(C10=2,B10,""),"")</f>
        <v/>
      </c>
      <c r="E10" s="28">
        <f t="shared" ca="1" si="2"/>
        <v>1</v>
      </c>
      <c r="F10" s="34" t="str">
        <f t="shared" ref="F10:F73" ca="1" si="18">IF(AK9&gt;=$J$1,"",IF(AK9&lt;=$J$2,"",IF(F9&lt;&gt;"",F9,D10)))</f>
        <v/>
      </c>
      <c r="G10" s="37" t="str">
        <f t="shared" ref="G10:G13" ca="1" si="19">IF(F10&lt;&gt;"",COUNTIF(F5:F10,F10),"")</f>
        <v/>
      </c>
      <c r="H10" s="34" t="str">
        <f t="shared" ref="H10:H73" ca="1" si="20">IF($AJ$2&lt;2,"",IF(AK9&gt;=$J$1,"",IF(AK9&lt;=$J$2,"",IF(AND(H9&lt;&gt;"",H9&lt;&gt;D10),H9,IF(D10&lt;&gt;F10,D10,"")))))</f>
        <v/>
      </c>
      <c r="I10" s="37" t="str">
        <f t="shared" ref="I10:I13" ca="1" si="21">IF(H10&lt;&gt;"",COUNTIF(H5:H10,H10),"")</f>
        <v/>
      </c>
      <c r="J10" s="34" t="str">
        <f t="shared" ref="J10:J73" ca="1" si="22">IF($AJ$2&lt;3,"",IF(AK9&gt;=$J$1,"",IF(AK9&lt;=$J$2,"",IF(AND(J9&lt;&gt;"",J9&lt;&gt;D10),J9,IF(AND(D10&lt;&gt;H10,D10&lt;&gt;F10),D10,"")))))</f>
        <v/>
      </c>
      <c r="K10" s="37" t="str">
        <f t="shared" ref="K10:K13" ca="1" si="23">IF(J10&lt;&gt;"",COUNTIF(J5:J10,J10),"")</f>
        <v/>
      </c>
      <c r="L10" s="34" t="str">
        <f t="shared" ref="L10:L73" ca="1" si="24">IF($AJ$2&lt;4,"",IF(AK9&gt;=$J$1,"",IF(AK9&lt;=$J$2,"",IF(AND(L9&lt;&gt;"",L9&lt;&gt;D10),L9,IF(AND(D10&lt;&gt;J10,D10&lt;&gt;H10,D10&lt;&gt;F10),D10,"")))))</f>
        <v/>
      </c>
      <c r="M10" s="37" t="str">
        <f t="shared" ref="M10:M13" ca="1" si="25">IF(L10&lt;&gt;"",COUNTIF(L5:L10,L10),"")</f>
        <v/>
      </c>
      <c r="N10" s="34" t="str">
        <f t="shared" ref="N10:N73" ca="1" si="26">IF($AJ$2&lt;5,"",IF(AK9&gt;=$J$1,"",IF(AK9&lt;=$J$2,"",IF(AND(N9&lt;&gt;"",N9&lt;&gt;D10),N9,IF(AND(D10&lt;&gt;J10,D10&lt;&gt;H10,D10&lt;&gt;F10,D10&lt;&gt;L10),D10,"")))))</f>
        <v/>
      </c>
      <c r="O10" s="37" t="str">
        <f t="shared" ref="O10:O13" ca="1" si="27">IF(N10&lt;&gt;"",COUNTIF(N5:N10,N10),"")</f>
        <v/>
      </c>
      <c r="P10" s="34" t="str">
        <f t="shared" ref="P10:P73" ca="1" si="28">IF($AJ$2&lt;6,"",IF(AK9&gt;=$J$1,"",IF(AK9&lt;=$J$2,"",IF(AND(P9&lt;&gt;"",P9,P9&lt;&gt;D10),P9,IF(AND(D10&lt;&gt;J10,D10&lt;&gt;H10,D10&lt;&gt;F10,D10&lt;&gt;L10,D10&lt;&gt;N10),D10,"")))))</f>
        <v/>
      </c>
      <c r="Q10" s="37" t="str">
        <f t="shared" ref="Q10:Q13" ca="1" si="29">IF(P10&lt;&gt;"",COUNTIF(P5:P10,P10),"")</f>
        <v/>
      </c>
      <c r="R10" s="34" t="str">
        <f t="shared" ref="R10:R73" ca="1" si="30">IF($AJ$2&lt;7,"",IF(AK9&gt;=$J$1,"",IF(AK9&lt;=$J$2,"",IF(AND(R9&lt;&gt;"",R9&lt;&gt;D10),R9,IF(AND(D10&lt;&gt;J10,D10&lt;&gt;H10,D10&lt;&gt;F10,D10&lt;&gt;L10,D10&lt;&gt;N10,D10&lt;&gt;P10),D10,"")))))</f>
        <v/>
      </c>
      <c r="S10" s="37" t="str">
        <f t="shared" ref="S10:S13" ca="1" si="31">IF(R10&lt;&gt;"",COUNTIF(R5:R10,R10),"")</f>
        <v/>
      </c>
      <c r="T10" s="34" t="str">
        <f t="shared" ref="T10:T73" ca="1" si="32">IF($AJ$2&lt;8,"",IF(AK9&gt;=$J$1,"",IF(AK9&lt;=$J$2,"",IF(AND(T9&lt;&gt;"",T9&lt;&gt;D10),T9,IF(AND(D10&lt;&gt;J10,D10&lt;&gt;H10,D10&lt;&gt;F10,D10&lt;&gt;L10,D10&lt;&gt;N10,D10&lt;&gt;P10,D10&lt;&gt;R10),D10,"")))))</f>
        <v/>
      </c>
      <c r="U10" s="37" t="str">
        <f t="shared" ref="U10:U13" ca="1" si="33">IF(T10&lt;&gt;"",COUNTIF(T5:T10,T10),"")</f>
        <v/>
      </c>
      <c r="V10" s="34" t="str">
        <f t="shared" ref="V10:V73" ca="1" si="34">IF($AJ$2&lt;9,"",IF(AK9&gt;=$J$1,"",IF(AK9&lt;=$J$2,"",IF(AND(V9&lt;&gt;"",V9&lt;&gt;D10),V9,IF(AND(D10&lt;&gt;J10,D10&lt;&gt;H10,D10&lt;&gt;F10,D10&lt;&gt;L10,D10&lt;&gt;N10,D10&lt;&gt;P10,D10&lt;&gt;R10,D10&lt;&gt;T10),D10,"")))))</f>
        <v/>
      </c>
      <c r="W10" s="37" t="str">
        <f t="shared" ref="W10:W13" ca="1" si="35">IF(V10&lt;&gt;"",COUNTIF(V5:V10,V10),"")</f>
        <v/>
      </c>
      <c r="X10" s="34" t="str">
        <f t="shared" ref="X10:X73" ca="1" si="36">IF($AJ$2&lt;10,"",IF(AK9&gt;=$J$1,"",IF(AK9&lt;=$J$2,"",IF(AND(X9&lt;&gt;"",X9&lt;&gt;D10),X9,IF(AND(D10&lt;&gt;J10,D10&lt;&gt;H10,D10&lt;&gt;F10,D10&lt;&gt;L10,D10&lt;&gt;N10,D10&lt;&gt;P10,D10&lt;&gt;R10,D10&lt;&gt;T10,D10&lt;&gt;V10),D10,"")))))</f>
        <v/>
      </c>
      <c r="Y10" s="37" t="str">
        <f t="shared" ref="Y10:Y41" ca="1" si="37">IF(X10&lt;&gt;"",COUNTIF(X5:X10,X10),"")</f>
        <v/>
      </c>
      <c r="Z10" s="14" t="str">
        <f t="shared" ca="1" si="7"/>
        <v/>
      </c>
      <c r="AA10" s="14" t="str">
        <f t="shared" ca="1" si="8"/>
        <v/>
      </c>
      <c r="AB10" s="14" t="str">
        <f t="shared" ca="1" si="9"/>
        <v/>
      </c>
      <c r="AC10" s="14" t="str">
        <f t="shared" ca="1" si="10"/>
        <v/>
      </c>
      <c r="AD10" s="14" t="str">
        <f t="shared" ca="1" si="11"/>
        <v/>
      </c>
      <c r="AE10" s="14" t="str">
        <f t="shared" ca="1" si="12"/>
        <v/>
      </c>
      <c r="AF10" s="14" t="str">
        <f t="shared" ca="1" si="13"/>
        <v/>
      </c>
      <c r="AG10" s="14" t="str">
        <f t="shared" ca="1" si="14"/>
        <v/>
      </c>
      <c r="AH10" s="14" t="str">
        <f t="shared" ca="1" si="15"/>
        <v/>
      </c>
      <c r="AI10" s="14" t="str">
        <f t="shared" ca="1" si="16"/>
        <v/>
      </c>
      <c r="AJ10" s="29">
        <f t="shared" ca="1" si="17"/>
        <v>0</v>
      </c>
      <c r="AK10" s="31">
        <f t="shared" ca="1" si="3"/>
        <v>0</v>
      </c>
      <c r="AL10"/>
      <c r="AM10" s="47" t="str">
        <f t="shared" ca="1" si="4"/>
        <v/>
      </c>
      <c r="AN10" s="47" t="str">
        <f t="shared" ca="1" si="5"/>
        <v/>
      </c>
      <c r="AP10" s="77" t="s">
        <v>13</v>
      </c>
      <c r="AQ10" s="77"/>
      <c r="AR10" s="77"/>
      <c r="AS10" s="77"/>
      <c r="AT10" s="50">
        <f ca="1">MAX(E6:E504)</f>
        <v>2</v>
      </c>
      <c r="AU10" s="52"/>
      <c r="AV10" s="51"/>
      <c r="AW10" s="51"/>
      <c r="AX10" s="51"/>
      <c r="AY10" s="51"/>
      <c r="AZ10" s="51"/>
      <c r="BA10" s="51"/>
      <c r="BB10" s="5">
        <v>6</v>
      </c>
      <c r="BC10"/>
      <c r="BD10"/>
      <c r="BE10"/>
      <c r="BF10"/>
      <c r="BG10" s="31">
        <f t="shared" si="6"/>
        <v>0</v>
      </c>
      <c r="BH10"/>
      <c r="BI10"/>
      <c r="BJ10"/>
      <c r="BK10"/>
      <c r="BL10"/>
      <c r="BM10"/>
      <c r="BN10"/>
      <c r="BO10"/>
      <c r="BP10"/>
      <c r="BQ10"/>
      <c r="BR10"/>
      <c r="BS10"/>
    </row>
    <row r="11" spans="1:237">
      <c r="A11" s="1">
        <v>7</v>
      </c>
      <c r="B11" s="27">
        <f t="shared" ca="1" si="0"/>
        <v>36</v>
      </c>
      <c r="C11" s="33">
        <f ca="1">IF(B11&lt;&gt;"",COUNTIF($B$5:B11,B11),"")</f>
        <v>1</v>
      </c>
      <c r="D11" s="84" t="str">
        <f ca="1">IF(B11&lt;&gt;"",IF(C11=2,B11,""),"")</f>
        <v/>
      </c>
      <c r="E11" s="28">
        <f t="shared" ca="1" si="2"/>
        <v>1</v>
      </c>
      <c r="F11" s="34" t="str">
        <f t="shared" ca="1" si="18"/>
        <v/>
      </c>
      <c r="G11" s="37" t="str">
        <f t="shared" ca="1" si="19"/>
        <v/>
      </c>
      <c r="H11" s="34" t="str">
        <f t="shared" ca="1" si="20"/>
        <v/>
      </c>
      <c r="I11" s="37" t="str">
        <f t="shared" ca="1" si="21"/>
        <v/>
      </c>
      <c r="J11" s="34" t="str">
        <f t="shared" ca="1" si="22"/>
        <v/>
      </c>
      <c r="K11" s="37" t="str">
        <f t="shared" ca="1" si="23"/>
        <v/>
      </c>
      <c r="L11" s="34" t="str">
        <f t="shared" ca="1" si="24"/>
        <v/>
      </c>
      <c r="M11" s="37" t="str">
        <f t="shared" ca="1" si="25"/>
        <v/>
      </c>
      <c r="N11" s="34" t="str">
        <f t="shared" ca="1" si="26"/>
        <v/>
      </c>
      <c r="O11" s="37" t="str">
        <f t="shared" ca="1" si="27"/>
        <v/>
      </c>
      <c r="P11" s="34" t="str">
        <f t="shared" ca="1" si="28"/>
        <v/>
      </c>
      <c r="Q11" s="37" t="str">
        <f t="shared" ca="1" si="29"/>
        <v/>
      </c>
      <c r="R11" s="34" t="str">
        <f t="shared" ca="1" si="30"/>
        <v/>
      </c>
      <c r="S11" s="37" t="str">
        <f t="shared" ca="1" si="31"/>
        <v/>
      </c>
      <c r="T11" s="34" t="str">
        <f t="shared" ca="1" si="32"/>
        <v/>
      </c>
      <c r="U11" s="37" t="str">
        <f t="shared" ca="1" si="33"/>
        <v/>
      </c>
      <c r="V11" s="34" t="str">
        <f t="shared" ca="1" si="34"/>
        <v/>
      </c>
      <c r="W11" s="37" t="str">
        <f t="shared" ca="1" si="35"/>
        <v/>
      </c>
      <c r="X11" s="34" t="str">
        <f t="shared" ca="1" si="36"/>
        <v/>
      </c>
      <c r="Y11" s="37" t="str">
        <f t="shared" ca="1" si="37"/>
        <v/>
      </c>
      <c r="Z11" s="14" t="str">
        <f t="shared" ca="1" si="7"/>
        <v/>
      </c>
      <c r="AA11" s="14" t="str">
        <f t="shared" ca="1" si="8"/>
        <v/>
      </c>
      <c r="AB11" s="14" t="str">
        <f t="shared" ca="1" si="9"/>
        <v/>
      </c>
      <c r="AC11" s="14" t="str">
        <f t="shared" ca="1" si="10"/>
        <v/>
      </c>
      <c r="AD11" s="14" t="str">
        <f t="shared" ca="1" si="11"/>
        <v/>
      </c>
      <c r="AE11" s="14" t="str">
        <f t="shared" ca="1" si="12"/>
        <v/>
      </c>
      <c r="AF11" s="14" t="str">
        <f t="shared" ca="1" si="13"/>
        <v/>
      </c>
      <c r="AG11" s="14" t="str">
        <f t="shared" ca="1" si="14"/>
        <v/>
      </c>
      <c r="AH11" s="14" t="str">
        <f t="shared" ca="1" si="15"/>
        <v/>
      </c>
      <c r="AI11" s="14" t="str">
        <f t="shared" ca="1" si="16"/>
        <v/>
      </c>
      <c r="AJ11" s="29">
        <f t="shared" ca="1" si="17"/>
        <v>0</v>
      </c>
      <c r="AK11" s="31">
        <f t="shared" ca="1" si="3"/>
        <v>0</v>
      </c>
      <c r="AL11"/>
      <c r="AM11" s="47" t="str">
        <f t="shared" ca="1" si="4"/>
        <v/>
      </c>
      <c r="AN11" s="47" t="str">
        <f t="shared" ca="1" si="5"/>
        <v/>
      </c>
      <c r="AP11" s="77" t="s">
        <v>16</v>
      </c>
      <c r="AQ11" s="77"/>
      <c r="AR11" s="77"/>
      <c r="AS11" s="77"/>
      <c r="AT11" s="50">
        <f ca="1">MAX(AK6:AK504)</f>
        <v>23</v>
      </c>
      <c r="AU11" s="52"/>
      <c r="AV11" s="51"/>
      <c r="AW11" s="51"/>
      <c r="AX11" s="51"/>
      <c r="AY11" s="51"/>
      <c r="AZ11" s="51"/>
      <c r="BA11" s="51"/>
      <c r="BB11" s="5">
        <v>7</v>
      </c>
      <c r="BC11"/>
      <c r="BD11"/>
      <c r="BE11"/>
      <c r="BF11"/>
      <c r="BG11" s="31">
        <f t="shared" si="6"/>
        <v>0</v>
      </c>
      <c r="BH11"/>
      <c r="BI11"/>
      <c r="BJ11"/>
      <c r="BK11"/>
      <c r="BL11"/>
      <c r="BM11"/>
      <c r="BN11"/>
      <c r="BO11"/>
      <c r="BP11"/>
      <c r="BQ11"/>
      <c r="BR11"/>
      <c r="BS11"/>
    </row>
    <row r="12" spans="1:237">
      <c r="A12" s="1">
        <v>8</v>
      </c>
      <c r="B12" s="27">
        <f t="shared" ca="1" si="0"/>
        <v>8</v>
      </c>
      <c r="C12" s="33">
        <f ca="1">IF(B12&lt;&gt;"",COUNTIF($B$5:B12,B12),"")</f>
        <v>2</v>
      </c>
      <c r="D12" s="84">
        <f ca="1">IF(B12&lt;&gt;"",IF(C12=2,B12,""),"")</f>
        <v>8</v>
      </c>
      <c r="E12" s="28">
        <f t="shared" ca="1" si="2"/>
        <v>1</v>
      </c>
      <c r="F12" s="34">
        <f t="shared" ca="1" si="18"/>
        <v>8</v>
      </c>
      <c r="G12" s="37">
        <f t="shared" ca="1" si="19"/>
        <v>1</v>
      </c>
      <c r="H12" s="34" t="str">
        <f t="shared" ca="1" si="20"/>
        <v/>
      </c>
      <c r="I12" s="37" t="str">
        <f t="shared" ca="1" si="21"/>
        <v/>
      </c>
      <c r="J12" s="34" t="str">
        <f t="shared" ca="1" si="22"/>
        <v/>
      </c>
      <c r="K12" s="37" t="str">
        <f t="shared" ca="1" si="23"/>
        <v/>
      </c>
      <c r="L12" s="34" t="str">
        <f t="shared" ca="1" si="24"/>
        <v/>
      </c>
      <c r="M12" s="37" t="str">
        <f t="shared" ca="1" si="25"/>
        <v/>
      </c>
      <c r="N12" s="34" t="str">
        <f t="shared" ca="1" si="26"/>
        <v/>
      </c>
      <c r="O12" s="37" t="str">
        <f t="shared" ca="1" si="27"/>
        <v/>
      </c>
      <c r="P12" s="34" t="str">
        <f t="shared" ca="1" si="28"/>
        <v/>
      </c>
      <c r="Q12" s="37" t="str">
        <f t="shared" ca="1" si="29"/>
        <v/>
      </c>
      <c r="R12" s="34" t="str">
        <f t="shared" ca="1" si="30"/>
        <v/>
      </c>
      <c r="S12" s="37" t="str">
        <f t="shared" ca="1" si="31"/>
        <v/>
      </c>
      <c r="T12" s="34" t="str">
        <f t="shared" ca="1" si="32"/>
        <v/>
      </c>
      <c r="U12" s="37" t="str">
        <f t="shared" ca="1" si="33"/>
        <v/>
      </c>
      <c r="V12" s="34" t="str">
        <f t="shared" ca="1" si="34"/>
        <v/>
      </c>
      <c r="W12" s="37" t="str">
        <f t="shared" ca="1" si="35"/>
        <v/>
      </c>
      <c r="X12" s="34" t="str">
        <f t="shared" ca="1" si="36"/>
        <v/>
      </c>
      <c r="Y12" s="37" t="str">
        <f t="shared" ca="1" si="37"/>
        <v/>
      </c>
      <c r="Z12" s="14" t="str">
        <f t="shared" ca="1" si="7"/>
        <v/>
      </c>
      <c r="AA12" s="14" t="str">
        <f t="shared" ca="1" si="8"/>
        <v/>
      </c>
      <c r="AB12" s="14" t="str">
        <f t="shared" ca="1" si="9"/>
        <v/>
      </c>
      <c r="AC12" s="14" t="str">
        <f t="shared" ca="1" si="10"/>
        <v/>
      </c>
      <c r="AD12" s="14" t="str">
        <f t="shared" ca="1" si="11"/>
        <v/>
      </c>
      <c r="AE12" s="14" t="str">
        <f t="shared" ca="1" si="12"/>
        <v/>
      </c>
      <c r="AF12" s="14" t="str">
        <f t="shared" ca="1" si="13"/>
        <v/>
      </c>
      <c r="AG12" s="14" t="str">
        <f t="shared" ca="1" si="14"/>
        <v/>
      </c>
      <c r="AH12" s="14" t="str">
        <f t="shared" ca="1" si="15"/>
        <v/>
      </c>
      <c r="AI12" s="14" t="str">
        <f t="shared" ca="1" si="16"/>
        <v/>
      </c>
      <c r="AJ12" s="29">
        <f t="shared" ca="1" si="17"/>
        <v>0</v>
      </c>
      <c r="AK12" s="31">
        <f t="shared" ca="1" si="3"/>
        <v>0</v>
      </c>
      <c r="AL12"/>
      <c r="AM12" s="47" t="str">
        <f t="shared" ca="1" si="4"/>
        <v/>
      </c>
      <c r="AN12" s="47" t="str">
        <f t="shared" ca="1" si="5"/>
        <v/>
      </c>
      <c r="AP12" s="77" t="s">
        <v>15</v>
      </c>
      <c r="AQ12" s="77"/>
      <c r="AR12" s="77"/>
      <c r="AS12" s="77"/>
      <c r="AT12" s="50">
        <f ca="1">MIN(AK7:AK504)</f>
        <v>-39</v>
      </c>
      <c r="AU12" s="52"/>
      <c r="AV12" s="51"/>
      <c r="AW12" s="51"/>
      <c r="AX12" s="51"/>
      <c r="AY12" s="51"/>
      <c r="AZ12" s="51"/>
      <c r="BA12" s="51"/>
      <c r="BB12" s="5">
        <v>8</v>
      </c>
      <c r="BC12"/>
      <c r="BD12"/>
      <c r="BE12"/>
      <c r="BF12"/>
      <c r="BG12" s="31">
        <f t="shared" si="6"/>
        <v>0</v>
      </c>
      <c r="BH12"/>
      <c r="BI12"/>
      <c r="BJ12"/>
      <c r="BK12"/>
      <c r="BL12"/>
      <c r="BM12"/>
      <c r="BN12"/>
      <c r="BO12"/>
      <c r="BP12"/>
      <c r="BQ12"/>
      <c r="BR12"/>
      <c r="BS12"/>
    </row>
    <row r="13" spans="1:237">
      <c r="A13" s="1">
        <v>9</v>
      </c>
      <c r="B13" s="27">
        <f t="shared" ca="1" si="0"/>
        <v>24</v>
      </c>
      <c r="C13" s="33">
        <f ca="1">IF(B13&lt;&gt;"",COUNTIF($B$5:B13,B13),"")</f>
        <v>1</v>
      </c>
      <c r="D13" s="84" t="str">
        <f ca="1">IF(B13&lt;&gt;"",IF(C13=2,B13,""),"")</f>
        <v/>
      </c>
      <c r="E13" s="28">
        <f t="shared" ca="1" si="2"/>
        <v>1</v>
      </c>
      <c r="F13" s="34">
        <f t="shared" ca="1" si="18"/>
        <v>8</v>
      </c>
      <c r="G13" s="37">
        <f t="shared" ca="1" si="19"/>
        <v>2</v>
      </c>
      <c r="H13" s="34" t="str">
        <f t="shared" ca="1" si="20"/>
        <v/>
      </c>
      <c r="I13" s="37" t="str">
        <f t="shared" ca="1" si="21"/>
        <v/>
      </c>
      <c r="J13" s="34" t="str">
        <f t="shared" ca="1" si="22"/>
        <v/>
      </c>
      <c r="K13" s="37" t="str">
        <f t="shared" ca="1" si="23"/>
        <v/>
      </c>
      <c r="L13" s="34" t="str">
        <f t="shared" ca="1" si="24"/>
        <v/>
      </c>
      <c r="M13" s="37" t="str">
        <f t="shared" ca="1" si="25"/>
        <v/>
      </c>
      <c r="N13" s="34" t="str">
        <f t="shared" ca="1" si="26"/>
        <v/>
      </c>
      <c r="O13" s="37" t="str">
        <f t="shared" ca="1" si="27"/>
        <v/>
      </c>
      <c r="P13" s="34" t="str">
        <f t="shared" ca="1" si="28"/>
        <v/>
      </c>
      <c r="Q13" s="37" t="str">
        <f t="shared" ca="1" si="29"/>
        <v/>
      </c>
      <c r="R13" s="34" t="str">
        <f t="shared" ca="1" si="30"/>
        <v/>
      </c>
      <c r="S13" s="37" t="str">
        <f t="shared" ca="1" si="31"/>
        <v/>
      </c>
      <c r="T13" s="34" t="str">
        <f t="shared" ca="1" si="32"/>
        <v/>
      </c>
      <c r="U13" s="37" t="str">
        <f t="shared" ca="1" si="33"/>
        <v/>
      </c>
      <c r="V13" s="34" t="str">
        <f t="shared" ca="1" si="34"/>
        <v/>
      </c>
      <c r="W13" s="37" t="str">
        <f t="shared" ca="1" si="35"/>
        <v/>
      </c>
      <c r="X13" s="34" t="str">
        <f t="shared" ca="1" si="36"/>
        <v/>
      </c>
      <c r="Y13" s="37" t="str">
        <f t="shared" ca="1" si="37"/>
        <v/>
      </c>
      <c r="Z13" s="14">
        <f t="shared" ca="1" si="7"/>
        <v>-1</v>
      </c>
      <c r="AA13" s="14" t="str">
        <f t="shared" ca="1" si="8"/>
        <v/>
      </c>
      <c r="AB13" s="14" t="str">
        <f t="shared" ca="1" si="9"/>
        <v/>
      </c>
      <c r="AC13" s="14" t="str">
        <f t="shared" ca="1" si="10"/>
        <v/>
      </c>
      <c r="AD13" s="14" t="str">
        <f t="shared" ca="1" si="11"/>
        <v/>
      </c>
      <c r="AE13" s="14" t="str">
        <f t="shared" ca="1" si="12"/>
        <v/>
      </c>
      <c r="AF13" s="14" t="str">
        <f t="shared" ca="1" si="13"/>
        <v/>
      </c>
      <c r="AG13" s="14" t="str">
        <f t="shared" ca="1" si="14"/>
        <v/>
      </c>
      <c r="AH13" s="14" t="str">
        <f t="shared" ca="1" si="15"/>
        <v/>
      </c>
      <c r="AI13" s="14" t="str">
        <f t="shared" ca="1" si="16"/>
        <v/>
      </c>
      <c r="AJ13" s="29">
        <f t="shared" ca="1" si="17"/>
        <v>-1</v>
      </c>
      <c r="AK13" s="31">
        <f t="shared" ca="1" si="3"/>
        <v>-1</v>
      </c>
      <c r="AL13"/>
      <c r="AM13" s="47" t="str">
        <f t="shared" ca="1" si="4"/>
        <v/>
      </c>
      <c r="AN13" s="47" t="str">
        <f t="shared" ca="1" si="5"/>
        <v/>
      </c>
      <c r="AP13" s="75"/>
      <c r="AQ13" s="75"/>
      <c r="AR13" s="75"/>
      <c r="AS13" s="75"/>
      <c r="AT13" s="81"/>
      <c r="AU13" s="51"/>
      <c r="AV13" s="51"/>
      <c r="AW13" s="51"/>
      <c r="AX13" s="51"/>
      <c r="AY13" s="51"/>
      <c r="AZ13" s="51"/>
      <c r="BA13" s="51"/>
      <c r="BB13" s="5">
        <v>9</v>
      </c>
      <c r="BC13"/>
      <c r="BD13"/>
      <c r="BE13"/>
      <c r="BF13"/>
      <c r="BG13" s="31">
        <f t="shared" si="6"/>
        <v>0</v>
      </c>
      <c r="BH13"/>
      <c r="BI13"/>
      <c r="BJ13"/>
      <c r="BK13"/>
      <c r="BL13"/>
      <c r="BM13"/>
      <c r="BN13"/>
      <c r="BO13"/>
      <c r="BP13"/>
      <c r="BQ13"/>
      <c r="BR13"/>
      <c r="BS13"/>
    </row>
    <row r="14" spans="1:237">
      <c r="A14" s="1">
        <v>10</v>
      </c>
      <c r="B14" s="27">
        <f t="shared" ca="1" si="0"/>
        <v>4</v>
      </c>
      <c r="C14" s="33">
        <f ca="1">IF(B14&lt;&gt;"",COUNTIF(B5:B14,B14),"")</f>
        <v>1</v>
      </c>
      <c r="D14" s="84" t="str">
        <f ca="1">IF(B14&lt;&gt;"",IF(C14=2,B14,""),"")</f>
        <v/>
      </c>
      <c r="E14" s="28">
        <f t="shared" ca="1" si="2"/>
        <v>1</v>
      </c>
      <c r="F14" s="34">
        <f t="shared" ca="1" si="18"/>
        <v>8</v>
      </c>
      <c r="G14" s="37">
        <f t="shared" ref="G14:G73" ca="1" si="38">IF(F14&lt;&gt;"",COUNTIF(F9:F14,F14),"")</f>
        <v>3</v>
      </c>
      <c r="H14" s="34" t="str">
        <f t="shared" ca="1" si="20"/>
        <v/>
      </c>
      <c r="I14" s="37" t="str">
        <f t="shared" ref="I14" ca="1" si="39">IF(H14&lt;&gt;"",COUNTIF(H9:H14,H14),"")</f>
        <v/>
      </c>
      <c r="J14" s="34" t="str">
        <f t="shared" ca="1" si="22"/>
        <v/>
      </c>
      <c r="K14" s="37" t="str">
        <f t="shared" ref="K14" ca="1" si="40">IF(J14&lt;&gt;"",COUNTIF(J9:J14,J14),"")</f>
        <v/>
      </c>
      <c r="L14" s="34" t="str">
        <f t="shared" ca="1" si="24"/>
        <v/>
      </c>
      <c r="M14" s="37" t="str">
        <f t="shared" ref="M14" ca="1" si="41">IF(L14&lt;&gt;"",COUNTIF(L9:L14,L14),"")</f>
        <v/>
      </c>
      <c r="N14" s="34" t="str">
        <f t="shared" ca="1" si="26"/>
        <v/>
      </c>
      <c r="O14" s="37" t="str">
        <f t="shared" ref="O14" ca="1" si="42">IF(N14&lt;&gt;"",COUNTIF(N9:N14,N14),"")</f>
        <v/>
      </c>
      <c r="P14" s="34" t="str">
        <f t="shared" ca="1" si="28"/>
        <v/>
      </c>
      <c r="Q14" s="37" t="str">
        <f t="shared" ref="Q14" ca="1" si="43">IF(P14&lt;&gt;"",COUNTIF(P9:P14,P14),"")</f>
        <v/>
      </c>
      <c r="R14" s="34" t="str">
        <f t="shared" ca="1" si="30"/>
        <v/>
      </c>
      <c r="S14" s="37" t="str">
        <f t="shared" ref="S14" ca="1" si="44">IF(R14&lt;&gt;"",COUNTIF(R9:R14,R14),"")</f>
        <v/>
      </c>
      <c r="T14" s="34" t="str">
        <f t="shared" ca="1" si="32"/>
        <v/>
      </c>
      <c r="U14" s="37" t="str">
        <f t="shared" ref="U14" ca="1" si="45">IF(T14&lt;&gt;"",COUNTIF(T9:T14,T14),"")</f>
        <v/>
      </c>
      <c r="V14" s="34" t="str">
        <f t="shared" ca="1" si="34"/>
        <v/>
      </c>
      <c r="W14" s="37" t="str">
        <f t="shared" ref="W14" ca="1" si="46">IF(V14&lt;&gt;"",COUNTIF(V9:V14,V14),"")</f>
        <v/>
      </c>
      <c r="X14" s="34" t="str">
        <f t="shared" ca="1" si="36"/>
        <v/>
      </c>
      <c r="Y14" s="37" t="str">
        <f t="shared" ca="1" si="37"/>
        <v/>
      </c>
      <c r="Z14" s="14">
        <f t="shared" ca="1" si="7"/>
        <v>-1</v>
      </c>
      <c r="AA14" s="14" t="str">
        <f t="shared" ca="1" si="8"/>
        <v/>
      </c>
      <c r="AB14" s="14" t="str">
        <f t="shared" ca="1" si="9"/>
        <v/>
      </c>
      <c r="AC14" s="14" t="str">
        <f t="shared" ca="1" si="10"/>
        <v/>
      </c>
      <c r="AD14" s="14" t="str">
        <f t="shared" ca="1" si="11"/>
        <v/>
      </c>
      <c r="AE14" s="14" t="str">
        <f t="shared" ca="1" si="12"/>
        <v/>
      </c>
      <c r="AF14" s="14" t="str">
        <f t="shared" ca="1" si="13"/>
        <v/>
      </c>
      <c r="AG14" s="14" t="str">
        <f t="shared" ca="1" si="14"/>
        <v/>
      </c>
      <c r="AH14" s="14" t="str">
        <f t="shared" ca="1" si="15"/>
        <v/>
      </c>
      <c r="AI14" s="14" t="str">
        <f t="shared" ca="1" si="16"/>
        <v/>
      </c>
      <c r="AJ14" s="29">
        <f t="shared" ca="1" si="17"/>
        <v>-1</v>
      </c>
      <c r="AK14" s="31">
        <f t="shared" ca="1" si="3"/>
        <v>-2</v>
      </c>
      <c r="AL14"/>
      <c r="AM14" s="47" t="str">
        <f t="shared" ca="1" si="4"/>
        <v/>
      </c>
      <c r="AN14" s="47" t="str">
        <f t="shared" ca="1" si="5"/>
        <v/>
      </c>
      <c r="AQ14"/>
      <c r="AR14"/>
      <c r="AS14"/>
      <c r="AT14"/>
      <c r="AU14" s="51"/>
      <c r="AV14" s="51"/>
      <c r="AW14" s="76"/>
      <c r="AX14" s="76"/>
      <c r="AY14" s="52"/>
      <c r="AZ14" s="51"/>
      <c r="BA14" s="51"/>
      <c r="BB14" s="5">
        <v>10</v>
      </c>
      <c r="BC14"/>
      <c r="BD14"/>
      <c r="BE14"/>
      <c r="BF14"/>
      <c r="BG14" s="31">
        <f t="shared" si="6"/>
        <v>0</v>
      </c>
      <c r="BH14"/>
      <c r="BI14"/>
      <c r="BJ14"/>
      <c r="BK14"/>
      <c r="BL14"/>
      <c r="BM14"/>
      <c r="BN14"/>
      <c r="BO14"/>
      <c r="BP14"/>
      <c r="BQ14"/>
      <c r="BR14"/>
      <c r="BS14"/>
    </row>
    <row r="15" spans="1:237">
      <c r="A15" s="1">
        <v>11</v>
      </c>
      <c r="B15" s="27">
        <f t="shared" ca="1" si="0"/>
        <v>2</v>
      </c>
      <c r="C15" s="33">
        <f t="shared" ref="C15:C78" ca="1" si="47">IF(B15&lt;&gt;"",COUNTIF(B6:B15,B15),"")</f>
        <v>1</v>
      </c>
      <c r="D15" s="84" t="str">
        <f t="shared" ref="D15:D78" ca="1" si="48">IF(B15&lt;&gt;"",IF(C15=2,B15,""),"")</f>
        <v/>
      </c>
      <c r="E15" s="28">
        <f t="shared" ca="1" si="2"/>
        <v>1</v>
      </c>
      <c r="F15" s="34">
        <f t="shared" ca="1" si="18"/>
        <v>8</v>
      </c>
      <c r="G15" s="37">
        <f t="shared" ca="1" si="38"/>
        <v>4</v>
      </c>
      <c r="H15" s="34" t="str">
        <f t="shared" ca="1" si="20"/>
        <v/>
      </c>
      <c r="I15" s="37" t="str">
        <f t="shared" ref="I15:I78" ca="1" si="49">IF(H15&lt;&gt;"",COUNTIF(H10:H15,H15),"")</f>
        <v/>
      </c>
      <c r="J15" s="34" t="str">
        <f t="shared" ca="1" si="22"/>
        <v/>
      </c>
      <c r="K15" s="37" t="str">
        <f t="shared" ref="K15:K78" ca="1" si="50">IF(J15&lt;&gt;"",COUNTIF(J10:J15,J15),"")</f>
        <v/>
      </c>
      <c r="L15" s="34" t="str">
        <f t="shared" ca="1" si="24"/>
        <v/>
      </c>
      <c r="M15" s="37" t="str">
        <f t="shared" ref="M15:M78" ca="1" si="51">IF(L15&lt;&gt;"",COUNTIF(L10:L15,L15),"")</f>
        <v/>
      </c>
      <c r="N15" s="34" t="str">
        <f t="shared" ca="1" si="26"/>
        <v/>
      </c>
      <c r="O15" s="37" t="str">
        <f t="shared" ref="O15:O78" ca="1" si="52">IF(N15&lt;&gt;"",COUNTIF(N10:N15,N15),"")</f>
        <v/>
      </c>
      <c r="P15" s="34" t="str">
        <f t="shared" ca="1" si="28"/>
        <v/>
      </c>
      <c r="Q15" s="37" t="str">
        <f t="shared" ref="Q15:Q78" ca="1" si="53">IF(P15&lt;&gt;"",COUNTIF(P10:P15,P15),"")</f>
        <v/>
      </c>
      <c r="R15" s="34" t="str">
        <f t="shared" ca="1" si="30"/>
        <v/>
      </c>
      <c r="S15" s="37" t="str">
        <f t="shared" ref="S15:S78" ca="1" si="54">IF(R15&lt;&gt;"",COUNTIF(R10:R15,R15),"")</f>
        <v/>
      </c>
      <c r="T15" s="34" t="str">
        <f t="shared" ca="1" si="32"/>
        <v/>
      </c>
      <c r="U15" s="37" t="str">
        <f t="shared" ref="U15:U78" ca="1" si="55">IF(T15&lt;&gt;"",COUNTIF(T10:T15,T15),"")</f>
        <v/>
      </c>
      <c r="V15" s="34" t="str">
        <f t="shared" ca="1" si="34"/>
        <v/>
      </c>
      <c r="W15" s="37" t="str">
        <f t="shared" ref="W15:W78" ca="1" si="56">IF(V15&lt;&gt;"",COUNTIF(V10:V15,V15),"")</f>
        <v/>
      </c>
      <c r="X15" s="34" t="str">
        <f t="shared" ca="1" si="36"/>
        <v/>
      </c>
      <c r="Y15" s="37" t="str">
        <f t="shared" ca="1" si="37"/>
        <v/>
      </c>
      <c r="Z15" s="14">
        <f t="shared" ca="1" si="7"/>
        <v>-1</v>
      </c>
      <c r="AA15" s="14" t="str">
        <f t="shared" ca="1" si="8"/>
        <v/>
      </c>
      <c r="AB15" s="14" t="str">
        <f t="shared" ca="1" si="9"/>
        <v/>
      </c>
      <c r="AC15" s="14" t="str">
        <f t="shared" ca="1" si="10"/>
        <v/>
      </c>
      <c r="AD15" s="14" t="str">
        <f t="shared" ca="1" si="11"/>
        <v/>
      </c>
      <c r="AE15" s="14" t="str">
        <f t="shared" ca="1" si="12"/>
        <v/>
      </c>
      <c r="AF15" s="14" t="str">
        <f t="shared" ca="1" si="13"/>
        <v/>
      </c>
      <c r="AG15" s="14" t="str">
        <f t="shared" ca="1" si="14"/>
        <v/>
      </c>
      <c r="AH15" s="14" t="str">
        <f t="shared" ca="1" si="15"/>
        <v/>
      </c>
      <c r="AI15" s="14" t="str">
        <f t="shared" ca="1" si="16"/>
        <v/>
      </c>
      <c r="AJ15" s="29">
        <f t="shared" ca="1" si="17"/>
        <v>-1</v>
      </c>
      <c r="AK15" s="31">
        <f t="shared" ca="1" si="3"/>
        <v>-3</v>
      </c>
      <c r="AL15"/>
      <c r="AM15" s="47" t="str">
        <f t="shared" ca="1" si="4"/>
        <v/>
      </c>
      <c r="AN15" s="47" t="str">
        <f t="shared" ca="1" si="5"/>
        <v/>
      </c>
      <c r="AQ15"/>
      <c r="AR15"/>
      <c r="AS15"/>
      <c r="AT15"/>
      <c r="AU15" s="51"/>
      <c r="AV15" s="51"/>
      <c r="AW15" s="51"/>
      <c r="AX15" s="51"/>
      <c r="AY15" s="51"/>
      <c r="AZ15" s="51"/>
      <c r="BA15" s="51"/>
      <c r="BB15" s="5">
        <v>11</v>
      </c>
      <c r="BC15"/>
      <c r="BD15"/>
      <c r="BE15"/>
      <c r="BF15"/>
      <c r="BG15" s="31">
        <f t="shared" si="6"/>
        <v>0</v>
      </c>
      <c r="BH15"/>
      <c r="BI15"/>
      <c r="BJ15"/>
      <c r="BK15"/>
      <c r="BL15"/>
      <c r="BM15"/>
      <c r="BN15"/>
      <c r="BO15"/>
      <c r="BP15"/>
      <c r="BQ15"/>
      <c r="BR15"/>
      <c r="BS15"/>
    </row>
    <row r="16" spans="1:237">
      <c r="A16" s="1">
        <v>12</v>
      </c>
      <c r="B16" s="27">
        <f t="shared" ca="1" si="0"/>
        <v>31</v>
      </c>
      <c r="C16" s="33">
        <f t="shared" ca="1" si="47"/>
        <v>1</v>
      </c>
      <c r="D16" s="84" t="str">
        <f t="shared" ca="1" si="48"/>
        <v/>
      </c>
      <c r="E16" s="28">
        <f t="shared" ca="1" si="2"/>
        <v>1</v>
      </c>
      <c r="F16" s="34">
        <f t="shared" ca="1" si="18"/>
        <v>8</v>
      </c>
      <c r="G16" s="37">
        <f t="shared" ca="1" si="38"/>
        <v>5</v>
      </c>
      <c r="H16" s="34" t="str">
        <f t="shared" ca="1" si="20"/>
        <v/>
      </c>
      <c r="I16" s="37" t="str">
        <f t="shared" ca="1" si="49"/>
        <v/>
      </c>
      <c r="J16" s="34" t="str">
        <f t="shared" ca="1" si="22"/>
        <v/>
      </c>
      <c r="K16" s="37" t="str">
        <f t="shared" ca="1" si="50"/>
        <v/>
      </c>
      <c r="L16" s="34" t="str">
        <f t="shared" ca="1" si="24"/>
        <v/>
      </c>
      <c r="M16" s="37" t="str">
        <f t="shared" ca="1" si="51"/>
        <v/>
      </c>
      <c r="N16" s="34" t="str">
        <f t="shared" ca="1" si="26"/>
        <v/>
      </c>
      <c r="O16" s="37" t="str">
        <f t="shared" ca="1" si="52"/>
        <v/>
      </c>
      <c r="P16" s="34" t="str">
        <f t="shared" ca="1" si="28"/>
        <v/>
      </c>
      <c r="Q16" s="37" t="str">
        <f t="shared" ca="1" si="53"/>
        <v/>
      </c>
      <c r="R16" s="34" t="str">
        <f t="shared" ca="1" si="30"/>
        <v/>
      </c>
      <c r="S16" s="37" t="str">
        <f t="shared" ca="1" si="54"/>
        <v/>
      </c>
      <c r="T16" s="34" t="str">
        <f t="shared" ca="1" si="32"/>
        <v/>
      </c>
      <c r="U16" s="37" t="str">
        <f t="shared" ca="1" si="55"/>
        <v/>
      </c>
      <c r="V16" s="34" t="str">
        <f t="shared" ca="1" si="34"/>
        <v/>
      </c>
      <c r="W16" s="37" t="str">
        <f t="shared" ca="1" si="56"/>
        <v/>
      </c>
      <c r="X16" s="34" t="str">
        <f t="shared" ca="1" si="36"/>
        <v/>
      </c>
      <c r="Y16" s="37" t="str">
        <f t="shared" ca="1" si="37"/>
        <v/>
      </c>
      <c r="Z16" s="14">
        <f t="shared" ca="1" si="7"/>
        <v>-1</v>
      </c>
      <c r="AA16" s="14" t="str">
        <f t="shared" ca="1" si="8"/>
        <v/>
      </c>
      <c r="AB16" s="14" t="str">
        <f t="shared" ca="1" si="9"/>
        <v/>
      </c>
      <c r="AC16" s="14" t="str">
        <f t="shared" ca="1" si="10"/>
        <v/>
      </c>
      <c r="AD16" s="14" t="str">
        <f t="shared" ca="1" si="11"/>
        <v/>
      </c>
      <c r="AE16" s="14" t="str">
        <f t="shared" ca="1" si="12"/>
        <v/>
      </c>
      <c r="AF16" s="14" t="str">
        <f t="shared" ca="1" si="13"/>
        <v/>
      </c>
      <c r="AG16" s="14" t="str">
        <f t="shared" ca="1" si="14"/>
        <v/>
      </c>
      <c r="AH16" s="14" t="str">
        <f t="shared" ca="1" si="15"/>
        <v/>
      </c>
      <c r="AI16" s="14" t="str">
        <f t="shared" ca="1" si="16"/>
        <v/>
      </c>
      <c r="AJ16" s="29">
        <f t="shared" ca="1" si="17"/>
        <v>-1</v>
      </c>
      <c r="AK16" s="31">
        <f t="shared" ca="1" si="3"/>
        <v>-4</v>
      </c>
      <c r="AL16"/>
      <c r="AM16" s="47" t="str">
        <f t="shared" ca="1" si="4"/>
        <v/>
      </c>
      <c r="AN16" s="47" t="str">
        <f t="shared" ca="1" si="5"/>
        <v/>
      </c>
      <c r="AQ16"/>
      <c r="AR16"/>
      <c r="AS16"/>
      <c r="AT16"/>
      <c r="AU16"/>
      <c r="AV16"/>
      <c r="AW16"/>
      <c r="AX16"/>
      <c r="AY16"/>
      <c r="AZ16"/>
      <c r="BA16"/>
      <c r="BB16" s="5">
        <v>12</v>
      </c>
      <c r="BC16"/>
      <c r="BD16"/>
      <c r="BE16"/>
      <c r="BF16"/>
      <c r="BG16" s="31">
        <f t="shared" si="6"/>
        <v>0</v>
      </c>
      <c r="BH16"/>
      <c r="BI16"/>
      <c r="BJ16"/>
    </row>
    <row r="17" spans="1:62">
      <c r="A17" s="1">
        <v>13</v>
      </c>
      <c r="B17" s="27">
        <f t="shared" ca="1" si="0"/>
        <v>27</v>
      </c>
      <c r="C17" s="33">
        <f t="shared" ca="1" si="47"/>
        <v>1</v>
      </c>
      <c r="D17" s="84" t="str">
        <f t="shared" ca="1" si="48"/>
        <v/>
      </c>
      <c r="E17" s="28">
        <f t="shared" ca="1" si="2"/>
        <v>1</v>
      </c>
      <c r="F17" s="34">
        <f t="shared" ca="1" si="18"/>
        <v>8</v>
      </c>
      <c r="G17" s="37">
        <f t="shared" ca="1" si="38"/>
        <v>6</v>
      </c>
      <c r="H17" s="34" t="str">
        <f t="shared" ca="1" si="20"/>
        <v/>
      </c>
      <c r="I17" s="37" t="str">
        <f t="shared" ca="1" si="49"/>
        <v/>
      </c>
      <c r="J17" s="34" t="str">
        <f t="shared" ca="1" si="22"/>
        <v/>
      </c>
      <c r="K17" s="37" t="str">
        <f t="shared" ca="1" si="50"/>
        <v/>
      </c>
      <c r="L17" s="34" t="str">
        <f t="shared" ca="1" si="24"/>
        <v/>
      </c>
      <c r="M17" s="37" t="str">
        <f t="shared" ca="1" si="51"/>
        <v/>
      </c>
      <c r="N17" s="34" t="str">
        <f t="shared" ca="1" si="26"/>
        <v/>
      </c>
      <c r="O17" s="37" t="str">
        <f t="shared" ca="1" si="52"/>
        <v/>
      </c>
      <c r="P17" s="34" t="str">
        <f t="shared" ca="1" si="28"/>
        <v/>
      </c>
      <c r="Q17" s="37" t="str">
        <f t="shared" ca="1" si="53"/>
        <v/>
      </c>
      <c r="R17" s="34" t="str">
        <f t="shared" ca="1" si="30"/>
        <v/>
      </c>
      <c r="S17" s="37" t="str">
        <f t="shared" ca="1" si="54"/>
        <v/>
      </c>
      <c r="T17" s="34" t="str">
        <f t="shared" ca="1" si="32"/>
        <v/>
      </c>
      <c r="U17" s="37" t="str">
        <f t="shared" ca="1" si="55"/>
        <v/>
      </c>
      <c r="V17" s="34" t="str">
        <f t="shared" ca="1" si="34"/>
        <v/>
      </c>
      <c r="W17" s="37" t="str">
        <f t="shared" ca="1" si="56"/>
        <v/>
      </c>
      <c r="X17" s="34" t="str">
        <f t="shared" ca="1" si="36"/>
        <v/>
      </c>
      <c r="Y17" s="37" t="str">
        <f t="shared" ca="1" si="37"/>
        <v/>
      </c>
      <c r="Z17" s="14">
        <f t="shared" ca="1" si="7"/>
        <v>-1</v>
      </c>
      <c r="AA17" s="14" t="str">
        <f t="shared" ca="1" si="8"/>
        <v/>
      </c>
      <c r="AB17" s="14" t="str">
        <f t="shared" ca="1" si="9"/>
        <v/>
      </c>
      <c r="AC17" s="14" t="str">
        <f t="shared" ca="1" si="10"/>
        <v/>
      </c>
      <c r="AD17" s="14" t="str">
        <f t="shared" ca="1" si="11"/>
        <v/>
      </c>
      <c r="AE17" s="14" t="str">
        <f t="shared" ca="1" si="12"/>
        <v/>
      </c>
      <c r="AF17" s="14" t="str">
        <f t="shared" ca="1" si="13"/>
        <v/>
      </c>
      <c r="AG17" s="14" t="str">
        <f t="shared" ca="1" si="14"/>
        <v/>
      </c>
      <c r="AH17" s="14" t="str">
        <f t="shared" ca="1" si="15"/>
        <v/>
      </c>
      <c r="AI17" s="14" t="str">
        <f t="shared" ca="1" si="16"/>
        <v/>
      </c>
      <c r="AJ17" s="29">
        <f t="shared" ca="1" si="17"/>
        <v>-1</v>
      </c>
      <c r="AK17" s="31">
        <f t="shared" ca="1" si="3"/>
        <v>-5</v>
      </c>
      <c r="AL17"/>
      <c r="AM17" s="47" t="str">
        <f t="shared" ca="1" si="4"/>
        <v/>
      </c>
      <c r="AN17" s="47" t="str">
        <f t="shared" ca="1" si="5"/>
        <v/>
      </c>
      <c r="AQ17" s="10"/>
      <c r="AR17"/>
      <c r="AS17" s="10" t="s">
        <v>0</v>
      </c>
      <c r="AT17"/>
      <c r="AU17" s="10"/>
      <c r="AV17" s="10"/>
      <c r="AW17" s="10" t="s">
        <v>0</v>
      </c>
      <c r="AX17" s="10"/>
      <c r="AY17" s="10"/>
      <c r="AZ17" s="10"/>
      <c r="BA17" s="10"/>
      <c r="BB17" s="5">
        <v>13</v>
      </c>
      <c r="BC17"/>
      <c r="BD17"/>
      <c r="BE17"/>
      <c r="BF17"/>
      <c r="BG17" s="31">
        <f t="shared" si="6"/>
        <v>0</v>
      </c>
      <c r="BH17"/>
      <c r="BI17"/>
      <c r="BJ17"/>
    </row>
    <row r="18" spans="1:62">
      <c r="A18" s="1">
        <v>14</v>
      </c>
      <c r="B18" s="27">
        <f t="shared" ca="1" si="0"/>
        <v>26</v>
      </c>
      <c r="C18" s="33">
        <f t="shared" ca="1" si="47"/>
        <v>1</v>
      </c>
      <c r="D18" s="84" t="str">
        <f t="shared" ca="1" si="48"/>
        <v/>
      </c>
      <c r="E18" s="28">
        <f t="shared" ca="1" si="2"/>
        <v>1</v>
      </c>
      <c r="F18" s="34">
        <f t="shared" ca="1" si="18"/>
        <v>8</v>
      </c>
      <c r="G18" s="37">
        <f t="shared" ca="1" si="38"/>
        <v>6</v>
      </c>
      <c r="H18" s="34" t="str">
        <f t="shared" ca="1" si="20"/>
        <v/>
      </c>
      <c r="I18" s="37" t="str">
        <f t="shared" ca="1" si="49"/>
        <v/>
      </c>
      <c r="J18" s="34" t="str">
        <f t="shared" ca="1" si="22"/>
        <v/>
      </c>
      <c r="K18" s="37" t="str">
        <f t="shared" ca="1" si="50"/>
        <v/>
      </c>
      <c r="L18" s="34" t="str">
        <f t="shared" ca="1" si="24"/>
        <v/>
      </c>
      <c r="M18" s="37" t="str">
        <f t="shared" ca="1" si="51"/>
        <v/>
      </c>
      <c r="N18" s="34" t="str">
        <f t="shared" ca="1" si="26"/>
        <v/>
      </c>
      <c r="O18" s="37" t="str">
        <f t="shared" ca="1" si="52"/>
        <v/>
      </c>
      <c r="P18" s="34" t="str">
        <f t="shared" ca="1" si="28"/>
        <v/>
      </c>
      <c r="Q18" s="37" t="str">
        <f t="shared" ca="1" si="53"/>
        <v/>
      </c>
      <c r="R18" s="34" t="str">
        <f t="shared" ca="1" si="30"/>
        <v/>
      </c>
      <c r="S18" s="37" t="str">
        <f t="shared" ca="1" si="54"/>
        <v/>
      </c>
      <c r="T18" s="34" t="str">
        <f t="shared" ca="1" si="32"/>
        <v/>
      </c>
      <c r="U18" s="37" t="str">
        <f t="shared" ca="1" si="55"/>
        <v/>
      </c>
      <c r="V18" s="34" t="str">
        <f t="shared" ca="1" si="34"/>
        <v/>
      </c>
      <c r="W18" s="37" t="str">
        <f t="shared" ca="1" si="56"/>
        <v/>
      </c>
      <c r="X18" s="34" t="str">
        <f t="shared" ca="1" si="36"/>
        <v/>
      </c>
      <c r="Y18" s="37" t="str">
        <f t="shared" ca="1" si="37"/>
        <v/>
      </c>
      <c r="Z18" s="14">
        <f t="shared" ca="1" si="7"/>
        <v>-1</v>
      </c>
      <c r="AA18" s="14" t="str">
        <f t="shared" ca="1" si="8"/>
        <v/>
      </c>
      <c r="AB18" s="14" t="str">
        <f t="shared" ca="1" si="9"/>
        <v/>
      </c>
      <c r="AC18" s="14" t="str">
        <f t="shared" ca="1" si="10"/>
        <v/>
      </c>
      <c r="AD18" s="14" t="str">
        <f t="shared" ca="1" si="11"/>
        <v/>
      </c>
      <c r="AE18" s="14" t="str">
        <f t="shared" ca="1" si="12"/>
        <v/>
      </c>
      <c r="AF18" s="14" t="str">
        <f t="shared" ca="1" si="13"/>
        <v/>
      </c>
      <c r="AG18" s="14" t="str">
        <f t="shared" ca="1" si="14"/>
        <v/>
      </c>
      <c r="AH18" s="14" t="str">
        <f t="shared" ca="1" si="15"/>
        <v/>
      </c>
      <c r="AI18" s="14" t="str">
        <f t="shared" ca="1" si="16"/>
        <v/>
      </c>
      <c r="AJ18" s="29">
        <f t="shared" ca="1" si="17"/>
        <v>-1</v>
      </c>
      <c r="AK18" s="31">
        <f t="shared" ca="1" si="3"/>
        <v>-6</v>
      </c>
      <c r="AL18"/>
      <c r="AM18" s="47" t="str">
        <f t="shared" ca="1" si="4"/>
        <v/>
      </c>
      <c r="AN18" s="47" t="str">
        <f t="shared" ca="1" si="5"/>
        <v/>
      </c>
      <c r="AQ18" s="78" t="s">
        <v>17</v>
      </c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5">
        <v>14</v>
      </c>
      <c r="BC18"/>
      <c r="BD18"/>
      <c r="BE18"/>
      <c r="BF18"/>
      <c r="BG18" s="31">
        <f t="shared" si="6"/>
        <v>0</v>
      </c>
      <c r="BH18"/>
      <c r="BI18"/>
      <c r="BJ18"/>
    </row>
    <row r="19" spans="1:62">
      <c r="A19" s="1">
        <v>15</v>
      </c>
      <c r="B19" s="27">
        <f t="shared" ca="1" si="0"/>
        <v>15</v>
      </c>
      <c r="C19" s="33">
        <f t="shared" ca="1" si="47"/>
        <v>1</v>
      </c>
      <c r="D19" s="84" t="str">
        <f t="shared" ca="1" si="48"/>
        <v/>
      </c>
      <c r="E19" s="28">
        <f t="shared" ca="1" si="2"/>
        <v>1</v>
      </c>
      <c r="F19" s="34">
        <f t="shared" ca="1" si="18"/>
        <v>8</v>
      </c>
      <c r="G19" s="37">
        <f t="shared" ca="1" si="38"/>
        <v>6</v>
      </c>
      <c r="H19" s="34" t="str">
        <f t="shared" ca="1" si="20"/>
        <v/>
      </c>
      <c r="I19" s="37" t="str">
        <f t="shared" ca="1" si="49"/>
        <v/>
      </c>
      <c r="J19" s="34" t="str">
        <f t="shared" ca="1" si="22"/>
        <v/>
      </c>
      <c r="K19" s="37" t="str">
        <f t="shared" ca="1" si="50"/>
        <v/>
      </c>
      <c r="L19" s="34" t="str">
        <f t="shared" ca="1" si="24"/>
        <v/>
      </c>
      <c r="M19" s="37" t="str">
        <f t="shared" ca="1" si="51"/>
        <v/>
      </c>
      <c r="N19" s="34" t="str">
        <f t="shared" ca="1" si="26"/>
        <v/>
      </c>
      <c r="O19" s="37" t="str">
        <f t="shared" ca="1" si="52"/>
        <v/>
      </c>
      <c r="P19" s="34" t="str">
        <f t="shared" ca="1" si="28"/>
        <v/>
      </c>
      <c r="Q19" s="37" t="str">
        <f t="shared" ca="1" si="53"/>
        <v/>
      </c>
      <c r="R19" s="34" t="str">
        <f t="shared" ca="1" si="30"/>
        <v/>
      </c>
      <c r="S19" s="37" t="str">
        <f t="shared" ca="1" si="54"/>
        <v/>
      </c>
      <c r="T19" s="34" t="str">
        <f t="shared" ca="1" si="32"/>
        <v/>
      </c>
      <c r="U19" s="37" t="str">
        <f t="shared" ca="1" si="55"/>
        <v/>
      </c>
      <c r="V19" s="34" t="str">
        <f t="shared" ca="1" si="34"/>
        <v/>
      </c>
      <c r="W19" s="37" t="str">
        <f t="shared" ca="1" si="56"/>
        <v/>
      </c>
      <c r="X19" s="34" t="str">
        <f t="shared" ca="1" si="36"/>
        <v/>
      </c>
      <c r="Y19" s="37" t="str">
        <f t="shared" ca="1" si="37"/>
        <v/>
      </c>
      <c r="Z19" s="14">
        <f t="shared" ca="1" si="7"/>
        <v>-1</v>
      </c>
      <c r="AA19" s="14" t="str">
        <f t="shared" ca="1" si="8"/>
        <v/>
      </c>
      <c r="AB19" s="14" t="str">
        <f t="shared" ca="1" si="9"/>
        <v/>
      </c>
      <c r="AC19" s="14" t="str">
        <f t="shared" ca="1" si="10"/>
        <v/>
      </c>
      <c r="AD19" s="14" t="str">
        <f t="shared" ca="1" si="11"/>
        <v/>
      </c>
      <c r="AE19" s="14" t="str">
        <f t="shared" ca="1" si="12"/>
        <v/>
      </c>
      <c r="AF19" s="14" t="str">
        <f t="shared" ca="1" si="13"/>
        <v/>
      </c>
      <c r="AG19" s="14" t="str">
        <f t="shared" ca="1" si="14"/>
        <v/>
      </c>
      <c r="AH19" s="14" t="str">
        <f t="shared" ca="1" si="15"/>
        <v/>
      </c>
      <c r="AI19" s="14" t="str">
        <f t="shared" ca="1" si="16"/>
        <v/>
      </c>
      <c r="AJ19" s="29">
        <f t="shared" ca="1" si="17"/>
        <v>-1</v>
      </c>
      <c r="AK19" s="31">
        <f t="shared" ca="1" si="3"/>
        <v>-7</v>
      </c>
      <c r="AL19"/>
      <c r="AM19" s="47" t="str">
        <f t="shared" ca="1" si="4"/>
        <v/>
      </c>
      <c r="AN19" s="47" t="str">
        <f t="shared" ca="1" si="5"/>
        <v/>
      </c>
      <c r="AQ19" s="39" t="s">
        <v>0</v>
      </c>
      <c r="AR19" s="74" t="s">
        <v>20</v>
      </c>
      <c r="AS19" s="73"/>
      <c r="AT19" s="73"/>
      <c r="AU19" s="73"/>
      <c r="AV19" s="73"/>
      <c r="AW19" s="73"/>
      <c r="AX19" s="73"/>
      <c r="AY19" s="73"/>
      <c r="AZ19" s="73"/>
      <c r="BA19" s="73"/>
      <c r="BB19" s="5">
        <v>15</v>
      </c>
      <c r="BC19"/>
      <c r="BD19"/>
      <c r="BE19"/>
      <c r="BF19"/>
      <c r="BG19" s="31">
        <f t="shared" si="6"/>
        <v>0</v>
      </c>
      <c r="BH19"/>
      <c r="BI19"/>
      <c r="BJ19"/>
    </row>
    <row r="20" spans="1:62">
      <c r="A20" s="1">
        <v>16</v>
      </c>
      <c r="B20" s="27">
        <f t="shared" ca="1" si="0"/>
        <v>14</v>
      </c>
      <c r="C20" s="33">
        <f t="shared" ca="1" si="47"/>
        <v>1</v>
      </c>
      <c r="D20" s="84" t="str">
        <f t="shared" ca="1" si="48"/>
        <v/>
      </c>
      <c r="E20" s="28">
        <f t="shared" ca="1" si="2"/>
        <v>1</v>
      </c>
      <c r="F20" s="34">
        <f t="shared" ca="1" si="18"/>
        <v>8</v>
      </c>
      <c r="G20" s="37">
        <f t="shared" ca="1" si="38"/>
        <v>6</v>
      </c>
      <c r="H20" s="34" t="str">
        <f t="shared" ca="1" si="20"/>
        <v/>
      </c>
      <c r="I20" s="37" t="str">
        <f t="shared" ca="1" si="49"/>
        <v/>
      </c>
      <c r="J20" s="34" t="str">
        <f t="shared" ca="1" si="22"/>
        <v/>
      </c>
      <c r="K20" s="37" t="str">
        <f t="shared" ca="1" si="50"/>
        <v/>
      </c>
      <c r="L20" s="34" t="str">
        <f t="shared" ca="1" si="24"/>
        <v/>
      </c>
      <c r="M20" s="37" t="str">
        <f t="shared" ca="1" si="51"/>
        <v/>
      </c>
      <c r="N20" s="34" t="str">
        <f t="shared" ca="1" si="26"/>
        <v/>
      </c>
      <c r="O20" s="37" t="str">
        <f t="shared" ca="1" si="52"/>
        <v/>
      </c>
      <c r="P20" s="34" t="str">
        <f t="shared" ca="1" si="28"/>
        <v/>
      </c>
      <c r="Q20" s="37" t="str">
        <f t="shared" ca="1" si="53"/>
        <v/>
      </c>
      <c r="R20" s="34" t="str">
        <f t="shared" ca="1" si="30"/>
        <v/>
      </c>
      <c r="S20" s="37" t="str">
        <f t="shared" ca="1" si="54"/>
        <v/>
      </c>
      <c r="T20" s="34" t="str">
        <f t="shared" ca="1" si="32"/>
        <v/>
      </c>
      <c r="U20" s="37" t="str">
        <f t="shared" ca="1" si="55"/>
        <v/>
      </c>
      <c r="V20" s="34" t="str">
        <f t="shared" ca="1" si="34"/>
        <v/>
      </c>
      <c r="W20" s="37" t="str">
        <f t="shared" ca="1" si="56"/>
        <v/>
      </c>
      <c r="X20" s="34" t="str">
        <f t="shared" ca="1" si="36"/>
        <v/>
      </c>
      <c r="Y20" s="37" t="str">
        <f t="shared" ca="1" si="37"/>
        <v/>
      </c>
      <c r="Z20" s="14">
        <f t="shared" ca="1" si="7"/>
        <v>-1</v>
      </c>
      <c r="AA20" s="14" t="str">
        <f t="shared" ca="1" si="8"/>
        <v/>
      </c>
      <c r="AB20" s="14" t="str">
        <f t="shared" ca="1" si="9"/>
        <v/>
      </c>
      <c r="AC20" s="14" t="str">
        <f t="shared" ca="1" si="10"/>
        <v/>
      </c>
      <c r="AD20" s="14" t="str">
        <f t="shared" ca="1" si="11"/>
        <v/>
      </c>
      <c r="AE20" s="14" t="str">
        <f t="shared" ca="1" si="12"/>
        <v/>
      </c>
      <c r="AF20" s="14" t="str">
        <f t="shared" ca="1" si="13"/>
        <v/>
      </c>
      <c r="AG20" s="14" t="str">
        <f t="shared" ca="1" si="14"/>
        <v/>
      </c>
      <c r="AH20" s="14" t="str">
        <f t="shared" ca="1" si="15"/>
        <v/>
      </c>
      <c r="AI20" s="14" t="str">
        <f t="shared" ca="1" si="16"/>
        <v/>
      </c>
      <c r="AJ20" s="29">
        <f t="shared" ca="1" si="17"/>
        <v>-1</v>
      </c>
      <c r="AK20" s="31">
        <f t="shared" ca="1" si="3"/>
        <v>-8</v>
      </c>
      <c r="AL20"/>
      <c r="AM20" s="47" t="str">
        <f t="shared" ca="1" si="4"/>
        <v/>
      </c>
      <c r="AN20" s="47" t="str">
        <f t="shared" ca="1" si="5"/>
        <v/>
      </c>
      <c r="AQ20" s="39" t="s">
        <v>0</v>
      </c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5">
        <v>16</v>
      </c>
      <c r="BC20"/>
      <c r="BD20"/>
      <c r="BE20"/>
      <c r="BF20"/>
      <c r="BG20" s="31">
        <f t="shared" si="6"/>
        <v>0</v>
      </c>
      <c r="BH20"/>
      <c r="BI20"/>
      <c r="BJ20"/>
    </row>
    <row r="21" spans="1:62">
      <c r="A21" s="1">
        <v>17</v>
      </c>
      <c r="B21" s="27">
        <f t="shared" ca="1" si="0"/>
        <v>4</v>
      </c>
      <c r="C21" s="33">
        <f t="shared" ca="1" si="47"/>
        <v>2</v>
      </c>
      <c r="D21" s="84">
        <f t="shared" ca="1" si="48"/>
        <v>4</v>
      </c>
      <c r="E21" s="28">
        <f t="shared" ca="1" si="2"/>
        <v>1</v>
      </c>
      <c r="F21" s="34">
        <f t="shared" ca="1" si="18"/>
        <v>8</v>
      </c>
      <c r="G21" s="37">
        <f t="shared" ca="1" si="38"/>
        <v>6</v>
      </c>
      <c r="H21" s="34">
        <f t="shared" ca="1" si="20"/>
        <v>4</v>
      </c>
      <c r="I21" s="37">
        <f t="shared" ca="1" si="49"/>
        <v>1</v>
      </c>
      <c r="J21" s="34" t="str">
        <f t="shared" ca="1" si="22"/>
        <v/>
      </c>
      <c r="K21" s="37" t="str">
        <f t="shared" ca="1" si="50"/>
        <v/>
      </c>
      <c r="L21" s="34" t="str">
        <f t="shared" ca="1" si="24"/>
        <v/>
      </c>
      <c r="M21" s="37" t="str">
        <f t="shared" ca="1" si="51"/>
        <v/>
      </c>
      <c r="N21" s="34" t="str">
        <f t="shared" ca="1" si="26"/>
        <v/>
      </c>
      <c r="O21" s="37" t="str">
        <f t="shared" ca="1" si="52"/>
        <v/>
      </c>
      <c r="P21" s="34" t="str">
        <f t="shared" ca="1" si="28"/>
        <v/>
      </c>
      <c r="Q21" s="37" t="str">
        <f t="shared" ca="1" si="53"/>
        <v/>
      </c>
      <c r="R21" s="34" t="str">
        <f t="shared" ca="1" si="30"/>
        <v/>
      </c>
      <c r="S21" s="37" t="str">
        <f t="shared" ca="1" si="54"/>
        <v/>
      </c>
      <c r="T21" s="34" t="str">
        <f t="shared" ca="1" si="32"/>
        <v/>
      </c>
      <c r="U21" s="37" t="str">
        <f t="shared" ca="1" si="55"/>
        <v/>
      </c>
      <c r="V21" s="34" t="str">
        <f t="shared" ca="1" si="34"/>
        <v/>
      </c>
      <c r="W21" s="37" t="str">
        <f t="shared" ca="1" si="56"/>
        <v/>
      </c>
      <c r="X21" s="34" t="str">
        <f t="shared" ca="1" si="36"/>
        <v/>
      </c>
      <c r="Y21" s="37" t="str">
        <f t="shared" ca="1" si="37"/>
        <v/>
      </c>
      <c r="Z21" s="14">
        <f t="shared" ca="1" si="7"/>
        <v>-1</v>
      </c>
      <c r="AA21" s="14" t="str">
        <f t="shared" ca="1" si="8"/>
        <v/>
      </c>
      <c r="AB21" s="14" t="str">
        <f t="shared" ca="1" si="9"/>
        <v/>
      </c>
      <c r="AC21" s="14" t="str">
        <f t="shared" ca="1" si="10"/>
        <v/>
      </c>
      <c r="AD21" s="14" t="str">
        <f t="shared" ca="1" si="11"/>
        <v/>
      </c>
      <c r="AE21" s="14" t="str">
        <f t="shared" ca="1" si="12"/>
        <v/>
      </c>
      <c r="AF21" s="14" t="str">
        <f t="shared" ca="1" si="13"/>
        <v/>
      </c>
      <c r="AG21" s="14" t="str">
        <f t="shared" ca="1" si="14"/>
        <v/>
      </c>
      <c r="AH21" s="14" t="str">
        <f t="shared" ca="1" si="15"/>
        <v/>
      </c>
      <c r="AI21" s="14" t="str">
        <f t="shared" ca="1" si="16"/>
        <v/>
      </c>
      <c r="AJ21" s="29">
        <f t="shared" ca="1" si="17"/>
        <v>-1</v>
      </c>
      <c r="AK21" s="31">
        <f t="shared" ca="1" si="3"/>
        <v>-9</v>
      </c>
      <c r="AL21"/>
      <c r="AM21" s="47" t="str">
        <f t="shared" ca="1" si="4"/>
        <v/>
      </c>
      <c r="AN21" s="47" t="str">
        <f t="shared" ca="1" si="5"/>
        <v/>
      </c>
      <c r="AQ21" s="39" t="s">
        <v>0</v>
      </c>
      <c r="AR21" s="74" t="s">
        <v>21</v>
      </c>
      <c r="AS21" s="73"/>
      <c r="AT21" s="73"/>
      <c r="AU21" s="73"/>
      <c r="AV21" s="73"/>
      <c r="AW21" s="73"/>
      <c r="AX21" s="73"/>
      <c r="AY21" s="73"/>
      <c r="AZ21" s="73"/>
      <c r="BA21" s="73"/>
      <c r="BB21" s="5">
        <v>17</v>
      </c>
      <c r="BC21"/>
      <c r="BD21"/>
      <c r="BE21"/>
      <c r="BF21"/>
      <c r="BG21" s="31">
        <f t="shared" si="6"/>
        <v>0</v>
      </c>
      <c r="BH21"/>
      <c r="BI21"/>
      <c r="BJ21"/>
    </row>
    <row r="22" spans="1:62">
      <c r="A22" s="1">
        <v>18</v>
      </c>
      <c r="B22" s="27">
        <f t="shared" ca="1" si="0"/>
        <v>30</v>
      </c>
      <c r="C22" s="33">
        <f t="shared" ca="1" si="47"/>
        <v>1</v>
      </c>
      <c r="D22" s="84" t="str">
        <f t="shared" ca="1" si="48"/>
        <v/>
      </c>
      <c r="E22" s="28">
        <f t="shared" ca="1" si="2"/>
        <v>1</v>
      </c>
      <c r="F22" s="34">
        <f t="shared" ca="1" si="18"/>
        <v>8</v>
      </c>
      <c r="G22" s="37">
        <f t="shared" ca="1" si="38"/>
        <v>6</v>
      </c>
      <c r="H22" s="34">
        <f t="shared" ca="1" si="20"/>
        <v>4</v>
      </c>
      <c r="I22" s="37">
        <f t="shared" ca="1" si="49"/>
        <v>2</v>
      </c>
      <c r="J22" s="34" t="str">
        <f t="shared" ca="1" si="22"/>
        <v/>
      </c>
      <c r="K22" s="37" t="str">
        <f t="shared" ca="1" si="50"/>
        <v/>
      </c>
      <c r="L22" s="34" t="str">
        <f t="shared" ca="1" si="24"/>
        <v/>
      </c>
      <c r="M22" s="37" t="str">
        <f t="shared" ca="1" si="51"/>
        <v/>
      </c>
      <c r="N22" s="34" t="str">
        <f t="shared" ca="1" si="26"/>
        <v/>
      </c>
      <c r="O22" s="37" t="str">
        <f t="shared" ca="1" si="52"/>
        <v/>
      </c>
      <c r="P22" s="34" t="str">
        <f t="shared" ca="1" si="28"/>
        <v/>
      </c>
      <c r="Q22" s="37" t="str">
        <f t="shared" ca="1" si="53"/>
        <v/>
      </c>
      <c r="R22" s="34" t="str">
        <f t="shared" ca="1" si="30"/>
        <v/>
      </c>
      <c r="S22" s="37" t="str">
        <f t="shared" ca="1" si="54"/>
        <v/>
      </c>
      <c r="T22" s="34" t="str">
        <f t="shared" ca="1" si="32"/>
        <v/>
      </c>
      <c r="U22" s="37" t="str">
        <f t="shared" ca="1" si="55"/>
        <v/>
      </c>
      <c r="V22" s="34" t="str">
        <f t="shared" ca="1" si="34"/>
        <v/>
      </c>
      <c r="W22" s="37" t="str">
        <f t="shared" ca="1" si="56"/>
        <v/>
      </c>
      <c r="X22" s="34" t="str">
        <f t="shared" ca="1" si="36"/>
        <v/>
      </c>
      <c r="Y22" s="37" t="str">
        <f t="shared" ca="1" si="37"/>
        <v/>
      </c>
      <c r="Z22" s="14">
        <f t="shared" ca="1" si="7"/>
        <v>-1</v>
      </c>
      <c r="AA22" s="14">
        <f t="shared" ca="1" si="8"/>
        <v>-1</v>
      </c>
      <c r="AB22" s="14" t="str">
        <f t="shared" ca="1" si="9"/>
        <v/>
      </c>
      <c r="AC22" s="14" t="str">
        <f t="shared" ca="1" si="10"/>
        <v/>
      </c>
      <c r="AD22" s="14" t="str">
        <f t="shared" ca="1" si="11"/>
        <v/>
      </c>
      <c r="AE22" s="14" t="str">
        <f t="shared" ca="1" si="12"/>
        <v/>
      </c>
      <c r="AF22" s="14" t="str">
        <f t="shared" ca="1" si="13"/>
        <v/>
      </c>
      <c r="AG22" s="14" t="str">
        <f t="shared" ca="1" si="14"/>
        <v/>
      </c>
      <c r="AH22" s="14" t="str">
        <f t="shared" ca="1" si="15"/>
        <v/>
      </c>
      <c r="AI22" s="14" t="str">
        <f t="shared" ca="1" si="16"/>
        <v/>
      </c>
      <c r="AJ22" s="29">
        <f t="shared" ca="1" si="17"/>
        <v>-2</v>
      </c>
      <c r="AK22" s="31">
        <f t="shared" ca="1" si="3"/>
        <v>-11</v>
      </c>
      <c r="AL22"/>
      <c r="AM22" s="47" t="str">
        <f t="shared" ca="1" si="4"/>
        <v/>
      </c>
      <c r="AN22" s="47" t="str">
        <f t="shared" ca="1" si="5"/>
        <v/>
      </c>
      <c r="AQ22" s="39" t="s">
        <v>0</v>
      </c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5">
        <v>18</v>
      </c>
      <c r="BC22"/>
      <c r="BD22"/>
      <c r="BE22"/>
      <c r="BF22"/>
      <c r="BG22" s="31">
        <f t="shared" si="6"/>
        <v>0</v>
      </c>
      <c r="BH22"/>
      <c r="BI22"/>
      <c r="BJ22"/>
    </row>
    <row r="23" spans="1:62">
      <c r="A23" s="1">
        <v>19</v>
      </c>
      <c r="B23" s="27">
        <f t="shared" ca="1" si="0"/>
        <v>2</v>
      </c>
      <c r="C23" s="33">
        <f t="shared" ca="1" si="47"/>
        <v>2</v>
      </c>
      <c r="D23" s="84">
        <f t="shared" ca="1" si="48"/>
        <v>2</v>
      </c>
      <c r="E23" s="28">
        <f t="shared" ca="1" si="2"/>
        <v>1</v>
      </c>
      <c r="F23" s="34">
        <f t="shared" ca="1" si="18"/>
        <v>8</v>
      </c>
      <c r="G23" s="37">
        <f t="shared" ca="1" si="38"/>
        <v>6</v>
      </c>
      <c r="H23" s="34">
        <f t="shared" ca="1" si="20"/>
        <v>4</v>
      </c>
      <c r="I23" s="37">
        <f t="shared" ca="1" si="49"/>
        <v>3</v>
      </c>
      <c r="J23" s="34">
        <f t="shared" ca="1" si="22"/>
        <v>2</v>
      </c>
      <c r="K23" s="37">
        <f t="shared" ca="1" si="50"/>
        <v>1</v>
      </c>
      <c r="L23" s="34" t="str">
        <f t="shared" ca="1" si="24"/>
        <v/>
      </c>
      <c r="M23" s="37" t="str">
        <f t="shared" ca="1" si="51"/>
        <v/>
      </c>
      <c r="N23" s="34" t="str">
        <f t="shared" ca="1" si="26"/>
        <v/>
      </c>
      <c r="O23" s="37" t="str">
        <f t="shared" ca="1" si="52"/>
        <v/>
      </c>
      <c r="P23" s="34" t="str">
        <f t="shared" ca="1" si="28"/>
        <v/>
      </c>
      <c r="Q23" s="37" t="str">
        <f t="shared" ca="1" si="53"/>
        <v/>
      </c>
      <c r="R23" s="34" t="str">
        <f t="shared" ca="1" si="30"/>
        <v/>
      </c>
      <c r="S23" s="37" t="str">
        <f t="shared" ca="1" si="54"/>
        <v/>
      </c>
      <c r="T23" s="34" t="str">
        <f t="shared" ca="1" si="32"/>
        <v/>
      </c>
      <c r="U23" s="37" t="str">
        <f t="shared" ca="1" si="55"/>
        <v/>
      </c>
      <c r="V23" s="34" t="str">
        <f t="shared" ca="1" si="34"/>
        <v/>
      </c>
      <c r="W23" s="37" t="str">
        <f t="shared" ca="1" si="56"/>
        <v/>
      </c>
      <c r="X23" s="34" t="str">
        <f t="shared" ca="1" si="36"/>
        <v/>
      </c>
      <c r="Y23" s="37" t="str">
        <f t="shared" ca="1" si="37"/>
        <v/>
      </c>
      <c r="Z23" s="14">
        <f t="shared" ca="1" si="7"/>
        <v>-1</v>
      </c>
      <c r="AA23" s="14">
        <f t="shared" ca="1" si="8"/>
        <v>-1</v>
      </c>
      <c r="AB23" s="14" t="str">
        <f t="shared" ca="1" si="9"/>
        <v/>
      </c>
      <c r="AC23" s="14" t="str">
        <f t="shared" ca="1" si="10"/>
        <v/>
      </c>
      <c r="AD23" s="14" t="str">
        <f t="shared" ca="1" si="11"/>
        <v/>
      </c>
      <c r="AE23" s="14" t="str">
        <f t="shared" ca="1" si="12"/>
        <v/>
      </c>
      <c r="AF23" s="14" t="str">
        <f t="shared" ca="1" si="13"/>
        <v/>
      </c>
      <c r="AG23" s="14" t="str">
        <f t="shared" ca="1" si="14"/>
        <v/>
      </c>
      <c r="AH23" s="14" t="str">
        <f t="shared" ca="1" si="15"/>
        <v/>
      </c>
      <c r="AI23" s="14" t="str">
        <f t="shared" ca="1" si="16"/>
        <v/>
      </c>
      <c r="AJ23" s="29">
        <f t="shared" ca="1" si="17"/>
        <v>-2</v>
      </c>
      <c r="AK23" s="31">
        <f t="shared" ca="1" si="3"/>
        <v>-13</v>
      </c>
      <c r="AL23"/>
      <c r="AM23" s="47" t="str">
        <f t="shared" ca="1" si="4"/>
        <v/>
      </c>
      <c r="AN23" s="47" t="str">
        <f t="shared" ca="1" si="5"/>
        <v/>
      </c>
      <c r="AQ23" s="39" t="s">
        <v>0</v>
      </c>
      <c r="AR23" s="74" t="s">
        <v>22</v>
      </c>
      <c r="AS23" s="73"/>
      <c r="AT23" s="73"/>
      <c r="AU23" s="73"/>
      <c r="AV23" s="73"/>
      <c r="AW23" s="73"/>
      <c r="AX23" s="73"/>
      <c r="AY23" s="73"/>
      <c r="AZ23" s="73"/>
      <c r="BA23" s="73"/>
      <c r="BB23" s="5">
        <v>19</v>
      </c>
      <c r="BC23"/>
      <c r="BD23"/>
      <c r="BE23"/>
      <c r="BF23"/>
      <c r="BG23" s="31">
        <f t="shared" si="6"/>
        <v>0</v>
      </c>
      <c r="BH23"/>
      <c r="BI23"/>
      <c r="BJ23"/>
    </row>
    <row r="24" spans="1:62">
      <c r="A24" s="1">
        <v>20</v>
      </c>
      <c r="B24" s="27">
        <f t="shared" ca="1" si="0"/>
        <v>12</v>
      </c>
      <c r="C24" s="33">
        <f t="shared" ca="1" si="47"/>
        <v>1</v>
      </c>
      <c r="D24" s="84" t="str">
        <f t="shared" ca="1" si="48"/>
        <v/>
      </c>
      <c r="E24" s="28">
        <f t="shared" ca="1" si="2"/>
        <v>1</v>
      </c>
      <c r="F24" s="34">
        <f t="shared" ca="1" si="18"/>
        <v>8</v>
      </c>
      <c r="G24" s="37">
        <f t="shared" ca="1" si="38"/>
        <v>6</v>
      </c>
      <c r="H24" s="34">
        <f t="shared" ca="1" si="20"/>
        <v>4</v>
      </c>
      <c r="I24" s="37">
        <f t="shared" ca="1" si="49"/>
        <v>4</v>
      </c>
      <c r="J24" s="34">
        <f t="shared" ca="1" si="22"/>
        <v>2</v>
      </c>
      <c r="K24" s="37">
        <f t="shared" ca="1" si="50"/>
        <v>2</v>
      </c>
      <c r="L24" s="34" t="str">
        <f t="shared" ca="1" si="24"/>
        <v/>
      </c>
      <c r="M24" s="37" t="str">
        <f t="shared" ca="1" si="51"/>
        <v/>
      </c>
      <c r="N24" s="34" t="str">
        <f t="shared" ca="1" si="26"/>
        <v/>
      </c>
      <c r="O24" s="37" t="str">
        <f t="shared" ca="1" si="52"/>
        <v/>
      </c>
      <c r="P24" s="34" t="str">
        <f t="shared" ca="1" si="28"/>
        <v/>
      </c>
      <c r="Q24" s="37" t="str">
        <f t="shared" ca="1" si="53"/>
        <v/>
      </c>
      <c r="R24" s="34" t="str">
        <f t="shared" ca="1" si="30"/>
        <v/>
      </c>
      <c r="S24" s="37" t="str">
        <f t="shared" ca="1" si="54"/>
        <v/>
      </c>
      <c r="T24" s="34" t="str">
        <f t="shared" ca="1" si="32"/>
        <v/>
      </c>
      <c r="U24" s="37" t="str">
        <f t="shared" ca="1" si="55"/>
        <v/>
      </c>
      <c r="V24" s="34" t="str">
        <f t="shared" ca="1" si="34"/>
        <v/>
      </c>
      <c r="W24" s="37" t="str">
        <f t="shared" ca="1" si="56"/>
        <v/>
      </c>
      <c r="X24" s="34" t="str">
        <f t="shared" ca="1" si="36"/>
        <v/>
      </c>
      <c r="Y24" s="37" t="str">
        <f t="shared" ca="1" si="37"/>
        <v/>
      </c>
      <c r="Z24" s="14">
        <f t="shared" ca="1" si="7"/>
        <v>-1</v>
      </c>
      <c r="AA24" s="14">
        <f t="shared" ca="1" si="8"/>
        <v>-1</v>
      </c>
      <c r="AB24" s="14">
        <f t="shared" ca="1" si="9"/>
        <v>-1</v>
      </c>
      <c r="AC24" s="14" t="str">
        <f t="shared" ca="1" si="10"/>
        <v/>
      </c>
      <c r="AD24" s="14" t="str">
        <f t="shared" ca="1" si="11"/>
        <v/>
      </c>
      <c r="AE24" s="14" t="str">
        <f t="shared" ca="1" si="12"/>
        <v/>
      </c>
      <c r="AF24" s="14" t="str">
        <f t="shared" ca="1" si="13"/>
        <v/>
      </c>
      <c r="AG24" s="14" t="str">
        <f t="shared" ca="1" si="14"/>
        <v/>
      </c>
      <c r="AH24" s="14" t="str">
        <f t="shared" ca="1" si="15"/>
        <v/>
      </c>
      <c r="AI24" s="14" t="str">
        <f t="shared" ca="1" si="16"/>
        <v/>
      </c>
      <c r="AJ24" s="29">
        <f t="shared" ca="1" si="17"/>
        <v>-3</v>
      </c>
      <c r="AK24" s="31">
        <f t="shared" ca="1" si="3"/>
        <v>-16</v>
      </c>
      <c r="AL24"/>
      <c r="AM24" s="47" t="str">
        <f t="shared" ca="1" si="4"/>
        <v/>
      </c>
      <c r="AN24" s="47" t="str">
        <f t="shared" ca="1" si="5"/>
        <v/>
      </c>
      <c r="AQ24" s="39" t="s">
        <v>0</v>
      </c>
      <c r="AR24" s="73" t="s">
        <v>0</v>
      </c>
      <c r="AS24" s="73"/>
      <c r="AT24" s="73"/>
      <c r="AU24" s="73"/>
      <c r="AV24" s="73"/>
      <c r="AW24" s="73"/>
      <c r="AX24" s="73"/>
      <c r="AY24" s="73"/>
      <c r="AZ24" s="73"/>
      <c r="BA24" s="73"/>
      <c r="BB24" s="5">
        <v>20</v>
      </c>
      <c r="BC24"/>
      <c r="BD24"/>
      <c r="BE24"/>
      <c r="BF24"/>
      <c r="BG24" s="31">
        <f t="shared" si="6"/>
        <v>0</v>
      </c>
      <c r="BH24"/>
      <c r="BI24"/>
      <c r="BJ24"/>
    </row>
    <row r="25" spans="1:62">
      <c r="A25" s="1">
        <v>21</v>
      </c>
      <c r="B25" s="27">
        <f t="shared" ca="1" si="0"/>
        <v>14</v>
      </c>
      <c r="C25" s="33">
        <f t="shared" ca="1" si="47"/>
        <v>2</v>
      </c>
      <c r="D25" s="84">
        <f t="shared" ca="1" si="48"/>
        <v>14</v>
      </c>
      <c r="E25" s="28">
        <f t="shared" ca="1" si="2"/>
        <v>1</v>
      </c>
      <c r="F25" s="34">
        <f t="shared" ca="1" si="18"/>
        <v>8</v>
      </c>
      <c r="G25" s="37">
        <f t="shared" ca="1" si="38"/>
        <v>6</v>
      </c>
      <c r="H25" s="34">
        <f t="shared" ca="1" si="20"/>
        <v>4</v>
      </c>
      <c r="I25" s="37">
        <f t="shared" ca="1" si="49"/>
        <v>5</v>
      </c>
      <c r="J25" s="34">
        <f t="shared" ca="1" si="22"/>
        <v>2</v>
      </c>
      <c r="K25" s="37">
        <f t="shared" ca="1" si="50"/>
        <v>3</v>
      </c>
      <c r="L25" s="34">
        <f t="shared" ca="1" si="24"/>
        <v>14</v>
      </c>
      <c r="M25" s="37">
        <f t="shared" ca="1" si="51"/>
        <v>1</v>
      </c>
      <c r="N25" s="34" t="str">
        <f t="shared" ca="1" si="26"/>
        <v/>
      </c>
      <c r="O25" s="37" t="str">
        <f t="shared" ca="1" si="52"/>
        <v/>
      </c>
      <c r="P25" s="34" t="str">
        <f t="shared" ca="1" si="28"/>
        <v/>
      </c>
      <c r="Q25" s="37" t="str">
        <f t="shared" ca="1" si="53"/>
        <v/>
      </c>
      <c r="R25" s="34" t="str">
        <f t="shared" ca="1" si="30"/>
        <v/>
      </c>
      <c r="S25" s="37" t="str">
        <f t="shared" ca="1" si="54"/>
        <v/>
      </c>
      <c r="T25" s="34" t="str">
        <f t="shared" ca="1" si="32"/>
        <v/>
      </c>
      <c r="U25" s="37" t="str">
        <f t="shared" ca="1" si="55"/>
        <v/>
      </c>
      <c r="V25" s="34" t="str">
        <f t="shared" ca="1" si="34"/>
        <v/>
      </c>
      <c r="W25" s="37" t="str">
        <f t="shared" ca="1" si="56"/>
        <v/>
      </c>
      <c r="X25" s="34" t="str">
        <f t="shared" ca="1" si="36"/>
        <v/>
      </c>
      <c r="Y25" s="37" t="str">
        <f t="shared" ca="1" si="37"/>
        <v/>
      </c>
      <c r="Z25" s="14">
        <f t="shared" ca="1" si="7"/>
        <v>-1</v>
      </c>
      <c r="AA25" s="14">
        <f t="shared" ca="1" si="8"/>
        <v>-1</v>
      </c>
      <c r="AB25" s="14">
        <f t="shared" ca="1" si="9"/>
        <v>-1</v>
      </c>
      <c r="AC25" s="14" t="str">
        <f t="shared" ca="1" si="10"/>
        <v/>
      </c>
      <c r="AD25" s="14" t="str">
        <f t="shared" ca="1" si="11"/>
        <v/>
      </c>
      <c r="AE25" s="14" t="str">
        <f t="shared" ca="1" si="12"/>
        <v/>
      </c>
      <c r="AF25" s="14" t="str">
        <f t="shared" ca="1" si="13"/>
        <v/>
      </c>
      <c r="AG25" s="14" t="str">
        <f t="shared" ca="1" si="14"/>
        <v/>
      </c>
      <c r="AH25" s="14" t="str">
        <f t="shared" ca="1" si="15"/>
        <v/>
      </c>
      <c r="AI25" s="14" t="str">
        <f t="shared" ca="1" si="16"/>
        <v/>
      </c>
      <c r="AJ25" s="29">
        <f t="shared" ca="1" si="17"/>
        <v>-3</v>
      </c>
      <c r="AK25" s="31">
        <f t="shared" ca="1" si="3"/>
        <v>-19</v>
      </c>
      <c r="AL25"/>
      <c r="AM25" s="47" t="str">
        <f t="shared" ca="1" si="4"/>
        <v/>
      </c>
      <c r="AN25" s="47" t="str">
        <f t="shared" ca="1" si="5"/>
        <v/>
      </c>
      <c r="AQ25" s="39" t="s">
        <v>0</v>
      </c>
      <c r="AR25" s="73" t="s">
        <v>0</v>
      </c>
      <c r="AS25" s="73"/>
      <c r="AT25" s="73"/>
      <c r="AU25" s="73"/>
      <c r="AV25" s="73"/>
      <c r="AW25" s="73"/>
      <c r="AX25" s="73"/>
      <c r="AY25" s="73"/>
      <c r="AZ25" s="73"/>
      <c r="BA25" s="73"/>
      <c r="BB25" s="5">
        <v>21</v>
      </c>
      <c r="BC25"/>
      <c r="BD25"/>
      <c r="BE25"/>
      <c r="BF25"/>
      <c r="BG25" s="31">
        <f t="shared" si="6"/>
        <v>0</v>
      </c>
      <c r="BH25"/>
      <c r="BI25"/>
      <c r="BJ25"/>
    </row>
    <row r="26" spans="1:62">
      <c r="A26" s="1">
        <v>22</v>
      </c>
      <c r="B26" s="27">
        <f t="shared" ca="1" si="0"/>
        <v>32</v>
      </c>
      <c r="C26" s="33">
        <f t="shared" ca="1" si="47"/>
        <v>1</v>
      </c>
      <c r="D26" s="84" t="str">
        <f t="shared" ca="1" si="48"/>
        <v/>
      </c>
      <c r="E26" s="28">
        <f t="shared" ca="1" si="2"/>
        <v>1</v>
      </c>
      <c r="F26" s="34">
        <f t="shared" ca="1" si="18"/>
        <v>8</v>
      </c>
      <c r="G26" s="37">
        <f t="shared" ca="1" si="38"/>
        <v>6</v>
      </c>
      <c r="H26" s="34">
        <f t="shared" ca="1" si="20"/>
        <v>4</v>
      </c>
      <c r="I26" s="37">
        <f t="shared" ca="1" si="49"/>
        <v>6</v>
      </c>
      <c r="J26" s="34">
        <f t="shared" ca="1" si="22"/>
        <v>2</v>
      </c>
      <c r="K26" s="37">
        <f t="shared" ca="1" si="50"/>
        <v>4</v>
      </c>
      <c r="L26" s="34">
        <f t="shared" ca="1" si="24"/>
        <v>14</v>
      </c>
      <c r="M26" s="37">
        <f t="shared" ca="1" si="51"/>
        <v>2</v>
      </c>
      <c r="N26" s="34" t="str">
        <f t="shared" ca="1" si="26"/>
        <v/>
      </c>
      <c r="O26" s="37" t="str">
        <f t="shared" ca="1" si="52"/>
        <v/>
      </c>
      <c r="P26" s="34" t="str">
        <f t="shared" ca="1" si="28"/>
        <v/>
      </c>
      <c r="Q26" s="37" t="str">
        <f t="shared" ca="1" si="53"/>
        <v/>
      </c>
      <c r="R26" s="34" t="str">
        <f t="shared" ca="1" si="30"/>
        <v/>
      </c>
      <c r="S26" s="37" t="str">
        <f t="shared" ca="1" si="54"/>
        <v/>
      </c>
      <c r="T26" s="34" t="str">
        <f t="shared" ca="1" si="32"/>
        <v/>
      </c>
      <c r="U26" s="37" t="str">
        <f t="shared" ca="1" si="55"/>
        <v/>
      </c>
      <c r="V26" s="34" t="str">
        <f t="shared" ca="1" si="34"/>
        <v/>
      </c>
      <c r="W26" s="37" t="str">
        <f t="shared" ca="1" si="56"/>
        <v/>
      </c>
      <c r="X26" s="34" t="str">
        <f t="shared" ca="1" si="36"/>
        <v/>
      </c>
      <c r="Y26" s="37" t="str">
        <f t="shared" ca="1" si="37"/>
        <v/>
      </c>
      <c r="Z26" s="14">
        <f t="shared" ca="1" si="7"/>
        <v>-1</v>
      </c>
      <c r="AA26" s="14">
        <f t="shared" ca="1" si="8"/>
        <v>-1</v>
      </c>
      <c r="AB26" s="14">
        <f t="shared" ca="1" si="9"/>
        <v>-1</v>
      </c>
      <c r="AC26" s="14">
        <f t="shared" ca="1" si="10"/>
        <v>-1</v>
      </c>
      <c r="AD26" s="14" t="str">
        <f t="shared" ca="1" si="11"/>
        <v/>
      </c>
      <c r="AE26" s="14" t="str">
        <f t="shared" ca="1" si="12"/>
        <v/>
      </c>
      <c r="AF26" s="14" t="str">
        <f t="shared" ca="1" si="13"/>
        <v/>
      </c>
      <c r="AG26" s="14" t="str">
        <f t="shared" ca="1" si="14"/>
        <v/>
      </c>
      <c r="AH26" s="14" t="str">
        <f t="shared" ca="1" si="15"/>
        <v/>
      </c>
      <c r="AI26" s="14" t="str">
        <f t="shared" ca="1" si="16"/>
        <v/>
      </c>
      <c r="AJ26" s="29">
        <f t="shared" ca="1" si="17"/>
        <v>-4</v>
      </c>
      <c r="AK26" s="31">
        <f t="shared" ca="1" si="3"/>
        <v>-23</v>
      </c>
      <c r="AL26"/>
      <c r="AM26" s="47" t="str">
        <f t="shared" ca="1" si="4"/>
        <v/>
      </c>
      <c r="AN26" s="47" t="str">
        <f t="shared" ca="1" si="5"/>
        <v/>
      </c>
      <c r="AQ26" s="39" t="s">
        <v>0</v>
      </c>
      <c r="AR26" s="73" t="s">
        <v>0</v>
      </c>
      <c r="AS26" s="73"/>
      <c r="AT26" s="73"/>
      <c r="AU26" s="73"/>
      <c r="AV26" s="73"/>
      <c r="AW26" s="73"/>
      <c r="AX26" s="73"/>
      <c r="AY26" s="73"/>
      <c r="AZ26" s="73"/>
      <c r="BA26" s="73"/>
      <c r="BB26" s="5">
        <v>22</v>
      </c>
      <c r="BC26"/>
      <c r="BD26"/>
      <c r="BE26"/>
      <c r="BF26"/>
      <c r="BG26" s="31">
        <f t="shared" si="6"/>
        <v>0</v>
      </c>
      <c r="BH26"/>
      <c r="BI26"/>
      <c r="BJ26"/>
    </row>
    <row r="27" spans="1:62">
      <c r="A27" s="1">
        <v>23</v>
      </c>
      <c r="B27" s="27">
        <f t="shared" ca="1" si="0"/>
        <v>35</v>
      </c>
      <c r="C27" s="33">
        <f t="shared" ca="1" si="47"/>
        <v>1</v>
      </c>
      <c r="D27" s="84" t="str">
        <f t="shared" ca="1" si="48"/>
        <v/>
      </c>
      <c r="E27" s="28">
        <f t="shared" ca="1" si="2"/>
        <v>1</v>
      </c>
      <c r="F27" s="34">
        <f t="shared" ca="1" si="18"/>
        <v>8</v>
      </c>
      <c r="G27" s="37">
        <f t="shared" ca="1" si="38"/>
        <v>6</v>
      </c>
      <c r="H27" s="34">
        <f t="shared" ca="1" si="20"/>
        <v>4</v>
      </c>
      <c r="I27" s="37">
        <f t="shared" ca="1" si="49"/>
        <v>6</v>
      </c>
      <c r="J27" s="34">
        <f t="shared" ca="1" si="22"/>
        <v>2</v>
      </c>
      <c r="K27" s="37">
        <f t="shared" ca="1" si="50"/>
        <v>5</v>
      </c>
      <c r="L27" s="34">
        <f t="shared" ca="1" si="24"/>
        <v>14</v>
      </c>
      <c r="M27" s="37">
        <f t="shared" ca="1" si="51"/>
        <v>3</v>
      </c>
      <c r="N27" s="34" t="str">
        <f t="shared" ca="1" si="26"/>
        <v/>
      </c>
      <c r="O27" s="37" t="str">
        <f t="shared" ca="1" si="52"/>
        <v/>
      </c>
      <c r="P27" s="34" t="str">
        <f t="shared" ca="1" si="28"/>
        <v/>
      </c>
      <c r="Q27" s="37" t="str">
        <f t="shared" ca="1" si="53"/>
        <v/>
      </c>
      <c r="R27" s="34" t="str">
        <f t="shared" ca="1" si="30"/>
        <v/>
      </c>
      <c r="S27" s="37" t="str">
        <f t="shared" ca="1" si="54"/>
        <v/>
      </c>
      <c r="T27" s="34" t="str">
        <f t="shared" ca="1" si="32"/>
        <v/>
      </c>
      <c r="U27" s="37" t="str">
        <f t="shared" ca="1" si="55"/>
        <v/>
      </c>
      <c r="V27" s="34" t="str">
        <f t="shared" ca="1" si="34"/>
        <v/>
      </c>
      <c r="W27" s="37" t="str">
        <f t="shared" ca="1" si="56"/>
        <v/>
      </c>
      <c r="X27" s="34" t="str">
        <f t="shared" ca="1" si="36"/>
        <v/>
      </c>
      <c r="Y27" s="37" t="str">
        <f t="shared" ca="1" si="37"/>
        <v/>
      </c>
      <c r="Z27" s="14">
        <f t="shared" ca="1" si="7"/>
        <v>-1</v>
      </c>
      <c r="AA27" s="14">
        <f t="shared" ca="1" si="8"/>
        <v>-1</v>
      </c>
      <c r="AB27" s="14">
        <f t="shared" ca="1" si="9"/>
        <v>-1</v>
      </c>
      <c r="AC27" s="14">
        <f t="shared" ca="1" si="10"/>
        <v>-1</v>
      </c>
      <c r="AD27" s="14" t="str">
        <f t="shared" ca="1" si="11"/>
        <v/>
      </c>
      <c r="AE27" s="14" t="str">
        <f t="shared" ca="1" si="12"/>
        <v/>
      </c>
      <c r="AF27" s="14" t="str">
        <f t="shared" ca="1" si="13"/>
        <v/>
      </c>
      <c r="AG27" s="14" t="str">
        <f t="shared" ca="1" si="14"/>
        <v/>
      </c>
      <c r="AH27" s="14" t="str">
        <f t="shared" ca="1" si="15"/>
        <v/>
      </c>
      <c r="AI27" s="14" t="str">
        <f t="shared" ca="1" si="16"/>
        <v/>
      </c>
      <c r="AJ27" s="29">
        <f t="shared" ca="1" si="17"/>
        <v>-4</v>
      </c>
      <c r="AK27" s="31">
        <f t="shared" ca="1" si="3"/>
        <v>-27</v>
      </c>
      <c r="AL27"/>
      <c r="AM27" s="47" t="str">
        <f t="shared" ca="1" si="4"/>
        <v/>
      </c>
      <c r="AN27" s="47" t="str">
        <f t="shared" ca="1" si="5"/>
        <v/>
      </c>
      <c r="AQ27" s="39" t="s">
        <v>0</v>
      </c>
      <c r="AR27" s="39" t="s">
        <v>0</v>
      </c>
      <c r="AS27" s="38"/>
      <c r="AT27" s="39"/>
      <c r="AU27" s="40"/>
      <c r="AV27" s="40"/>
      <c r="AW27" s="40"/>
      <c r="AX27" s="39"/>
      <c r="AY27" s="39"/>
      <c r="AZ27" s="39"/>
      <c r="BA27" s="39"/>
      <c r="BB27" s="5">
        <v>23</v>
      </c>
      <c r="BC27"/>
      <c r="BD27"/>
      <c r="BE27"/>
      <c r="BF27"/>
      <c r="BG27" s="31">
        <f t="shared" si="6"/>
        <v>0</v>
      </c>
      <c r="BH27"/>
      <c r="BI27"/>
      <c r="BJ27"/>
    </row>
    <row r="28" spans="1:62">
      <c r="A28" s="1">
        <v>24</v>
      </c>
      <c r="B28" s="27">
        <f t="shared" ca="1" si="0"/>
        <v>34</v>
      </c>
      <c r="C28" s="33">
        <f t="shared" ca="1" si="47"/>
        <v>1</v>
      </c>
      <c r="D28" s="84" t="str">
        <f t="shared" ca="1" si="48"/>
        <v/>
      </c>
      <c r="E28" s="28">
        <f t="shared" ca="1" si="2"/>
        <v>2</v>
      </c>
      <c r="F28" s="34">
        <f t="shared" ca="1" si="18"/>
        <v>8</v>
      </c>
      <c r="G28" s="37">
        <f t="shared" ca="1" si="38"/>
        <v>6</v>
      </c>
      <c r="H28" s="34">
        <f t="shared" ca="1" si="20"/>
        <v>4</v>
      </c>
      <c r="I28" s="37">
        <f t="shared" ca="1" si="49"/>
        <v>6</v>
      </c>
      <c r="J28" s="34">
        <f t="shared" ca="1" si="22"/>
        <v>2</v>
      </c>
      <c r="K28" s="37">
        <f t="shared" ca="1" si="50"/>
        <v>6</v>
      </c>
      <c r="L28" s="34">
        <f t="shared" ca="1" si="24"/>
        <v>14</v>
      </c>
      <c r="M28" s="37">
        <f t="shared" ca="1" si="51"/>
        <v>4</v>
      </c>
      <c r="N28" s="34" t="str">
        <f t="shared" ca="1" si="26"/>
        <v/>
      </c>
      <c r="O28" s="37" t="str">
        <f t="shared" ca="1" si="52"/>
        <v/>
      </c>
      <c r="P28" s="34" t="str">
        <f t="shared" ca="1" si="28"/>
        <v/>
      </c>
      <c r="Q28" s="37" t="str">
        <f t="shared" ca="1" si="53"/>
        <v/>
      </c>
      <c r="R28" s="34" t="str">
        <f t="shared" ca="1" si="30"/>
        <v/>
      </c>
      <c r="S28" s="37" t="str">
        <f t="shared" ca="1" si="54"/>
        <v/>
      </c>
      <c r="T28" s="34" t="str">
        <f t="shared" ca="1" si="32"/>
        <v/>
      </c>
      <c r="U28" s="37" t="str">
        <f t="shared" ca="1" si="55"/>
        <v/>
      </c>
      <c r="V28" s="34" t="str">
        <f t="shared" ca="1" si="34"/>
        <v/>
      </c>
      <c r="W28" s="37" t="str">
        <f t="shared" ca="1" si="56"/>
        <v/>
      </c>
      <c r="X28" s="34" t="str">
        <f t="shared" ca="1" si="36"/>
        <v/>
      </c>
      <c r="Y28" s="37" t="str">
        <f t="shared" ca="1" si="37"/>
        <v/>
      </c>
      <c r="Z28" s="14">
        <f t="shared" ca="1" si="7"/>
        <v>-1</v>
      </c>
      <c r="AA28" s="14">
        <f t="shared" ca="1" si="8"/>
        <v>-1</v>
      </c>
      <c r="AB28" s="14">
        <f t="shared" ca="1" si="9"/>
        <v>-1</v>
      </c>
      <c r="AC28" s="14">
        <f t="shared" ca="1" si="10"/>
        <v>-1</v>
      </c>
      <c r="AD28" s="14" t="str">
        <f t="shared" ca="1" si="11"/>
        <v/>
      </c>
      <c r="AE28" s="14" t="str">
        <f t="shared" ca="1" si="12"/>
        <v/>
      </c>
      <c r="AF28" s="14" t="str">
        <f t="shared" ca="1" si="13"/>
        <v/>
      </c>
      <c r="AG28" s="14" t="str">
        <f t="shared" ca="1" si="14"/>
        <v/>
      </c>
      <c r="AH28" s="14" t="str">
        <f t="shared" ca="1" si="15"/>
        <v/>
      </c>
      <c r="AI28" s="14" t="str">
        <f t="shared" ca="1" si="16"/>
        <v/>
      </c>
      <c r="AJ28" s="29">
        <f t="shared" ca="1" si="17"/>
        <v>-4</v>
      </c>
      <c r="AK28" s="31">
        <f t="shared" ca="1" si="3"/>
        <v>-31</v>
      </c>
      <c r="AL28"/>
      <c r="AM28" s="47" t="str">
        <f t="shared" ca="1" si="4"/>
        <v/>
      </c>
      <c r="AN28" s="47" t="str">
        <f t="shared" ca="1" si="5"/>
        <v/>
      </c>
      <c r="AQ28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5">
        <v>24</v>
      </c>
      <c r="BC28"/>
      <c r="BD28"/>
      <c r="BE28"/>
      <c r="BF28"/>
      <c r="BG28" s="31">
        <f t="shared" si="6"/>
        <v>0</v>
      </c>
      <c r="BH28"/>
      <c r="BI28"/>
      <c r="BJ28"/>
    </row>
    <row r="29" spans="1:62">
      <c r="A29" s="1">
        <v>25</v>
      </c>
      <c r="B29" s="27">
        <f t="shared" ca="1" si="0"/>
        <v>35</v>
      </c>
      <c r="C29" s="33">
        <f t="shared" ca="1" si="47"/>
        <v>2</v>
      </c>
      <c r="D29" s="84">
        <f t="shared" ca="1" si="48"/>
        <v>35</v>
      </c>
      <c r="E29" s="28">
        <f t="shared" ca="1" si="2"/>
        <v>2</v>
      </c>
      <c r="F29" s="34">
        <f t="shared" ca="1" si="18"/>
        <v>8</v>
      </c>
      <c r="G29" s="37">
        <f t="shared" ca="1" si="38"/>
        <v>6</v>
      </c>
      <c r="H29" s="34">
        <f t="shared" ca="1" si="20"/>
        <v>4</v>
      </c>
      <c r="I29" s="37">
        <f t="shared" ca="1" si="49"/>
        <v>6</v>
      </c>
      <c r="J29" s="34">
        <f t="shared" ca="1" si="22"/>
        <v>2</v>
      </c>
      <c r="K29" s="37">
        <f t="shared" ca="1" si="50"/>
        <v>6</v>
      </c>
      <c r="L29" s="34">
        <f t="shared" ca="1" si="24"/>
        <v>14</v>
      </c>
      <c r="M29" s="37">
        <f t="shared" ca="1" si="51"/>
        <v>5</v>
      </c>
      <c r="N29" s="34">
        <f t="shared" ca="1" si="26"/>
        <v>35</v>
      </c>
      <c r="O29" s="37">
        <f t="shared" ca="1" si="52"/>
        <v>1</v>
      </c>
      <c r="P29" s="34" t="str">
        <f t="shared" ca="1" si="28"/>
        <v/>
      </c>
      <c r="Q29" s="37" t="str">
        <f t="shared" ca="1" si="53"/>
        <v/>
      </c>
      <c r="R29" s="34" t="str">
        <f t="shared" ca="1" si="30"/>
        <v/>
      </c>
      <c r="S29" s="37" t="str">
        <f t="shared" ca="1" si="54"/>
        <v/>
      </c>
      <c r="T29" s="34" t="str">
        <f t="shared" ca="1" si="32"/>
        <v/>
      </c>
      <c r="U29" s="37" t="str">
        <f t="shared" ca="1" si="55"/>
        <v/>
      </c>
      <c r="V29" s="34" t="str">
        <f t="shared" ca="1" si="34"/>
        <v/>
      </c>
      <c r="W29" s="37" t="str">
        <f t="shared" ca="1" si="56"/>
        <v/>
      </c>
      <c r="X29" s="34" t="str">
        <f t="shared" ca="1" si="36"/>
        <v/>
      </c>
      <c r="Y29" s="37" t="str">
        <f t="shared" ca="1" si="37"/>
        <v/>
      </c>
      <c r="Z29" s="14">
        <f t="shared" ca="1" si="7"/>
        <v>-2</v>
      </c>
      <c r="AA29" s="14">
        <f t="shared" ca="1" si="8"/>
        <v>-2</v>
      </c>
      <c r="AB29" s="14">
        <f t="shared" ca="1" si="9"/>
        <v>-2</v>
      </c>
      <c r="AC29" s="14">
        <f t="shared" ca="1" si="10"/>
        <v>-2</v>
      </c>
      <c r="AD29" s="14" t="str">
        <f t="shared" ca="1" si="11"/>
        <v/>
      </c>
      <c r="AE29" s="14" t="str">
        <f t="shared" ca="1" si="12"/>
        <v/>
      </c>
      <c r="AF29" s="14" t="str">
        <f t="shared" ca="1" si="13"/>
        <v/>
      </c>
      <c r="AG29" s="14" t="str">
        <f t="shared" ca="1" si="14"/>
        <v/>
      </c>
      <c r="AH29" s="14" t="str">
        <f t="shared" ca="1" si="15"/>
        <v/>
      </c>
      <c r="AI29" s="14" t="str">
        <f t="shared" ca="1" si="16"/>
        <v/>
      </c>
      <c r="AJ29" s="29">
        <f t="shared" ca="1" si="17"/>
        <v>-8</v>
      </c>
      <c r="AK29" s="31">
        <f t="shared" ca="1" si="3"/>
        <v>-39</v>
      </c>
      <c r="AL29"/>
      <c r="AM29" s="47" t="str">
        <f t="shared" ca="1" si="4"/>
        <v/>
      </c>
      <c r="AN29" s="47" t="str">
        <f t="shared" ca="1" si="5"/>
        <v/>
      </c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5">
        <v>25</v>
      </c>
      <c r="BC29"/>
      <c r="BD29"/>
      <c r="BE29"/>
      <c r="BF29"/>
      <c r="BG29" s="31">
        <f t="shared" si="6"/>
        <v>0</v>
      </c>
      <c r="BH29"/>
      <c r="BI29"/>
      <c r="BJ29"/>
    </row>
    <row r="30" spans="1:62">
      <c r="A30" s="1">
        <v>26</v>
      </c>
      <c r="B30" s="27">
        <f t="shared" ca="1" si="0"/>
        <v>8</v>
      </c>
      <c r="C30" s="33">
        <f t="shared" ca="1" si="47"/>
        <v>1</v>
      </c>
      <c r="D30" s="84" t="str">
        <f t="shared" ca="1" si="48"/>
        <v/>
      </c>
      <c r="E30" s="28">
        <f t="shared" ca="1" si="2"/>
        <v>1</v>
      </c>
      <c r="F30" s="34">
        <f t="shared" ca="1" si="18"/>
        <v>8</v>
      </c>
      <c r="G30" s="37">
        <f t="shared" ca="1" si="38"/>
        <v>6</v>
      </c>
      <c r="H30" s="34">
        <f t="shared" ca="1" si="20"/>
        <v>4</v>
      </c>
      <c r="I30" s="37">
        <f t="shared" ca="1" si="49"/>
        <v>6</v>
      </c>
      <c r="J30" s="34">
        <f t="shared" ca="1" si="22"/>
        <v>2</v>
      </c>
      <c r="K30" s="37">
        <f t="shared" ca="1" si="50"/>
        <v>6</v>
      </c>
      <c r="L30" s="34">
        <f t="shared" ca="1" si="24"/>
        <v>14</v>
      </c>
      <c r="M30" s="37">
        <f t="shared" ca="1" si="51"/>
        <v>6</v>
      </c>
      <c r="N30" s="34">
        <f t="shared" ca="1" si="26"/>
        <v>35</v>
      </c>
      <c r="O30" s="37">
        <f t="shared" ca="1" si="52"/>
        <v>2</v>
      </c>
      <c r="P30" s="34" t="str">
        <f t="shared" ca="1" si="28"/>
        <v/>
      </c>
      <c r="Q30" s="37" t="str">
        <f t="shared" ca="1" si="53"/>
        <v/>
      </c>
      <c r="R30" s="34" t="str">
        <f t="shared" ca="1" si="30"/>
        <v/>
      </c>
      <c r="S30" s="37" t="str">
        <f t="shared" ca="1" si="54"/>
        <v/>
      </c>
      <c r="T30" s="34" t="str">
        <f t="shared" ca="1" si="32"/>
        <v/>
      </c>
      <c r="U30" s="37" t="str">
        <f t="shared" ca="1" si="55"/>
        <v/>
      </c>
      <c r="V30" s="34" t="str">
        <f t="shared" ca="1" si="34"/>
        <v/>
      </c>
      <c r="W30" s="37" t="str">
        <f t="shared" ca="1" si="56"/>
        <v/>
      </c>
      <c r="X30" s="34" t="str">
        <f t="shared" ca="1" si="36"/>
        <v/>
      </c>
      <c r="Y30" s="37" t="str">
        <f t="shared" ca="1" si="37"/>
        <v/>
      </c>
      <c r="Z30" s="14">
        <f t="shared" ca="1" si="7"/>
        <v>70</v>
      </c>
      <c r="AA30" s="14">
        <f t="shared" ca="1" si="8"/>
        <v>-2</v>
      </c>
      <c r="AB30" s="14">
        <f t="shared" ca="1" si="9"/>
        <v>-2</v>
      </c>
      <c r="AC30" s="14">
        <f t="shared" ca="1" si="10"/>
        <v>-2</v>
      </c>
      <c r="AD30" s="14">
        <f t="shared" ca="1" si="11"/>
        <v>-2</v>
      </c>
      <c r="AE30" s="14" t="str">
        <f t="shared" ca="1" si="12"/>
        <v/>
      </c>
      <c r="AF30" s="14" t="str">
        <f t="shared" ca="1" si="13"/>
        <v/>
      </c>
      <c r="AG30" s="14" t="str">
        <f t="shared" ca="1" si="14"/>
        <v/>
      </c>
      <c r="AH30" s="14" t="str">
        <f t="shared" ca="1" si="15"/>
        <v/>
      </c>
      <c r="AI30" s="14" t="str">
        <f t="shared" ca="1" si="16"/>
        <v/>
      </c>
      <c r="AJ30" s="29">
        <f t="shared" ca="1" si="17"/>
        <v>62</v>
      </c>
      <c r="AK30" s="31">
        <f t="shared" ca="1" si="3"/>
        <v>23</v>
      </c>
      <c r="AL30"/>
      <c r="AM30" s="47" t="str">
        <f t="shared" ca="1" si="4"/>
        <v>Profit Target</v>
      </c>
      <c r="AN30" s="47" t="str">
        <f t="shared" ca="1" si="5"/>
        <v/>
      </c>
      <c r="AQ30"/>
      <c r="AR30"/>
      <c r="AS30"/>
      <c r="AT30"/>
      <c r="AU30"/>
      <c r="AV30"/>
      <c r="AW30" s="41"/>
      <c r="AX30" s="41"/>
      <c r="AY30" s="41"/>
      <c r="AZ30" s="41"/>
      <c r="BA30" s="41"/>
      <c r="BB30" s="5">
        <v>26</v>
      </c>
      <c r="BC30"/>
      <c r="BD30"/>
      <c r="BE30"/>
      <c r="BF30"/>
      <c r="BG30" s="31">
        <f t="shared" si="6"/>
        <v>0</v>
      </c>
      <c r="BH30"/>
      <c r="BI30"/>
      <c r="BJ30"/>
    </row>
    <row r="31" spans="1:62">
      <c r="A31" s="1">
        <v>27</v>
      </c>
      <c r="B31" s="27">
        <f t="shared" ca="1" si="0"/>
        <v>27</v>
      </c>
      <c r="C31" s="33">
        <f t="shared" ca="1" si="47"/>
        <v>1</v>
      </c>
      <c r="D31" s="84" t="str">
        <f t="shared" ca="1" si="48"/>
        <v/>
      </c>
      <c r="E31" s="28">
        <f t="shared" ca="1" si="2"/>
        <v>1</v>
      </c>
      <c r="F31" s="34" t="str">
        <f t="shared" ca="1" si="18"/>
        <v/>
      </c>
      <c r="G31" s="37" t="str">
        <f t="shared" ca="1" si="38"/>
        <v/>
      </c>
      <c r="H31" s="34" t="str">
        <f t="shared" ca="1" si="20"/>
        <v/>
      </c>
      <c r="I31" s="37" t="str">
        <f t="shared" ca="1" si="49"/>
        <v/>
      </c>
      <c r="J31" s="34" t="str">
        <f t="shared" ca="1" si="22"/>
        <v/>
      </c>
      <c r="K31" s="37" t="str">
        <f t="shared" ca="1" si="50"/>
        <v/>
      </c>
      <c r="L31" s="34" t="str">
        <f t="shared" ca="1" si="24"/>
        <v/>
      </c>
      <c r="M31" s="37" t="str">
        <f t="shared" ca="1" si="51"/>
        <v/>
      </c>
      <c r="N31" s="34" t="str">
        <f t="shared" ca="1" si="26"/>
        <v/>
      </c>
      <c r="O31" s="37" t="str">
        <f t="shared" ca="1" si="52"/>
        <v/>
      </c>
      <c r="P31" s="34" t="str">
        <f t="shared" ca="1" si="28"/>
        <v/>
      </c>
      <c r="Q31" s="37" t="str">
        <f t="shared" ca="1" si="53"/>
        <v/>
      </c>
      <c r="R31" s="34" t="str">
        <f t="shared" ca="1" si="30"/>
        <v/>
      </c>
      <c r="S31" s="37" t="str">
        <f t="shared" ca="1" si="54"/>
        <v/>
      </c>
      <c r="T31" s="34" t="str">
        <f t="shared" ca="1" si="32"/>
        <v/>
      </c>
      <c r="U31" s="37" t="str">
        <f t="shared" ca="1" si="55"/>
        <v/>
      </c>
      <c r="V31" s="34" t="str">
        <f t="shared" ca="1" si="34"/>
        <v/>
      </c>
      <c r="W31" s="37" t="str">
        <f t="shared" ca="1" si="56"/>
        <v/>
      </c>
      <c r="X31" s="34" t="str">
        <f t="shared" ca="1" si="36"/>
        <v/>
      </c>
      <c r="Y31" s="37" t="str">
        <f t="shared" ca="1" si="37"/>
        <v/>
      </c>
      <c r="Z31" s="14" t="str">
        <f t="shared" ca="1" si="7"/>
        <v/>
      </c>
      <c r="AA31" s="14" t="str">
        <f t="shared" ca="1" si="8"/>
        <v/>
      </c>
      <c r="AB31" s="14" t="str">
        <f t="shared" ca="1" si="9"/>
        <v/>
      </c>
      <c r="AC31" s="14" t="str">
        <f t="shared" ca="1" si="10"/>
        <v/>
      </c>
      <c r="AD31" s="14" t="str">
        <f t="shared" ca="1" si="11"/>
        <v/>
      </c>
      <c r="AE31" s="14" t="str">
        <f t="shared" ca="1" si="12"/>
        <v/>
      </c>
      <c r="AF31" s="14" t="str">
        <f t="shared" ca="1" si="13"/>
        <v/>
      </c>
      <c r="AG31" s="14" t="str">
        <f t="shared" ca="1" si="14"/>
        <v/>
      </c>
      <c r="AH31" s="14" t="str">
        <f t="shared" ca="1" si="15"/>
        <v/>
      </c>
      <c r="AI31" s="14" t="str">
        <f t="shared" ca="1" si="16"/>
        <v/>
      </c>
      <c r="AJ31" s="29">
        <f t="shared" ca="1" si="17"/>
        <v>0</v>
      </c>
      <c r="AK31" s="31">
        <f t="shared" ca="1" si="3"/>
        <v>23</v>
      </c>
      <c r="AL31"/>
      <c r="AM31" s="47" t="str">
        <f t="shared" ca="1" si="4"/>
        <v>Profit Target</v>
      </c>
      <c r="AN31" s="47" t="str">
        <f t="shared" ca="1" si="5"/>
        <v/>
      </c>
      <c r="AQ31"/>
      <c r="AR31"/>
      <c r="AS31"/>
      <c r="AT31"/>
      <c r="AU31"/>
      <c r="AV31"/>
      <c r="AW31" s="41"/>
      <c r="AX31" s="41"/>
      <c r="AY31" s="41"/>
      <c r="AZ31" s="41"/>
      <c r="BA31" s="41"/>
      <c r="BB31" s="5">
        <v>27</v>
      </c>
      <c r="BC31"/>
      <c r="BD31"/>
      <c r="BE31"/>
      <c r="BF31"/>
      <c r="BG31" s="31">
        <f t="shared" si="6"/>
        <v>0</v>
      </c>
      <c r="BH31"/>
      <c r="BI31"/>
      <c r="BJ31"/>
    </row>
    <row r="32" spans="1:62">
      <c r="A32" s="1">
        <v>28</v>
      </c>
      <c r="B32" s="27">
        <f t="shared" ca="1" si="0"/>
        <v>16</v>
      </c>
      <c r="C32" s="33">
        <f t="shared" ca="1" si="47"/>
        <v>1</v>
      </c>
      <c r="D32" s="84" t="str">
        <f t="shared" ca="1" si="48"/>
        <v/>
      </c>
      <c r="E32" s="28">
        <f t="shared" ca="1" si="2"/>
        <v>1</v>
      </c>
      <c r="F32" s="34" t="str">
        <f t="shared" ca="1" si="18"/>
        <v/>
      </c>
      <c r="G32" s="37" t="str">
        <f t="shared" ca="1" si="38"/>
        <v/>
      </c>
      <c r="H32" s="34" t="str">
        <f t="shared" ca="1" si="20"/>
        <v/>
      </c>
      <c r="I32" s="37" t="str">
        <f t="shared" ca="1" si="49"/>
        <v/>
      </c>
      <c r="J32" s="34" t="str">
        <f t="shared" ca="1" si="22"/>
        <v/>
      </c>
      <c r="K32" s="37" t="str">
        <f t="shared" ca="1" si="50"/>
        <v/>
      </c>
      <c r="L32" s="34" t="str">
        <f t="shared" ca="1" si="24"/>
        <v/>
      </c>
      <c r="M32" s="37" t="str">
        <f t="shared" ca="1" si="51"/>
        <v/>
      </c>
      <c r="N32" s="34" t="str">
        <f t="shared" ca="1" si="26"/>
        <v/>
      </c>
      <c r="O32" s="37" t="str">
        <f t="shared" ca="1" si="52"/>
        <v/>
      </c>
      <c r="P32" s="34" t="str">
        <f t="shared" ca="1" si="28"/>
        <v/>
      </c>
      <c r="Q32" s="37" t="str">
        <f t="shared" ca="1" si="53"/>
        <v/>
      </c>
      <c r="R32" s="34" t="str">
        <f t="shared" ca="1" si="30"/>
        <v/>
      </c>
      <c r="S32" s="37" t="str">
        <f t="shared" ca="1" si="54"/>
        <v/>
      </c>
      <c r="T32" s="34" t="str">
        <f t="shared" ca="1" si="32"/>
        <v/>
      </c>
      <c r="U32" s="37" t="str">
        <f t="shared" ca="1" si="55"/>
        <v/>
      </c>
      <c r="V32" s="34" t="str">
        <f t="shared" ca="1" si="34"/>
        <v/>
      </c>
      <c r="W32" s="37" t="str">
        <f t="shared" ca="1" si="56"/>
        <v/>
      </c>
      <c r="X32" s="34" t="str">
        <f t="shared" ca="1" si="36"/>
        <v/>
      </c>
      <c r="Y32" s="37" t="str">
        <f t="shared" ca="1" si="37"/>
        <v/>
      </c>
      <c r="Z32" s="14" t="str">
        <f t="shared" ca="1" si="7"/>
        <v/>
      </c>
      <c r="AA32" s="14" t="str">
        <f t="shared" ca="1" si="8"/>
        <v/>
      </c>
      <c r="AB32" s="14" t="str">
        <f t="shared" ca="1" si="9"/>
        <v/>
      </c>
      <c r="AC32" s="14" t="str">
        <f t="shared" ca="1" si="10"/>
        <v/>
      </c>
      <c r="AD32" s="14" t="str">
        <f t="shared" ca="1" si="11"/>
        <v/>
      </c>
      <c r="AE32" s="14" t="str">
        <f t="shared" ca="1" si="12"/>
        <v/>
      </c>
      <c r="AF32" s="14" t="str">
        <f t="shared" ca="1" si="13"/>
        <v/>
      </c>
      <c r="AG32" s="14" t="str">
        <f t="shared" ca="1" si="14"/>
        <v/>
      </c>
      <c r="AH32" s="14" t="str">
        <f t="shared" ca="1" si="15"/>
        <v/>
      </c>
      <c r="AI32" s="14" t="str">
        <f t="shared" ca="1" si="16"/>
        <v/>
      </c>
      <c r="AJ32" s="29">
        <f t="shared" ca="1" si="17"/>
        <v>0</v>
      </c>
      <c r="AK32" s="31">
        <f t="shared" ca="1" si="3"/>
        <v>23</v>
      </c>
      <c r="AL32"/>
      <c r="AM32" s="47" t="str">
        <f t="shared" ca="1" si="4"/>
        <v>Profit Target</v>
      </c>
      <c r="AN32" s="47" t="str">
        <f t="shared" ca="1" si="5"/>
        <v/>
      </c>
      <c r="AQ32"/>
      <c r="AR32"/>
      <c r="AS32"/>
      <c r="AT32"/>
      <c r="AU32"/>
      <c r="AV32"/>
      <c r="AW32" s="41"/>
      <c r="AX32" s="41"/>
      <c r="AY32" s="41"/>
      <c r="AZ32" s="41"/>
      <c r="BA32" s="41"/>
      <c r="BB32" s="5">
        <v>28</v>
      </c>
      <c r="BC32"/>
      <c r="BD32"/>
      <c r="BE32"/>
      <c r="BF32"/>
      <c r="BG32" s="31">
        <f t="shared" si="6"/>
        <v>0</v>
      </c>
      <c r="BH32"/>
      <c r="BI32"/>
      <c r="BJ32"/>
    </row>
    <row r="33" spans="1:62">
      <c r="A33" s="1">
        <v>29</v>
      </c>
      <c r="B33" s="27">
        <f t="shared" ca="1" si="0"/>
        <v>15</v>
      </c>
      <c r="C33" s="33">
        <f t="shared" ca="1" si="47"/>
        <v>1</v>
      </c>
      <c r="D33" s="84" t="str">
        <f t="shared" ca="1" si="48"/>
        <v/>
      </c>
      <c r="E33" s="28">
        <f t="shared" ca="1" si="2"/>
        <v>1</v>
      </c>
      <c r="F33" s="34" t="str">
        <f t="shared" ca="1" si="18"/>
        <v/>
      </c>
      <c r="G33" s="37" t="str">
        <f t="shared" ca="1" si="38"/>
        <v/>
      </c>
      <c r="H33" s="34" t="str">
        <f t="shared" ca="1" si="20"/>
        <v/>
      </c>
      <c r="I33" s="37" t="str">
        <f t="shared" ca="1" si="49"/>
        <v/>
      </c>
      <c r="J33" s="34" t="str">
        <f t="shared" ca="1" si="22"/>
        <v/>
      </c>
      <c r="K33" s="37" t="str">
        <f t="shared" ca="1" si="50"/>
        <v/>
      </c>
      <c r="L33" s="34" t="str">
        <f t="shared" ca="1" si="24"/>
        <v/>
      </c>
      <c r="M33" s="37" t="str">
        <f t="shared" ca="1" si="51"/>
        <v/>
      </c>
      <c r="N33" s="34" t="str">
        <f t="shared" ca="1" si="26"/>
        <v/>
      </c>
      <c r="O33" s="37" t="str">
        <f t="shared" ca="1" si="52"/>
        <v/>
      </c>
      <c r="P33" s="34" t="str">
        <f t="shared" ca="1" si="28"/>
        <v/>
      </c>
      <c r="Q33" s="37" t="str">
        <f t="shared" ca="1" si="53"/>
        <v/>
      </c>
      <c r="R33" s="34" t="str">
        <f t="shared" ca="1" si="30"/>
        <v/>
      </c>
      <c r="S33" s="37" t="str">
        <f t="shared" ca="1" si="54"/>
        <v/>
      </c>
      <c r="T33" s="34" t="str">
        <f t="shared" ca="1" si="32"/>
        <v/>
      </c>
      <c r="U33" s="37" t="str">
        <f t="shared" ca="1" si="55"/>
        <v/>
      </c>
      <c r="V33" s="34" t="str">
        <f t="shared" ca="1" si="34"/>
        <v/>
      </c>
      <c r="W33" s="37" t="str">
        <f t="shared" ca="1" si="56"/>
        <v/>
      </c>
      <c r="X33" s="34" t="str">
        <f t="shared" ca="1" si="36"/>
        <v/>
      </c>
      <c r="Y33" s="37" t="str">
        <f t="shared" ca="1" si="37"/>
        <v/>
      </c>
      <c r="Z33" s="14" t="str">
        <f t="shared" ca="1" si="7"/>
        <v/>
      </c>
      <c r="AA33" s="14" t="str">
        <f t="shared" ca="1" si="8"/>
        <v/>
      </c>
      <c r="AB33" s="14" t="str">
        <f t="shared" ca="1" si="9"/>
        <v/>
      </c>
      <c r="AC33" s="14" t="str">
        <f t="shared" ca="1" si="10"/>
        <v/>
      </c>
      <c r="AD33" s="14" t="str">
        <f t="shared" ca="1" si="11"/>
        <v/>
      </c>
      <c r="AE33" s="14" t="str">
        <f t="shared" ca="1" si="12"/>
        <v/>
      </c>
      <c r="AF33" s="14" t="str">
        <f t="shared" ca="1" si="13"/>
        <v/>
      </c>
      <c r="AG33" s="14" t="str">
        <f t="shared" ca="1" si="14"/>
        <v/>
      </c>
      <c r="AH33" s="14" t="str">
        <f t="shared" ca="1" si="15"/>
        <v/>
      </c>
      <c r="AI33" s="14" t="str">
        <f t="shared" ca="1" si="16"/>
        <v/>
      </c>
      <c r="AJ33" s="29">
        <f t="shared" ca="1" si="17"/>
        <v>0</v>
      </c>
      <c r="AK33" s="31">
        <f t="shared" ca="1" si="3"/>
        <v>23</v>
      </c>
      <c r="AL33"/>
      <c r="AM33" s="47" t="str">
        <f t="shared" ca="1" si="4"/>
        <v>Profit Target</v>
      </c>
      <c r="AN33" s="47" t="str">
        <f t="shared" ca="1" si="5"/>
        <v/>
      </c>
      <c r="AQ33"/>
      <c r="AR33"/>
      <c r="AS33"/>
      <c r="AT33"/>
      <c r="AU33"/>
      <c r="AV33"/>
      <c r="AW33" s="10"/>
      <c r="AX33" s="10"/>
      <c r="AY33" s="10"/>
      <c r="AZ33" s="10"/>
      <c r="BA33" s="10"/>
      <c r="BB33" s="5">
        <v>29</v>
      </c>
      <c r="BC33"/>
      <c r="BD33"/>
      <c r="BE33"/>
      <c r="BF33"/>
      <c r="BG33" s="31">
        <f t="shared" si="6"/>
        <v>0</v>
      </c>
      <c r="BH33"/>
      <c r="BI33"/>
      <c r="BJ33"/>
    </row>
    <row r="34" spans="1:62">
      <c r="A34" s="1">
        <v>30</v>
      </c>
      <c r="B34" s="27">
        <f t="shared" ca="1" si="0"/>
        <v>5</v>
      </c>
      <c r="C34" s="33">
        <f t="shared" ca="1" si="47"/>
        <v>1</v>
      </c>
      <c r="D34" s="84" t="str">
        <f t="shared" ca="1" si="48"/>
        <v/>
      </c>
      <c r="E34" s="28">
        <f t="shared" ca="1" si="2"/>
        <v>1</v>
      </c>
      <c r="F34" s="34" t="str">
        <f t="shared" ca="1" si="18"/>
        <v/>
      </c>
      <c r="G34" s="37" t="str">
        <f t="shared" ca="1" si="38"/>
        <v/>
      </c>
      <c r="H34" s="34" t="str">
        <f t="shared" ca="1" si="20"/>
        <v/>
      </c>
      <c r="I34" s="37" t="str">
        <f t="shared" ca="1" si="49"/>
        <v/>
      </c>
      <c r="J34" s="34" t="str">
        <f t="shared" ca="1" si="22"/>
        <v/>
      </c>
      <c r="K34" s="37" t="str">
        <f t="shared" ca="1" si="50"/>
        <v/>
      </c>
      <c r="L34" s="34" t="str">
        <f t="shared" ca="1" si="24"/>
        <v/>
      </c>
      <c r="M34" s="37" t="str">
        <f t="shared" ca="1" si="51"/>
        <v/>
      </c>
      <c r="N34" s="34" t="str">
        <f t="shared" ca="1" si="26"/>
        <v/>
      </c>
      <c r="O34" s="37" t="str">
        <f t="shared" ca="1" si="52"/>
        <v/>
      </c>
      <c r="P34" s="34" t="str">
        <f t="shared" ca="1" si="28"/>
        <v/>
      </c>
      <c r="Q34" s="37" t="str">
        <f t="shared" ca="1" si="53"/>
        <v/>
      </c>
      <c r="R34" s="34" t="str">
        <f t="shared" ca="1" si="30"/>
        <v/>
      </c>
      <c r="S34" s="37" t="str">
        <f t="shared" ca="1" si="54"/>
        <v/>
      </c>
      <c r="T34" s="34" t="str">
        <f t="shared" ca="1" si="32"/>
        <v/>
      </c>
      <c r="U34" s="37" t="str">
        <f t="shared" ca="1" si="55"/>
        <v/>
      </c>
      <c r="V34" s="34" t="str">
        <f t="shared" ca="1" si="34"/>
        <v/>
      </c>
      <c r="W34" s="37" t="str">
        <f t="shared" ca="1" si="56"/>
        <v/>
      </c>
      <c r="X34" s="34" t="str">
        <f t="shared" ca="1" si="36"/>
        <v/>
      </c>
      <c r="Y34" s="37" t="str">
        <f t="shared" ca="1" si="37"/>
        <v/>
      </c>
      <c r="Z34" s="14" t="str">
        <f t="shared" ca="1" si="7"/>
        <v/>
      </c>
      <c r="AA34" s="14" t="str">
        <f t="shared" ca="1" si="8"/>
        <v/>
      </c>
      <c r="AB34" s="14" t="str">
        <f t="shared" ca="1" si="9"/>
        <v/>
      </c>
      <c r="AC34" s="14" t="str">
        <f t="shared" ca="1" si="10"/>
        <v/>
      </c>
      <c r="AD34" s="14" t="str">
        <f t="shared" ca="1" si="11"/>
        <v/>
      </c>
      <c r="AE34" s="14" t="str">
        <f t="shared" ca="1" si="12"/>
        <v/>
      </c>
      <c r="AF34" s="14" t="str">
        <f t="shared" ca="1" si="13"/>
        <v/>
      </c>
      <c r="AG34" s="14" t="str">
        <f t="shared" ca="1" si="14"/>
        <v/>
      </c>
      <c r="AH34" s="14" t="str">
        <f t="shared" ca="1" si="15"/>
        <v/>
      </c>
      <c r="AI34" s="14" t="str">
        <f t="shared" ca="1" si="16"/>
        <v/>
      </c>
      <c r="AJ34" s="29">
        <f t="shared" ca="1" si="17"/>
        <v>0</v>
      </c>
      <c r="AK34" s="31">
        <f t="shared" ca="1" si="3"/>
        <v>23</v>
      </c>
      <c r="AL34"/>
      <c r="AM34" s="47" t="str">
        <f t="shared" ca="1" si="4"/>
        <v>Profit Target</v>
      </c>
      <c r="AN34" s="47" t="str">
        <f t="shared" ca="1" si="5"/>
        <v/>
      </c>
      <c r="AQ34"/>
      <c r="AR34"/>
      <c r="AS34"/>
      <c r="AT34"/>
      <c r="AU34"/>
      <c r="AV34"/>
      <c r="AW34" s="10"/>
      <c r="AX34" s="10"/>
      <c r="AY34" s="10"/>
      <c r="AZ34" s="10"/>
      <c r="BA34" s="10"/>
      <c r="BB34" s="5">
        <v>30</v>
      </c>
      <c r="BC34"/>
      <c r="BD34"/>
      <c r="BE34"/>
      <c r="BF34"/>
      <c r="BG34" s="31">
        <f t="shared" si="6"/>
        <v>0</v>
      </c>
      <c r="BH34"/>
      <c r="BI34"/>
      <c r="BJ34"/>
    </row>
    <row r="35" spans="1:62">
      <c r="A35" s="1">
        <v>31</v>
      </c>
      <c r="B35" s="27">
        <f t="shared" ca="1" si="0"/>
        <v>11</v>
      </c>
      <c r="C35" s="33">
        <f t="shared" ca="1" si="47"/>
        <v>1</v>
      </c>
      <c r="D35" s="84" t="str">
        <f t="shared" ca="1" si="48"/>
        <v/>
      </c>
      <c r="E35" s="28">
        <f t="shared" ca="1" si="2"/>
        <v>1</v>
      </c>
      <c r="F35" s="34" t="str">
        <f t="shared" ca="1" si="18"/>
        <v/>
      </c>
      <c r="G35" s="37" t="str">
        <f t="shared" ca="1" si="38"/>
        <v/>
      </c>
      <c r="H35" s="34" t="str">
        <f t="shared" ca="1" si="20"/>
        <v/>
      </c>
      <c r="I35" s="37" t="str">
        <f t="shared" ca="1" si="49"/>
        <v/>
      </c>
      <c r="J35" s="34" t="str">
        <f t="shared" ca="1" si="22"/>
        <v/>
      </c>
      <c r="K35" s="37" t="str">
        <f t="shared" ca="1" si="50"/>
        <v/>
      </c>
      <c r="L35" s="34" t="str">
        <f t="shared" ca="1" si="24"/>
        <v/>
      </c>
      <c r="M35" s="37" t="str">
        <f t="shared" ca="1" si="51"/>
        <v/>
      </c>
      <c r="N35" s="34" t="str">
        <f t="shared" ca="1" si="26"/>
        <v/>
      </c>
      <c r="O35" s="37" t="str">
        <f t="shared" ca="1" si="52"/>
        <v/>
      </c>
      <c r="P35" s="34" t="str">
        <f t="shared" ca="1" si="28"/>
        <v/>
      </c>
      <c r="Q35" s="37" t="str">
        <f t="shared" ca="1" si="53"/>
        <v/>
      </c>
      <c r="R35" s="34" t="str">
        <f t="shared" ca="1" si="30"/>
        <v/>
      </c>
      <c r="S35" s="37" t="str">
        <f t="shared" ca="1" si="54"/>
        <v/>
      </c>
      <c r="T35" s="34" t="str">
        <f t="shared" ca="1" si="32"/>
        <v/>
      </c>
      <c r="U35" s="37" t="str">
        <f t="shared" ca="1" si="55"/>
        <v/>
      </c>
      <c r="V35" s="34" t="str">
        <f t="shared" ca="1" si="34"/>
        <v/>
      </c>
      <c r="W35" s="37" t="str">
        <f t="shared" ca="1" si="56"/>
        <v/>
      </c>
      <c r="X35" s="34" t="str">
        <f t="shared" ca="1" si="36"/>
        <v/>
      </c>
      <c r="Y35" s="37" t="str">
        <f t="shared" ca="1" si="37"/>
        <v/>
      </c>
      <c r="Z35" s="14" t="str">
        <f t="shared" ca="1" si="7"/>
        <v/>
      </c>
      <c r="AA35" s="14" t="str">
        <f t="shared" ca="1" si="8"/>
        <v/>
      </c>
      <c r="AB35" s="14" t="str">
        <f t="shared" ca="1" si="9"/>
        <v/>
      </c>
      <c r="AC35" s="14" t="str">
        <f t="shared" ca="1" si="10"/>
        <v/>
      </c>
      <c r="AD35" s="14" t="str">
        <f t="shared" ca="1" si="11"/>
        <v/>
      </c>
      <c r="AE35" s="14" t="str">
        <f t="shared" ca="1" si="12"/>
        <v/>
      </c>
      <c r="AF35" s="14" t="str">
        <f t="shared" ca="1" si="13"/>
        <v/>
      </c>
      <c r="AG35" s="14" t="str">
        <f t="shared" ca="1" si="14"/>
        <v/>
      </c>
      <c r="AH35" s="14" t="str">
        <f t="shared" ca="1" si="15"/>
        <v/>
      </c>
      <c r="AI35" s="14" t="str">
        <f t="shared" ca="1" si="16"/>
        <v/>
      </c>
      <c r="AJ35" s="29">
        <f t="shared" ca="1" si="17"/>
        <v>0</v>
      </c>
      <c r="AK35" s="31">
        <f t="shared" ca="1" si="3"/>
        <v>23</v>
      </c>
      <c r="AL35"/>
      <c r="AM35" s="47" t="str">
        <f t="shared" ca="1" si="4"/>
        <v>Profit Target</v>
      </c>
      <c r="AN35" s="47" t="str">
        <f t="shared" ca="1" si="5"/>
        <v/>
      </c>
      <c r="AQ35"/>
      <c r="AR35"/>
      <c r="AS35"/>
      <c r="AT35"/>
      <c r="AU35"/>
      <c r="AV35"/>
      <c r="BB35" s="5">
        <v>31</v>
      </c>
      <c r="BC35"/>
      <c r="BD35"/>
      <c r="BE35"/>
      <c r="BF35"/>
      <c r="BG35" s="31">
        <f t="shared" si="6"/>
        <v>0</v>
      </c>
      <c r="BH35"/>
      <c r="BI35"/>
      <c r="BJ35"/>
    </row>
    <row r="36" spans="1:62">
      <c r="A36" s="1">
        <v>32</v>
      </c>
      <c r="B36" s="27">
        <f t="shared" ca="1" si="0"/>
        <v>10</v>
      </c>
      <c r="C36" s="33">
        <f t="shared" ca="1" si="47"/>
        <v>1</v>
      </c>
      <c r="D36" s="84" t="str">
        <f t="shared" ca="1" si="48"/>
        <v/>
      </c>
      <c r="E36" s="28">
        <f t="shared" ca="1" si="2"/>
        <v>1</v>
      </c>
      <c r="F36" s="34" t="str">
        <f t="shared" ca="1" si="18"/>
        <v/>
      </c>
      <c r="G36" s="37" t="str">
        <f t="shared" ca="1" si="38"/>
        <v/>
      </c>
      <c r="H36" s="34" t="str">
        <f t="shared" ca="1" si="20"/>
        <v/>
      </c>
      <c r="I36" s="37" t="str">
        <f t="shared" ca="1" si="49"/>
        <v/>
      </c>
      <c r="J36" s="34" t="str">
        <f t="shared" ca="1" si="22"/>
        <v/>
      </c>
      <c r="K36" s="37" t="str">
        <f t="shared" ca="1" si="50"/>
        <v/>
      </c>
      <c r="L36" s="34" t="str">
        <f t="shared" ca="1" si="24"/>
        <v/>
      </c>
      <c r="M36" s="37" t="str">
        <f t="shared" ca="1" si="51"/>
        <v/>
      </c>
      <c r="N36" s="34" t="str">
        <f t="shared" ca="1" si="26"/>
        <v/>
      </c>
      <c r="O36" s="37" t="str">
        <f t="shared" ca="1" si="52"/>
        <v/>
      </c>
      <c r="P36" s="34" t="str">
        <f t="shared" ca="1" si="28"/>
        <v/>
      </c>
      <c r="Q36" s="37" t="str">
        <f t="shared" ca="1" si="53"/>
        <v/>
      </c>
      <c r="R36" s="34" t="str">
        <f t="shared" ca="1" si="30"/>
        <v/>
      </c>
      <c r="S36" s="37" t="str">
        <f t="shared" ca="1" si="54"/>
        <v/>
      </c>
      <c r="T36" s="34" t="str">
        <f t="shared" ca="1" si="32"/>
        <v/>
      </c>
      <c r="U36" s="37" t="str">
        <f t="shared" ca="1" si="55"/>
        <v/>
      </c>
      <c r="V36" s="34" t="str">
        <f t="shared" ca="1" si="34"/>
        <v/>
      </c>
      <c r="W36" s="37" t="str">
        <f t="shared" ca="1" si="56"/>
        <v/>
      </c>
      <c r="X36" s="34" t="str">
        <f t="shared" ca="1" si="36"/>
        <v/>
      </c>
      <c r="Y36" s="37" t="str">
        <f t="shared" ca="1" si="37"/>
        <v/>
      </c>
      <c r="Z36" s="14" t="str">
        <f t="shared" ca="1" si="7"/>
        <v/>
      </c>
      <c r="AA36" s="14" t="str">
        <f t="shared" ca="1" si="8"/>
        <v/>
      </c>
      <c r="AB36" s="14" t="str">
        <f t="shared" ca="1" si="9"/>
        <v/>
      </c>
      <c r="AC36" s="14" t="str">
        <f t="shared" ca="1" si="10"/>
        <v/>
      </c>
      <c r="AD36" s="14" t="str">
        <f t="shared" ca="1" si="11"/>
        <v/>
      </c>
      <c r="AE36" s="14" t="str">
        <f t="shared" ca="1" si="12"/>
        <v/>
      </c>
      <c r="AF36" s="14" t="str">
        <f t="shared" ca="1" si="13"/>
        <v/>
      </c>
      <c r="AG36" s="14" t="str">
        <f t="shared" ca="1" si="14"/>
        <v/>
      </c>
      <c r="AH36" s="14" t="str">
        <f t="shared" ca="1" si="15"/>
        <v/>
      </c>
      <c r="AI36" s="14" t="str">
        <f t="shared" ca="1" si="16"/>
        <v/>
      </c>
      <c r="AJ36" s="29">
        <f t="shared" ca="1" si="17"/>
        <v>0</v>
      </c>
      <c r="AK36" s="31">
        <f t="shared" ca="1" si="3"/>
        <v>23</v>
      </c>
      <c r="AL36"/>
      <c r="AM36" s="47" t="str">
        <f t="shared" ca="1" si="4"/>
        <v>Profit Target</v>
      </c>
      <c r="AN36" s="47" t="str">
        <f t="shared" ca="1" si="5"/>
        <v/>
      </c>
      <c r="AQ36"/>
      <c r="AR36"/>
      <c r="AS36"/>
      <c r="AT36"/>
      <c r="AU36"/>
      <c r="AV36"/>
      <c r="BB36" s="5">
        <v>32</v>
      </c>
      <c r="BC36"/>
      <c r="BD36"/>
      <c r="BE36"/>
      <c r="BF36"/>
      <c r="BG36" s="31">
        <f t="shared" si="6"/>
        <v>0</v>
      </c>
      <c r="BH36"/>
      <c r="BI36"/>
      <c r="BJ36"/>
    </row>
    <row r="37" spans="1:62">
      <c r="A37" s="1">
        <v>33</v>
      </c>
      <c r="B37" s="27">
        <f t="shared" ca="1" si="0"/>
        <v>3</v>
      </c>
      <c r="C37" s="33">
        <f t="shared" ca="1" si="47"/>
        <v>1</v>
      </c>
      <c r="D37" s="84" t="str">
        <f t="shared" ca="1" si="48"/>
        <v/>
      </c>
      <c r="E37" s="28">
        <f t="shared" ca="1" si="2"/>
        <v>1</v>
      </c>
      <c r="F37" s="34" t="str">
        <f t="shared" ca="1" si="18"/>
        <v/>
      </c>
      <c r="G37" s="37" t="str">
        <f t="shared" ca="1" si="38"/>
        <v/>
      </c>
      <c r="H37" s="34" t="str">
        <f t="shared" ca="1" si="20"/>
        <v/>
      </c>
      <c r="I37" s="37" t="str">
        <f t="shared" ca="1" si="49"/>
        <v/>
      </c>
      <c r="J37" s="34" t="str">
        <f t="shared" ca="1" si="22"/>
        <v/>
      </c>
      <c r="K37" s="37" t="str">
        <f t="shared" ca="1" si="50"/>
        <v/>
      </c>
      <c r="L37" s="34" t="str">
        <f t="shared" ca="1" si="24"/>
        <v/>
      </c>
      <c r="M37" s="37" t="str">
        <f t="shared" ca="1" si="51"/>
        <v/>
      </c>
      <c r="N37" s="34" t="str">
        <f t="shared" ca="1" si="26"/>
        <v/>
      </c>
      <c r="O37" s="37" t="str">
        <f t="shared" ca="1" si="52"/>
        <v/>
      </c>
      <c r="P37" s="34" t="str">
        <f t="shared" ca="1" si="28"/>
        <v/>
      </c>
      <c r="Q37" s="37" t="str">
        <f t="shared" ca="1" si="53"/>
        <v/>
      </c>
      <c r="R37" s="34" t="str">
        <f t="shared" ca="1" si="30"/>
        <v/>
      </c>
      <c r="S37" s="37" t="str">
        <f t="shared" ca="1" si="54"/>
        <v/>
      </c>
      <c r="T37" s="34" t="str">
        <f t="shared" ca="1" si="32"/>
        <v/>
      </c>
      <c r="U37" s="37" t="str">
        <f t="shared" ca="1" si="55"/>
        <v/>
      </c>
      <c r="V37" s="34" t="str">
        <f t="shared" ca="1" si="34"/>
        <v/>
      </c>
      <c r="W37" s="37" t="str">
        <f t="shared" ca="1" si="56"/>
        <v/>
      </c>
      <c r="X37" s="34" t="str">
        <f t="shared" ca="1" si="36"/>
        <v/>
      </c>
      <c r="Y37" s="37" t="str">
        <f t="shared" ca="1" si="37"/>
        <v/>
      </c>
      <c r="Z37" s="14" t="str">
        <f t="shared" ca="1" si="7"/>
        <v/>
      </c>
      <c r="AA37" s="14" t="str">
        <f t="shared" ca="1" si="8"/>
        <v/>
      </c>
      <c r="AB37" s="14" t="str">
        <f t="shared" ca="1" si="9"/>
        <v/>
      </c>
      <c r="AC37" s="14" t="str">
        <f t="shared" ca="1" si="10"/>
        <v/>
      </c>
      <c r="AD37" s="14" t="str">
        <f t="shared" ca="1" si="11"/>
        <v/>
      </c>
      <c r="AE37" s="14" t="str">
        <f t="shared" ca="1" si="12"/>
        <v/>
      </c>
      <c r="AF37" s="14" t="str">
        <f t="shared" ca="1" si="13"/>
        <v/>
      </c>
      <c r="AG37" s="14" t="str">
        <f t="shared" ca="1" si="14"/>
        <v/>
      </c>
      <c r="AH37" s="14" t="str">
        <f t="shared" ca="1" si="15"/>
        <v/>
      </c>
      <c r="AI37" s="14" t="str">
        <f t="shared" ca="1" si="16"/>
        <v/>
      </c>
      <c r="AJ37" s="29">
        <f t="shared" ca="1" si="17"/>
        <v>0</v>
      </c>
      <c r="AK37" s="31">
        <f t="shared" ca="1" si="3"/>
        <v>23</v>
      </c>
      <c r="AL37"/>
      <c r="AM37" s="47" t="str">
        <f t="shared" ca="1" si="4"/>
        <v>Profit Target</v>
      </c>
      <c r="AN37" s="47" t="str">
        <f t="shared" ca="1" si="5"/>
        <v/>
      </c>
      <c r="AQ37"/>
      <c r="AR37"/>
      <c r="AS37"/>
      <c r="AT37"/>
      <c r="AU37"/>
      <c r="AV37"/>
      <c r="BB37" s="5">
        <v>33</v>
      </c>
      <c r="BC37"/>
      <c r="BD37"/>
      <c r="BE37"/>
      <c r="BF37"/>
      <c r="BG37" s="31">
        <f t="shared" si="6"/>
        <v>0</v>
      </c>
      <c r="BH37"/>
      <c r="BI37"/>
      <c r="BJ37"/>
    </row>
    <row r="38" spans="1:62">
      <c r="A38" s="1">
        <v>34</v>
      </c>
      <c r="B38" s="27">
        <f t="shared" ca="1" si="0"/>
        <v>2</v>
      </c>
      <c r="C38" s="33">
        <f t="shared" ca="1" si="47"/>
        <v>1</v>
      </c>
      <c r="D38" s="84" t="str">
        <f t="shared" ca="1" si="48"/>
        <v/>
      </c>
      <c r="E38" s="28">
        <f t="shared" ca="1" si="2"/>
        <v>1</v>
      </c>
      <c r="F38" s="34" t="str">
        <f t="shared" ca="1" si="18"/>
        <v/>
      </c>
      <c r="G38" s="37" t="str">
        <f t="shared" ca="1" si="38"/>
        <v/>
      </c>
      <c r="H38" s="34" t="str">
        <f t="shared" ca="1" si="20"/>
        <v/>
      </c>
      <c r="I38" s="37" t="str">
        <f t="shared" ca="1" si="49"/>
        <v/>
      </c>
      <c r="J38" s="34" t="str">
        <f t="shared" ca="1" si="22"/>
        <v/>
      </c>
      <c r="K38" s="37" t="str">
        <f t="shared" ca="1" si="50"/>
        <v/>
      </c>
      <c r="L38" s="34" t="str">
        <f t="shared" ca="1" si="24"/>
        <v/>
      </c>
      <c r="M38" s="37" t="str">
        <f t="shared" ca="1" si="51"/>
        <v/>
      </c>
      <c r="N38" s="34" t="str">
        <f t="shared" ca="1" si="26"/>
        <v/>
      </c>
      <c r="O38" s="37" t="str">
        <f t="shared" ca="1" si="52"/>
        <v/>
      </c>
      <c r="P38" s="34" t="str">
        <f t="shared" ca="1" si="28"/>
        <v/>
      </c>
      <c r="Q38" s="37" t="str">
        <f t="shared" ca="1" si="53"/>
        <v/>
      </c>
      <c r="R38" s="34" t="str">
        <f t="shared" ca="1" si="30"/>
        <v/>
      </c>
      <c r="S38" s="37" t="str">
        <f t="shared" ca="1" si="54"/>
        <v/>
      </c>
      <c r="T38" s="34" t="str">
        <f t="shared" ca="1" si="32"/>
        <v/>
      </c>
      <c r="U38" s="37" t="str">
        <f t="shared" ca="1" si="55"/>
        <v/>
      </c>
      <c r="V38" s="34" t="str">
        <f t="shared" ca="1" si="34"/>
        <v/>
      </c>
      <c r="W38" s="37" t="str">
        <f t="shared" ca="1" si="56"/>
        <v/>
      </c>
      <c r="X38" s="34" t="str">
        <f t="shared" ca="1" si="36"/>
        <v/>
      </c>
      <c r="Y38" s="37" t="str">
        <f t="shared" ca="1" si="37"/>
        <v/>
      </c>
      <c r="Z38" s="14" t="str">
        <f t="shared" ca="1" si="7"/>
        <v/>
      </c>
      <c r="AA38" s="14" t="str">
        <f t="shared" ca="1" si="8"/>
        <v/>
      </c>
      <c r="AB38" s="14" t="str">
        <f t="shared" ca="1" si="9"/>
        <v/>
      </c>
      <c r="AC38" s="14" t="str">
        <f t="shared" ca="1" si="10"/>
        <v/>
      </c>
      <c r="AD38" s="14" t="str">
        <f t="shared" ca="1" si="11"/>
        <v/>
      </c>
      <c r="AE38" s="14" t="str">
        <f t="shared" ca="1" si="12"/>
        <v/>
      </c>
      <c r="AF38" s="14" t="str">
        <f t="shared" ca="1" si="13"/>
        <v/>
      </c>
      <c r="AG38" s="14" t="str">
        <f t="shared" ca="1" si="14"/>
        <v/>
      </c>
      <c r="AH38" s="14" t="str">
        <f t="shared" ca="1" si="15"/>
        <v/>
      </c>
      <c r="AI38" s="14" t="str">
        <f t="shared" ca="1" si="16"/>
        <v/>
      </c>
      <c r="AJ38" s="29">
        <f t="shared" ca="1" si="17"/>
        <v>0</v>
      </c>
      <c r="AK38" s="31">
        <f t="shared" ca="1" si="3"/>
        <v>23</v>
      </c>
      <c r="AL38"/>
      <c r="AM38" s="47" t="str">
        <f t="shared" ca="1" si="4"/>
        <v>Profit Target</v>
      </c>
      <c r="AN38" s="47" t="str">
        <f t="shared" ca="1" si="5"/>
        <v/>
      </c>
      <c r="AQ38"/>
      <c r="AR38"/>
      <c r="AS38"/>
      <c r="AT38"/>
      <c r="AU38"/>
      <c r="AV38"/>
      <c r="BB38" s="5">
        <v>34</v>
      </c>
      <c r="BC38"/>
      <c r="BD38"/>
      <c r="BE38"/>
      <c r="BF38"/>
      <c r="BG38" s="31">
        <f t="shared" si="6"/>
        <v>0</v>
      </c>
      <c r="BH38"/>
      <c r="BI38"/>
      <c r="BJ38"/>
    </row>
    <row r="39" spans="1:62">
      <c r="A39" s="1">
        <v>35</v>
      </c>
      <c r="B39" s="27">
        <f t="shared" ca="1" si="0"/>
        <v>28</v>
      </c>
      <c r="C39" s="33">
        <f t="shared" ca="1" si="47"/>
        <v>1</v>
      </c>
      <c r="D39" s="84" t="str">
        <f t="shared" ca="1" si="48"/>
        <v/>
      </c>
      <c r="E39" s="28">
        <f t="shared" ca="1" si="2"/>
        <v>1</v>
      </c>
      <c r="F39" s="34" t="str">
        <f t="shared" ca="1" si="18"/>
        <v/>
      </c>
      <c r="G39" s="37" t="str">
        <f t="shared" ca="1" si="38"/>
        <v/>
      </c>
      <c r="H39" s="34" t="str">
        <f t="shared" ca="1" si="20"/>
        <v/>
      </c>
      <c r="I39" s="37" t="str">
        <f t="shared" ca="1" si="49"/>
        <v/>
      </c>
      <c r="J39" s="34" t="str">
        <f t="shared" ca="1" si="22"/>
        <v/>
      </c>
      <c r="K39" s="37" t="str">
        <f t="shared" ca="1" si="50"/>
        <v/>
      </c>
      <c r="L39" s="34" t="str">
        <f t="shared" ca="1" si="24"/>
        <v/>
      </c>
      <c r="M39" s="37" t="str">
        <f t="shared" ca="1" si="51"/>
        <v/>
      </c>
      <c r="N39" s="34" t="str">
        <f t="shared" ca="1" si="26"/>
        <v/>
      </c>
      <c r="O39" s="37" t="str">
        <f t="shared" ca="1" si="52"/>
        <v/>
      </c>
      <c r="P39" s="34" t="str">
        <f t="shared" ca="1" si="28"/>
        <v/>
      </c>
      <c r="Q39" s="37" t="str">
        <f t="shared" ca="1" si="53"/>
        <v/>
      </c>
      <c r="R39" s="34" t="str">
        <f t="shared" ca="1" si="30"/>
        <v/>
      </c>
      <c r="S39" s="37" t="str">
        <f t="shared" ca="1" si="54"/>
        <v/>
      </c>
      <c r="T39" s="34" t="str">
        <f t="shared" ca="1" si="32"/>
        <v/>
      </c>
      <c r="U39" s="37" t="str">
        <f t="shared" ca="1" si="55"/>
        <v/>
      </c>
      <c r="V39" s="34" t="str">
        <f t="shared" ca="1" si="34"/>
        <v/>
      </c>
      <c r="W39" s="37" t="str">
        <f t="shared" ca="1" si="56"/>
        <v/>
      </c>
      <c r="X39" s="34" t="str">
        <f t="shared" ca="1" si="36"/>
        <v/>
      </c>
      <c r="Y39" s="37" t="str">
        <f t="shared" ca="1" si="37"/>
        <v/>
      </c>
      <c r="Z39" s="14" t="str">
        <f t="shared" ca="1" si="7"/>
        <v/>
      </c>
      <c r="AA39" s="14" t="str">
        <f t="shared" ca="1" si="8"/>
        <v/>
      </c>
      <c r="AB39" s="14" t="str">
        <f t="shared" ca="1" si="9"/>
        <v/>
      </c>
      <c r="AC39" s="14" t="str">
        <f t="shared" ca="1" si="10"/>
        <v/>
      </c>
      <c r="AD39" s="14" t="str">
        <f t="shared" ca="1" si="11"/>
        <v/>
      </c>
      <c r="AE39" s="14" t="str">
        <f t="shared" ca="1" si="12"/>
        <v/>
      </c>
      <c r="AF39" s="14" t="str">
        <f t="shared" ca="1" si="13"/>
        <v/>
      </c>
      <c r="AG39" s="14" t="str">
        <f t="shared" ca="1" si="14"/>
        <v/>
      </c>
      <c r="AH39" s="14" t="str">
        <f t="shared" ca="1" si="15"/>
        <v/>
      </c>
      <c r="AI39" s="14" t="str">
        <f t="shared" ca="1" si="16"/>
        <v/>
      </c>
      <c r="AJ39" s="29">
        <f t="shared" ca="1" si="17"/>
        <v>0</v>
      </c>
      <c r="AK39" s="31">
        <f t="shared" ca="1" si="3"/>
        <v>23</v>
      </c>
      <c r="AL39"/>
      <c r="AM39" s="47" t="str">
        <f t="shared" ca="1" si="4"/>
        <v>Profit Target</v>
      </c>
      <c r="AN39" s="47" t="str">
        <f t="shared" ca="1" si="5"/>
        <v/>
      </c>
      <c r="AQ39"/>
      <c r="AR39"/>
      <c r="AS39"/>
      <c r="AT39"/>
      <c r="AU39"/>
      <c r="AV39"/>
      <c r="BB39" s="5">
        <v>35</v>
      </c>
      <c r="BC39"/>
      <c r="BD39"/>
      <c r="BE39"/>
      <c r="BF39"/>
      <c r="BG39" s="31">
        <f t="shared" si="6"/>
        <v>0</v>
      </c>
      <c r="BH39"/>
      <c r="BI39"/>
      <c r="BJ39"/>
    </row>
    <row r="40" spans="1:62">
      <c r="A40" s="1">
        <v>36</v>
      </c>
      <c r="B40" s="27">
        <f t="shared" ca="1" si="0"/>
        <v>2</v>
      </c>
      <c r="C40" s="33">
        <f t="shared" ca="1" si="47"/>
        <v>2</v>
      </c>
      <c r="D40" s="84">
        <f t="shared" ca="1" si="48"/>
        <v>2</v>
      </c>
      <c r="E40" s="28">
        <f t="shared" ca="1" si="2"/>
        <v>1</v>
      </c>
      <c r="F40" s="34" t="str">
        <f t="shared" ca="1" si="18"/>
        <v/>
      </c>
      <c r="G40" s="37" t="str">
        <f t="shared" ca="1" si="38"/>
        <v/>
      </c>
      <c r="H40" s="34" t="str">
        <f t="shared" ca="1" si="20"/>
        <v/>
      </c>
      <c r="I40" s="37" t="str">
        <f t="shared" ca="1" si="49"/>
        <v/>
      </c>
      <c r="J40" s="34" t="str">
        <f t="shared" ca="1" si="22"/>
        <v/>
      </c>
      <c r="K40" s="37" t="str">
        <f t="shared" ca="1" si="50"/>
        <v/>
      </c>
      <c r="L40" s="34" t="str">
        <f t="shared" ca="1" si="24"/>
        <v/>
      </c>
      <c r="M40" s="37" t="str">
        <f t="shared" ca="1" si="51"/>
        <v/>
      </c>
      <c r="N40" s="34" t="str">
        <f t="shared" ca="1" si="26"/>
        <v/>
      </c>
      <c r="O40" s="37" t="str">
        <f t="shared" ca="1" si="52"/>
        <v/>
      </c>
      <c r="P40" s="34" t="str">
        <f t="shared" ca="1" si="28"/>
        <v/>
      </c>
      <c r="Q40" s="37" t="str">
        <f t="shared" ca="1" si="53"/>
        <v/>
      </c>
      <c r="R40" s="34" t="str">
        <f t="shared" ca="1" si="30"/>
        <v/>
      </c>
      <c r="S40" s="37" t="str">
        <f t="shared" ca="1" si="54"/>
        <v/>
      </c>
      <c r="T40" s="34" t="str">
        <f t="shared" ca="1" si="32"/>
        <v/>
      </c>
      <c r="U40" s="37" t="str">
        <f t="shared" ca="1" si="55"/>
        <v/>
      </c>
      <c r="V40" s="34" t="str">
        <f t="shared" ca="1" si="34"/>
        <v/>
      </c>
      <c r="W40" s="37" t="str">
        <f t="shared" ca="1" si="56"/>
        <v/>
      </c>
      <c r="X40" s="34" t="str">
        <f t="shared" ca="1" si="36"/>
        <v/>
      </c>
      <c r="Y40" s="37" t="str">
        <f t="shared" ca="1" si="37"/>
        <v/>
      </c>
      <c r="Z40" s="14" t="str">
        <f t="shared" ca="1" si="7"/>
        <v/>
      </c>
      <c r="AA40" s="14" t="str">
        <f t="shared" ca="1" si="8"/>
        <v/>
      </c>
      <c r="AB40" s="14" t="str">
        <f t="shared" ca="1" si="9"/>
        <v/>
      </c>
      <c r="AC40" s="14" t="str">
        <f t="shared" ca="1" si="10"/>
        <v/>
      </c>
      <c r="AD40" s="14" t="str">
        <f t="shared" ca="1" si="11"/>
        <v/>
      </c>
      <c r="AE40" s="14" t="str">
        <f t="shared" ca="1" si="12"/>
        <v/>
      </c>
      <c r="AF40" s="14" t="str">
        <f t="shared" ca="1" si="13"/>
        <v/>
      </c>
      <c r="AG40" s="14" t="str">
        <f t="shared" ca="1" si="14"/>
        <v/>
      </c>
      <c r="AH40" s="14" t="str">
        <f t="shared" ca="1" si="15"/>
        <v/>
      </c>
      <c r="AI40" s="14" t="str">
        <f t="shared" ca="1" si="16"/>
        <v/>
      </c>
      <c r="AJ40" s="29">
        <f t="shared" ca="1" si="17"/>
        <v>0</v>
      </c>
      <c r="AK40" s="31">
        <f t="shared" ca="1" si="3"/>
        <v>23</v>
      </c>
      <c r="AL40"/>
      <c r="AM40" s="47" t="str">
        <f t="shared" ca="1" si="4"/>
        <v>Profit Target</v>
      </c>
      <c r="AN40" s="47" t="str">
        <f t="shared" ca="1" si="5"/>
        <v/>
      </c>
      <c r="BB40" s="5">
        <v>36</v>
      </c>
      <c r="BC40"/>
      <c r="BD40"/>
      <c r="BE40"/>
      <c r="BF40"/>
      <c r="BG40" s="31">
        <f t="shared" si="6"/>
        <v>0</v>
      </c>
      <c r="BH40"/>
      <c r="BI40"/>
      <c r="BJ40"/>
    </row>
    <row r="41" spans="1:62">
      <c r="A41" s="1">
        <v>37</v>
      </c>
      <c r="B41" s="27">
        <f t="shared" ca="1" si="0"/>
        <v>19</v>
      </c>
      <c r="C41" s="33">
        <f t="shared" ca="1" si="47"/>
        <v>1</v>
      </c>
      <c r="D41" s="84" t="str">
        <f t="shared" ca="1" si="48"/>
        <v/>
      </c>
      <c r="E41" s="28">
        <f t="shared" ca="1" si="2"/>
        <v>1</v>
      </c>
      <c r="F41" s="34" t="str">
        <f t="shared" ca="1" si="18"/>
        <v/>
      </c>
      <c r="G41" s="37" t="str">
        <f t="shared" ca="1" si="38"/>
        <v/>
      </c>
      <c r="H41" s="34" t="str">
        <f t="shared" ca="1" si="20"/>
        <v/>
      </c>
      <c r="I41" s="37" t="str">
        <f t="shared" ca="1" si="49"/>
        <v/>
      </c>
      <c r="J41" s="34" t="str">
        <f t="shared" ca="1" si="22"/>
        <v/>
      </c>
      <c r="K41" s="37" t="str">
        <f t="shared" ca="1" si="50"/>
        <v/>
      </c>
      <c r="L41" s="34" t="str">
        <f t="shared" ca="1" si="24"/>
        <v/>
      </c>
      <c r="M41" s="37" t="str">
        <f t="shared" ca="1" si="51"/>
        <v/>
      </c>
      <c r="N41" s="34" t="str">
        <f t="shared" ca="1" si="26"/>
        <v/>
      </c>
      <c r="O41" s="37" t="str">
        <f t="shared" ca="1" si="52"/>
        <v/>
      </c>
      <c r="P41" s="34" t="str">
        <f t="shared" ca="1" si="28"/>
        <v/>
      </c>
      <c r="Q41" s="37" t="str">
        <f t="shared" ca="1" si="53"/>
        <v/>
      </c>
      <c r="R41" s="34" t="str">
        <f t="shared" ca="1" si="30"/>
        <v/>
      </c>
      <c r="S41" s="37" t="str">
        <f t="shared" ca="1" si="54"/>
        <v/>
      </c>
      <c r="T41" s="34" t="str">
        <f t="shared" ca="1" si="32"/>
        <v/>
      </c>
      <c r="U41" s="37" t="str">
        <f t="shared" ca="1" si="55"/>
        <v/>
      </c>
      <c r="V41" s="34" t="str">
        <f t="shared" ca="1" si="34"/>
        <v/>
      </c>
      <c r="W41" s="37" t="str">
        <f t="shared" ca="1" si="56"/>
        <v/>
      </c>
      <c r="X41" s="34" t="str">
        <f t="shared" ca="1" si="36"/>
        <v/>
      </c>
      <c r="Y41" s="37" t="str">
        <f t="shared" ca="1" si="37"/>
        <v/>
      </c>
      <c r="Z41" s="14" t="str">
        <f t="shared" ca="1" si="7"/>
        <v/>
      </c>
      <c r="AA41" s="14" t="str">
        <f t="shared" ca="1" si="8"/>
        <v/>
      </c>
      <c r="AB41" s="14" t="str">
        <f t="shared" ca="1" si="9"/>
        <v/>
      </c>
      <c r="AC41" s="14" t="str">
        <f t="shared" ca="1" si="10"/>
        <v/>
      </c>
      <c r="AD41" s="14" t="str">
        <f t="shared" ca="1" si="11"/>
        <v/>
      </c>
      <c r="AE41" s="14" t="str">
        <f t="shared" ca="1" si="12"/>
        <v/>
      </c>
      <c r="AF41" s="14" t="str">
        <f t="shared" ca="1" si="13"/>
        <v/>
      </c>
      <c r="AG41" s="14" t="str">
        <f t="shared" ca="1" si="14"/>
        <v/>
      </c>
      <c r="AH41" s="14" t="str">
        <f t="shared" ca="1" si="15"/>
        <v/>
      </c>
      <c r="AI41" s="14" t="str">
        <f t="shared" ca="1" si="16"/>
        <v/>
      </c>
      <c r="AJ41" s="29">
        <f t="shared" ca="1" si="17"/>
        <v>0</v>
      </c>
      <c r="AK41" s="31">
        <f t="shared" ca="1" si="3"/>
        <v>23</v>
      </c>
      <c r="AL41"/>
      <c r="AM41" s="47" t="str">
        <f t="shared" ca="1" si="4"/>
        <v>Profit Target</v>
      </c>
      <c r="AN41" s="47" t="str">
        <f t="shared" ca="1" si="5"/>
        <v/>
      </c>
      <c r="BB41" s="5">
        <v>37</v>
      </c>
      <c r="BC41"/>
      <c r="BD41"/>
      <c r="BE41"/>
      <c r="BF41"/>
      <c r="BG41" s="31">
        <f t="shared" si="6"/>
        <v>0</v>
      </c>
      <c r="BH41"/>
      <c r="BI41"/>
      <c r="BJ41"/>
    </row>
    <row r="42" spans="1:62">
      <c r="A42" s="1">
        <v>38</v>
      </c>
      <c r="B42" s="27">
        <f t="shared" ca="1" si="0"/>
        <v>4</v>
      </c>
      <c r="C42" s="33">
        <f t="shared" ca="1" si="47"/>
        <v>1</v>
      </c>
      <c r="D42" s="84" t="str">
        <f t="shared" ca="1" si="48"/>
        <v/>
      </c>
      <c r="E42" s="28">
        <f t="shared" ca="1" si="2"/>
        <v>1</v>
      </c>
      <c r="F42" s="34" t="str">
        <f t="shared" ca="1" si="18"/>
        <v/>
      </c>
      <c r="G42" s="37" t="str">
        <f t="shared" ca="1" si="38"/>
        <v/>
      </c>
      <c r="H42" s="34" t="str">
        <f t="shared" ca="1" si="20"/>
        <v/>
      </c>
      <c r="I42" s="37" t="str">
        <f t="shared" ca="1" si="49"/>
        <v/>
      </c>
      <c r="J42" s="34" t="str">
        <f t="shared" ca="1" si="22"/>
        <v/>
      </c>
      <c r="K42" s="37" t="str">
        <f t="shared" ca="1" si="50"/>
        <v/>
      </c>
      <c r="L42" s="34" t="str">
        <f t="shared" ca="1" si="24"/>
        <v/>
      </c>
      <c r="M42" s="37" t="str">
        <f t="shared" ca="1" si="51"/>
        <v/>
      </c>
      <c r="N42" s="34" t="str">
        <f t="shared" ca="1" si="26"/>
        <v/>
      </c>
      <c r="O42" s="37" t="str">
        <f t="shared" ca="1" si="52"/>
        <v/>
      </c>
      <c r="P42" s="34" t="str">
        <f t="shared" ca="1" si="28"/>
        <v/>
      </c>
      <c r="Q42" s="37" t="str">
        <f t="shared" ca="1" si="53"/>
        <v/>
      </c>
      <c r="R42" s="34" t="str">
        <f t="shared" ca="1" si="30"/>
        <v/>
      </c>
      <c r="S42" s="37" t="str">
        <f t="shared" ca="1" si="54"/>
        <v/>
      </c>
      <c r="T42" s="34" t="str">
        <f t="shared" ca="1" si="32"/>
        <v/>
      </c>
      <c r="U42" s="37" t="str">
        <f t="shared" ca="1" si="55"/>
        <v/>
      </c>
      <c r="V42" s="34" t="str">
        <f t="shared" ca="1" si="34"/>
        <v/>
      </c>
      <c r="W42" s="37" t="str">
        <f t="shared" ca="1" si="56"/>
        <v/>
      </c>
      <c r="X42" s="34" t="str">
        <f t="shared" ca="1" si="36"/>
        <v/>
      </c>
      <c r="Y42" s="37" t="str">
        <f t="shared" ref="Y42:Y63" ca="1" si="57">IF(X42&lt;&gt;"",COUNTIF(X37:X42,X42),"")</f>
        <v/>
      </c>
      <c r="Z42" s="14" t="str">
        <f t="shared" ca="1" si="7"/>
        <v/>
      </c>
      <c r="AA42" s="14" t="str">
        <f t="shared" ca="1" si="8"/>
        <v/>
      </c>
      <c r="AB42" s="14" t="str">
        <f t="shared" ca="1" si="9"/>
        <v/>
      </c>
      <c r="AC42" s="14" t="str">
        <f t="shared" ca="1" si="10"/>
        <v/>
      </c>
      <c r="AD42" s="14" t="str">
        <f t="shared" ca="1" si="11"/>
        <v/>
      </c>
      <c r="AE42" s="14" t="str">
        <f t="shared" ca="1" si="12"/>
        <v/>
      </c>
      <c r="AF42" s="14" t="str">
        <f t="shared" ca="1" si="13"/>
        <v/>
      </c>
      <c r="AG42" s="14" t="str">
        <f t="shared" ca="1" si="14"/>
        <v/>
      </c>
      <c r="AH42" s="14" t="str">
        <f t="shared" ca="1" si="15"/>
        <v/>
      </c>
      <c r="AI42" s="14" t="str">
        <f t="shared" ca="1" si="16"/>
        <v/>
      </c>
      <c r="AJ42" s="29">
        <f t="shared" ca="1" si="17"/>
        <v>0</v>
      </c>
      <c r="AK42" s="31">
        <f t="shared" ca="1" si="3"/>
        <v>23</v>
      </c>
      <c r="AL42"/>
      <c r="AM42" s="47" t="str">
        <f t="shared" ca="1" si="4"/>
        <v>Profit Target</v>
      </c>
      <c r="AN42" s="47" t="str">
        <f t="shared" ca="1" si="5"/>
        <v/>
      </c>
      <c r="BB42" s="5">
        <v>38</v>
      </c>
      <c r="BC42"/>
      <c r="BD42"/>
      <c r="BE42"/>
      <c r="BF42"/>
      <c r="BG42" s="31">
        <f t="shared" si="6"/>
        <v>0</v>
      </c>
      <c r="BH42"/>
      <c r="BI42"/>
      <c r="BJ42"/>
    </row>
    <row r="43" spans="1:62">
      <c r="A43" s="1">
        <v>39</v>
      </c>
      <c r="B43" s="27">
        <f t="shared" ca="1" si="0"/>
        <v>4</v>
      </c>
      <c r="C43" s="33">
        <f t="shared" ca="1" si="47"/>
        <v>2</v>
      </c>
      <c r="D43" s="84">
        <f t="shared" ca="1" si="48"/>
        <v>4</v>
      </c>
      <c r="E43" s="28">
        <f t="shared" ca="1" si="2"/>
        <v>1</v>
      </c>
      <c r="F43" s="34" t="str">
        <f t="shared" ca="1" si="18"/>
        <v/>
      </c>
      <c r="G43" s="37" t="str">
        <f t="shared" ca="1" si="38"/>
        <v/>
      </c>
      <c r="H43" s="34" t="str">
        <f t="shared" ca="1" si="20"/>
        <v/>
      </c>
      <c r="I43" s="37" t="str">
        <f t="shared" ca="1" si="49"/>
        <v/>
      </c>
      <c r="J43" s="34" t="str">
        <f t="shared" ca="1" si="22"/>
        <v/>
      </c>
      <c r="K43" s="37" t="str">
        <f t="shared" ca="1" si="50"/>
        <v/>
      </c>
      <c r="L43" s="34" t="str">
        <f t="shared" ca="1" si="24"/>
        <v/>
      </c>
      <c r="M43" s="37" t="str">
        <f t="shared" ca="1" si="51"/>
        <v/>
      </c>
      <c r="N43" s="34" t="str">
        <f t="shared" ca="1" si="26"/>
        <v/>
      </c>
      <c r="O43" s="37" t="str">
        <f t="shared" ca="1" si="52"/>
        <v/>
      </c>
      <c r="P43" s="34" t="str">
        <f t="shared" ca="1" si="28"/>
        <v/>
      </c>
      <c r="Q43" s="37" t="str">
        <f t="shared" ca="1" si="53"/>
        <v/>
      </c>
      <c r="R43" s="34" t="str">
        <f t="shared" ca="1" si="30"/>
        <v/>
      </c>
      <c r="S43" s="37" t="str">
        <f t="shared" ca="1" si="54"/>
        <v/>
      </c>
      <c r="T43" s="34" t="str">
        <f t="shared" ca="1" si="32"/>
        <v/>
      </c>
      <c r="U43" s="37" t="str">
        <f t="shared" ca="1" si="55"/>
        <v/>
      </c>
      <c r="V43" s="34" t="str">
        <f t="shared" ca="1" si="34"/>
        <v/>
      </c>
      <c r="W43" s="37" t="str">
        <f t="shared" ca="1" si="56"/>
        <v/>
      </c>
      <c r="X43" s="34" t="str">
        <f t="shared" ca="1" si="36"/>
        <v/>
      </c>
      <c r="Y43" s="37" t="str">
        <f t="shared" ca="1" si="57"/>
        <v/>
      </c>
      <c r="Z43" s="14" t="str">
        <f t="shared" ca="1" si="7"/>
        <v/>
      </c>
      <c r="AA43" s="14" t="str">
        <f t="shared" ca="1" si="8"/>
        <v/>
      </c>
      <c r="AB43" s="14" t="str">
        <f t="shared" ca="1" si="9"/>
        <v/>
      </c>
      <c r="AC43" s="14" t="str">
        <f t="shared" ca="1" si="10"/>
        <v/>
      </c>
      <c r="AD43" s="14" t="str">
        <f t="shared" ca="1" si="11"/>
        <v/>
      </c>
      <c r="AE43" s="14" t="str">
        <f t="shared" ca="1" si="12"/>
        <v/>
      </c>
      <c r="AF43" s="14" t="str">
        <f t="shared" ca="1" si="13"/>
        <v/>
      </c>
      <c r="AG43" s="14" t="str">
        <f t="shared" ca="1" si="14"/>
        <v/>
      </c>
      <c r="AH43" s="14" t="str">
        <f t="shared" ca="1" si="15"/>
        <v/>
      </c>
      <c r="AI43" s="14" t="str">
        <f t="shared" ca="1" si="16"/>
        <v/>
      </c>
      <c r="AJ43" s="29">
        <f t="shared" ca="1" si="17"/>
        <v>0</v>
      </c>
      <c r="AK43" s="31">
        <f t="shared" ca="1" si="3"/>
        <v>23</v>
      </c>
      <c r="AL43"/>
      <c r="AM43" s="47" t="str">
        <f t="shared" ca="1" si="4"/>
        <v>Profit Target</v>
      </c>
      <c r="AN43" s="47" t="str">
        <f t="shared" ca="1" si="5"/>
        <v/>
      </c>
      <c r="BB43" s="5">
        <v>39</v>
      </c>
      <c r="BC43"/>
      <c r="BD43"/>
      <c r="BE43"/>
      <c r="BF43"/>
      <c r="BG43" s="31">
        <f t="shared" si="6"/>
        <v>0</v>
      </c>
      <c r="BH43"/>
      <c r="BI43"/>
      <c r="BJ43"/>
    </row>
    <row r="44" spans="1:62">
      <c r="A44" s="1">
        <v>40</v>
      </c>
      <c r="B44" s="27">
        <f t="shared" ca="1" si="0"/>
        <v>5</v>
      </c>
      <c r="C44" s="33">
        <f t="shared" ca="1" si="47"/>
        <v>1</v>
      </c>
      <c r="D44" s="84" t="str">
        <f t="shared" ca="1" si="48"/>
        <v/>
      </c>
      <c r="E44" s="28">
        <f t="shared" ca="1" si="2"/>
        <v>1</v>
      </c>
      <c r="F44" s="34" t="str">
        <f t="shared" ca="1" si="18"/>
        <v/>
      </c>
      <c r="G44" s="37" t="str">
        <f t="shared" ca="1" si="38"/>
        <v/>
      </c>
      <c r="H44" s="34" t="str">
        <f t="shared" ca="1" si="20"/>
        <v/>
      </c>
      <c r="I44" s="37" t="str">
        <f t="shared" ca="1" si="49"/>
        <v/>
      </c>
      <c r="J44" s="34" t="str">
        <f t="shared" ca="1" si="22"/>
        <v/>
      </c>
      <c r="K44" s="37" t="str">
        <f t="shared" ca="1" si="50"/>
        <v/>
      </c>
      <c r="L44" s="34" t="str">
        <f t="shared" ca="1" si="24"/>
        <v/>
      </c>
      <c r="M44" s="37" t="str">
        <f t="shared" ca="1" si="51"/>
        <v/>
      </c>
      <c r="N44" s="34" t="str">
        <f t="shared" ca="1" si="26"/>
        <v/>
      </c>
      <c r="O44" s="37" t="str">
        <f t="shared" ca="1" si="52"/>
        <v/>
      </c>
      <c r="P44" s="34" t="str">
        <f t="shared" ca="1" si="28"/>
        <v/>
      </c>
      <c r="Q44" s="37" t="str">
        <f t="shared" ca="1" si="53"/>
        <v/>
      </c>
      <c r="R44" s="34" t="str">
        <f t="shared" ca="1" si="30"/>
        <v/>
      </c>
      <c r="S44" s="37" t="str">
        <f t="shared" ca="1" si="54"/>
        <v/>
      </c>
      <c r="T44" s="34" t="str">
        <f t="shared" ca="1" si="32"/>
        <v/>
      </c>
      <c r="U44" s="37" t="str">
        <f t="shared" ca="1" si="55"/>
        <v/>
      </c>
      <c r="V44" s="34" t="str">
        <f t="shared" ca="1" si="34"/>
        <v/>
      </c>
      <c r="W44" s="37" t="str">
        <f t="shared" ca="1" si="56"/>
        <v/>
      </c>
      <c r="X44" s="34" t="str">
        <f t="shared" ca="1" si="36"/>
        <v/>
      </c>
      <c r="Y44" s="37" t="str">
        <f t="shared" ca="1" si="57"/>
        <v/>
      </c>
      <c r="Z44" s="14" t="str">
        <f t="shared" ca="1" si="7"/>
        <v/>
      </c>
      <c r="AA44" s="14" t="str">
        <f t="shared" ca="1" si="8"/>
        <v/>
      </c>
      <c r="AB44" s="14" t="str">
        <f t="shared" ca="1" si="9"/>
        <v/>
      </c>
      <c r="AC44" s="14" t="str">
        <f t="shared" ca="1" si="10"/>
        <v/>
      </c>
      <c r="AD44" s="14" t="str">
        <f t="shared" ca="1" si="11"/>
        <v/>
      </c>
      <c r="AE44" s="14" t="str">
        <f t="shared" ca="1" si="12"/>
        <v/>
      </c>
      <c r="AF44" s="14" t="str">
        <f t="shared" ca="1" si="13"/>
        <v/>
      </c>
      <c r="AG44" s="14" t="str">
        <f t="shared" ca="1" si="14"/>
        <v/>
      </c>
      <c r="AH44" s="14" t="str">
        <f t="shared" ca="1" si="15"/>
        <v/>
      </c>
      <c r="AI44" s="14" t="str">
        <f t="shared" ca="1" si="16"/>
        <v/>
      </c>
      <c r="AJ44" s="29">
        <f t="shared" ca="1" si="17"/>
        <v>0</v>
      </c>
      <c r="AK44" s="31">
        <f t="shared" ca="1" si="3"/>
        <v>23</v>
      </c>
      <c r="AL44"/>
      <c r="AM44" s="47" t="str">
        <f t="shared" ca="1" si="4"/>
        <v>Profit Target</v>
      </c>
      <c r="AN44" s="47" t="str">
        <f t="shared" ca="1" si="5"/>
        <v/>
      </c>
      <c r="BB44" s="5">
        <v>40</v>
      </c>
      <c r="BC44"/>
      <c r="BD44"/>
      <c r="BE44"/>
      <c r="BF44"/>
      <c r="BG44" s="31">
        <f t="shared" si="6"/>
        <v>0</v>
      </c>
      <c r="BH44"/>
      <c r="BI44"/>
      <c r="BJ44"/>
    </row>
    <row r="45" spans="1:62">
      <c r="A45" s="1">
        <v>41</v>
      </c>
      <c r="B45" s="27">
        <f t="shared" ca="1" si="0"/>
        <v>6</v>
      </c>
      <c r="C45" s="33">
        <f t="shared" ca="1" si="47"/>
        <v>1</v>
      </c>
      <c r="D45" s="84" t="str">
        <f t="shared" ca="1" si="48"/>
        <v/>
      </c>
      <c r="E45" s="28">
        <f t="shared" ca="1" si="2"/>
        <v>1</v>
      </c>
      <c r="F45" s="34" t="str">
        <f t="shared" ca="1" si="18"/>
        <v/>
      </c>
      <c r="G45" s="37" t="str">
        <f t="shared" ca="1" si="38"/>
        <v/>
      </c>
      <c r="H45" s="34" t="str">
        <f t="shared" ca="1" si="20"/>
        <v/>
      </c>
      <c r="I45" s="37" t="str">
        <f t="shared" ca="1" si="49"/>
        <v/>
      </c>
      <c r="J45" s="34" t="str">
        <f t="shared" ca="1" si="22"/>
        <v/>
      </c>
      <c r="K45" s="37" t="str">
        <f t="shared" ca="1" si="50"/>
        <v/>
      </c>
      <c r="L45" s="34" t="str">
        <f t="shared" ca="1" si="24"/>
        <v/>
      </c>
      <c r="M45" s="37" t="str">
        <f t="shared" ca="1" si="51"/>
        <v/>
      </c>
      <c r="N45" s="34" t="str">
        <f t="shared" ca="1" si="26"/>
        <v/>
      </c>
      <c r="O45" s="37" t="str">
        <f t="shared" ca="1" si="52"/>
        <v/>
      </c>
      <c r="P45" s="34" t="str">
        <f t="shared" ca="1" si="28"/>
        <v/>
      </c>
      <c r="Q45" s="37" t="str">
        <f t="shared" ca="1" si="53"/>
        <v/>
      </c>
      <c r="R45" s="34" t="str">
        <f t="shared" ca="1" si="30"/>
        <v/>
      </c>
      <c r="S45" s="37" t="str">
        <f t="shared" ca="1" si="54"/>
        <v/>
      </c>
      <c r="T45" s="34" t="str">
        <f t="shared" ca="1" si="32"/>
        <v/>
      </c>
      <c r="U45" s="37" t="str">
        <f t="shared" ca="1" si="55"/>
        <v/>
      </c>
      <c r="V45" s="34" t="str">
        <f t="shared" ca="1" si="34"/>
        <v/>
      </c>
      <c r="W45" s="37" t="str">
        <f t="shared" ca="1" si="56"/>
        <v/>
      </c>
      <c r="X45" s="34" t="str">
        <f t="shared" ca="1" si="36"/>
        <v/>
      </c>
      <c r="Y45" s="37" t="str">
        <f t="shared" ca="1" si="57"/>
        <v/>
      </c>
      <c r="Z45" s="14" t="str">
        <f t="shared" ca="1" si="7"/>
        <v/>
      </c>
      <c r="AA45" s="14" t="str">
        <f t="shared" ca="1" si="8"/>
        <v/>
      </c>
      <c r="AB45" s="14" t="str">
        <f t="shared" ca="1" si="9"/>
        <v/>
      </c>
      <c r="AC45" s="14" t="str">
        <f t="shared" ca="1" si="10"/>
        <v/>
      </c>
      <c r="AD45" s="14" t="str">
        <f t="shared" ca="1" si="11"/>
        <v/>
      </c>
      <c r="AE45" s="14" t="str">
        <f t="shared" ca="1" si="12"/>
        <v/>
      </c>
      <c r="AF45" s="14" t="str">
        <f t="shared" ca="1" si="13"/>
        <v/>
      </c>
      <c r="AG45" s="14" t="str">
        <f t="shared" ca="1" si="14"/>
        <v/>
      </c>
      <c r="AH45" s="14" t="str">
        <f t="shared" ca="1" si="15"/>
        <v/>
      </c>
      <c r="AI45" s="14" t="str">
        <f t="shared" ca="1" si="16"/>
        <v/>
      </c>
      <c r="AJ45" s="29">
        <f t="shared" ca="1" si="17"/>
        <v>0</v>
      </c>
      <c r="AK45" s="31">
        <f t="shared" ca="1" si="3"/>
        <v>23</v>
      </c>
      <c r="AL45"/>
      <c r="AM45" s="47" t="str">
        <f t="shared" ca="1" si="4"/>
        <v>Profit Target</v>
      </c>
      <c r="AN45" s="47" t="str">
        <f t="shared" ca="1" si="5"/>
        <v/>
      </c>
      <c r="AQ45"/>
      <c r="BB45" s="5">
        <v>41</v>
      </c>
      <c r="BC45"/>
      <c r="BD45"/>
      <c r="BE45"/>
      <c r="BF45"/>
      <c r="BG45" s="31">
        <f t="shared" si="6"/>
        <v>0</v>
      </c>
      <c r="BH45"/>
      <c r="BI45"/>
      <c r="BJ45"/>
    </row>
    <row r="46" spans="1:62">
      <c r="A46" s="1">
        <v>42</v>
      </c>
      <c r="B46" s="27">
        <f t="shared" ca="1" si="0"/>
        <v>1</v>
      </c>
      <c r="C46" s="33">
        <f t="shared" ca="1" si="47"/>
        <v>1</v>
      </c>
      <c r="D46" s="84" t="str">
        <f t="shared" ca="1" si="48"/>
        <v/>
      </c>
      <c r="E46" s="28">
        <f t="shared" ca="1" si="2"/>
        <v>1</v>
      </c>
      <c r="F46" s="34" t="str">
        <f t="shared" ca="1" si="18"/>
        <v/>
      </c>
      <c r="G46" s="37" t="str">
        <f t="shared" ca="1" si="38"/>
        <v/>
      </c>
      <c r="H46" s="34" t="str">
        <f t="shared" ca="1" si="20"/>
        <v/>
      </c>
      <c r="I46" s="37" t="str">
        <f t="shared" ca="1" si="49"/>
        <v/>
      </c>
      <c r="J46" s="34" t="str">
        <f t="shared" ca="1" si="22"/>
        <v/>
      </c>
      <c r="K46" s="37" t="str">
        <f t="shared" ca="1" si="50"/>
        <v/>
      </c>
      <c r="L46" s="34" t="str">
        <f t="shared" ca="1" si="24"/>
        <v/>
      </c>
      <c r="M46" s="37" t="str">
        <f t="shared" ca="1" si="51"/>
        <v/>
      </c>
      <c r="N46" s="34" t="str">
        <f t="shared" ca="1" si="26"/>
        <v/>
      </c>
      <c r="O46" s="37" t="str">
        <f t="shared" ca="1" si="52"/>
        <v/>
      </c>
      <c r="P46" s="34" t="str">
        <f t="shared" ca="1" si="28"/>
        <v/>
      </c>
      <c r="Q46" s="37" t="str">
        <f t="shared" ca="1" si="53"/>
        <v/>
      </c>
      <c r="R46" s="34" t="str">
        <f t="shared" ca="1" si="30"/>
        <v/>
      </c>
      <c r="S46" s="37" t="str">
        <f t="shared" ca="1" si="54"/>
        <v/>
      </c>
      <c r="T46" s="34" t="str">
        <f t="shared" ca="1" si="32"/>
        <v/>
      </c>
      <c r="U46" s="37" t="str">
        <f t="shared" ca="1" si="55"/>
        <v/>
      </c>
      <c r="V46" s="34" t="str">
        <f t="shared" ca="1" si="34"/>
        <v/>
      </c>
      <c r="W46" s="37" t="str">
        <f t="shared" ca="1" si="56"/>
        <v/>
      </c>
      <c r="X46" s="34" t="str">
        <f t="shared" ca="1" si="36"/>
        <v/>
      </c>
      <c r="Y46" s="37" t="str">
        <f t="shared" ca="1" si="57"/>
        <v/>
      </c>
      <c r="Z46" s="14" t="str">
        <f t="shared" ca="1" si="7"/>
        <v/>
      </c>
      <c r="AA46" s="14" t="str">
        <f t="shared" ca="1" si="8"/>
        <v/>
      </c>
      <c r="AB46" s="14" t="str">
        <f t="shared" ca="1" si="9"/>
        <v/>
      </c>
      <c r="AC46" s="14" t="str">
        <f t="shared" ca="1" si="10"/>
        <v/>
      </c>
      <c r="AD46" s="14" t="str">
        <f t="shared" ca="1" si="11"/>
        <v/>
      </c>
      <c r="AE46" s="14" t="str">
        <f t="shared" ca="1" si="12"/>
        <v/>
      </c>
      <c r="AF46" s="14" t="str">
        <f t="shared" ca="1" si="13"/>
        <v/>
      </c>
      <c r="AG46" s="14" t="str">
        <f t="shared" ca="1" si="14"/>
        <v/>
      </c>
      <c r="AH46" s="14" t="str">
        <f t="shared" ca="1" si="15"/>
        <v/>
      </c>
      <c r="AI46" s="14" t="str">
        <f t="shared" ca="1" si="16"/>
        <v/>
      </c>
      <c r="AJ46" s="29">
        <f t="shared" ca="1" si="17"/>
        <v>0</v>
      </c>
      <c r="AK46" s="31">
        <f t="shared" ca="1" si="3"/>
        <v>23</v>
      </c>
      <c r="AL46"/>
      <c r="AM46" s="47" t="str">
        <f t="shared" ca="1" si="4"/>
        <v>Profit Target</v>
      </c>
      <c r="AN46" s="47" t="str">
        <f t="shared" ca="1" si="5"/>
        <v/>
      </c>
      <c r="AQ46"/>
      <c r="BB46" s="5">
        <v>42</v>
      </c>
      <c r="BC46"/>
      <c r="BD46"/>
      <c r="BE46"/>
      <c r="BF46"/>
      <c r="BG46" s="31">
        <f t="shared" si="6"/>
        <v>0</v>
      </c>
      <c r="BH46"/>
      <c r="BI46"/>
      <c r="BJ46"/>
    </row>
    <row r="47" spans="1:62">
      <c r="A47" s="1">
        <v>43</v>
      </c>
      <c r="B47" s="27">
        <f t="shared" ca="1" si="0"/>
        <v>32</v>
      </c>
      <c r="C47" s="33">
        <f t="shared" ca="1" si="47"/>
        <v>1</v>
      </c>
      <c r="D47" s="84" t="str">
        <f t="shared" ca="1" si="48"/>
        <v/>
      </c>
      <c r="E47" s="28">
        <f t="shared" ca="1" si="2"/>
        <v>1</v>
      </c>
      <c r="F47" s="34" t="str">
        <f t="shared" ca="1" si="18"/>
        <v/>
      </c>
      <c r="G47" s="37" t="str">
        <f t="shared" ca="1" si="38"/>
        <v/>
      </c>
      <c r="H47" s="34" t="str">
        <f t="shared" ca="1" si="20"/>
        <v/>
      </c>
      <c r="I47" s="37" t="str">
        <f t="shared" ca="1" si="49"/>
        <v/>
      </c>
      <c r="J47" s="34" t="str">
        <f t="shared" ca="1" si="22"/>
        <v/>
      </c>
      <c r="K47" s="37" t="str">
        <f t="shared" ca="1" si="50"/>
        <v/>
      </c>
      <c r="L47" s="34" t="str">
        <f t="shared" ca="1" si="24"/>
        <v/>
      </c>
      <c r="M47" s="37" t="str">
        <f t="shared" ca="1" si="51"/>
        <v/>
      </c>
      <c r="N47" s="34" t="str">
        <f t="shared" ca="1" si="26"/>
        <v/>
      </c>
      <c r="O47" s="37" t="str">
        <f t="shared" ca="1" si="52"/>
        <v/>
      </c>
      <c r="P47" s="34" t="str">
        <f t="shared" ca="1" si="28"/>
        <v/>
      </c>
      <c r="Q47" s="37" t="str">
        <f t="shared" ca="1" si="53"/>
        <v/>
      </c>
      <c r="R47" s="34" t="str">
        <f t="shared" ca="1" si="30"/>
        <v/>
      </c>
      <c r="S47" s="37" t="str">
        <f t="shared" ca="1" si="54"/>
        <v/>
      </c>
      <c r="T47" s="34" t="str">
        <f t="shared" ca="1" si="32"/>
        <v/>
      </c>
      <c r="U47" s="37" t="str">
        <f t="shared" ca="1" si="55"/>
        <v/>
      </c>
      <c r="V47" s="34" t="str">
        <f t="shared" ca="1" si="34"/>
        <v/>
      </c>
      <c r="W47" s="37" t="str">
        <f t="shared" ca="1" si="56"/>
        <v/>
      </c>
      <c r="X47" s="34" t="str">
        <f t="shared" ca="1" si="36"/>
        <v/>
      </c>
      <c r="Y47" s="37" t="str">
        <f t="shared" ca="1" si="57"/>
        <v/>
      </c>
      <c r="Z47" s="14" t="str">
        <f t="shared" ca="1" si="7"/>
        <v/>
      </c>
      <c r="AA47" s="14" t="str">
        <f t="shared" ca="1" si="8"/>
        <v/>
      </c>
      <c r="AB47" s="14" t="str">
        <f t="shared" ca="1" si="9"/>
        <v/>
      </c>
      <c r="AC47" s="14" t="str">
        <f t="shared" ca="1" si="10"/>
        <v/>
      </c>
      <c r="AD47" s="14" t="str">
        <f t="shared" ca="1" si="11"/>
        <v/>
      </c>
      <c r="AE47" s="14" t="str">
        <f t="shared" ca="1" si="12"/>
        <v/>
      </c>
      <c r="AF47" s="14" t="str">
        <f t="shared" ca="1" si="13"/>
        <v/>
      </c>
      <c r="AG47" s="14" t="str">
        <f t="shared" ca="1" si="14"/>
        <v/>
      </c>
      <c r="AH47" s="14" t="str">
        <f t="shared" ca="1" si="15"/>
        <v/>
      </c>
      <c r="AI47" s="14" t="str">
        <f t="shared" ca="1" si="16"/>
        <v/>
      </c>
      <c r="AJ47" s="29">
        <f t="shared" ca="1" si="17"/>
        <v>0</v>
      </c>
      <c r="AK47" s="31">
        <f t="shared" ca="1" si="3"/>
        <v>23</v>
      </c>
      <c r="AL47"/>
      <c r="AM47" s="47" t="str">
        <f t="shared" ca="1" si="4"/>
        <v>Profit Target</v>
      </c>
      <c r="AN47" s="47" t="str">
        <f t="shared" ca="1" si="5"/>
        <v/>
      </c>
      <c r="AQ47"/>
      <c r="BB47" s="5">
        <v>43</v>
      </c>
      <c r="BC47"/>
      <c r="BD47"/>
      <c r="BE47"/>
      <c r="BF47"/>
      <c r="BG47" s="31">
        <f t="shared" si="6"/>
        <v>0</v>
      </c>
      <c r="BH47"/>
      <c r="BI47"/>
      <c r="BJ47"/>
    </row>
    <row r="48" spans="1:62">
      <c r="A48" s="1">
        <v>44</v>
      </c>
      <c r="B48" s="27">
        <f t="shared" ca="1" si="0"/>
        <v>12</v>
      </c>
      <c r="C48" s="33">
        <f t="shared" ca="1" si="47"/>
        <v>1</v>
      </c>
      <c r="D48" s="84" t="str">
        <f t="shared" ca="1" si="48"/>
        <v/>
      </c>
      <c r="E48" s="28">
        <f t="shared" ca="1" si="2"/>
        <v>1</v>
      </c>
      <c r="F48" s="34" t="str">
        <f t="shared" ca="1" si="18"/>
        <v/>
      </c>
      <c r="G48" s="37" t="str">
        <f t="shared" ca="1" si="38"/>
        <v/>
      </c>
      <c r="H48" s="34" t="str">
        <f t="shared" ca="1" si="20"/>
        <v/>
      </c>
      <c r="I48" s="37" t="str">
        <f t="shared" ca="1" si="49"/>
        <v/>
      </c>
      <c r="J48" s="34" t="str">
        <f t="shared" ca="1" si="22"/>
        <v/>
      </c>
      <c r="K48" s="37" t="str">
        <f t="shared" ca="1" si="50"/>
        <v/>
      </c>
      <c r="L48" s="34" t="str">
        <f t="shared" ca="1" si="24"/>
        <v/>
      </c>
      <c r="M48" s="37" t="str">
        <f t="shared" ca="1" si="51"/>
        <v/>
      </c>
      <c r="N48" s="34" t="str">
        <f t="shared" ca="1" si="26"/>
        <v/>
      </c>
      <c r="O48" s="37" t="str">
        <f t="shared" ca="1" si="52"/>
        <v/>
      </c>
      <c r="P48" s="34" t="str">
        <f t="shared" ca="1" si="28"/>
        <v/>
      </c>
      <c r="Q48" s="37" t="str">
        <f t="shared" ca="1" si="53"/>
        <v/>
      </c>
      <c r="R48" s="34" t="str">
        <f t="shared" ca="1" si="30"/>
        <v/>
      </c>
      <c r="S48" s="37" t="str">
        <f t="shared" ca="1" si="54"/>
        <v/>
      </c>
      <c r="T48" s="34" t="str">
        <f t="shared" ca="1" si="32"/>
        <v/>
      </c>
      <c r="U48" s="37" t="str">
        <f t="shared" ca="1" si="55"/>
        <v/>
      </c>
      <c r="V48" s="34" t="str">
        <f t="shared" ca="1" si="34"/>
        <v/>
      </c>
      <c r="W48" s="37" t="str">
        <f t="shared" ca="1" si="56"/>
        <v/>
      </c>
      <c r="X48" s="34" t="str">
        <f t="shared" ca="1" si="36"/>
        <v/>
      </c>
      <c r="Y48" s="37" t="str">
        <f t="shared" ca="1" si="57"/>
        <v/>
      </c>
      <c r="Z48" s="14" t="str">
        <f t="shared" ca="1" si="7"/>
        <v/>
      </c>
      <c r="AA48" s="14" t="str">
        <f t="shared" ca="1" si="8"/>
        <v/>
      </c>
      <c r="AB48" s="14" t="str">
        <f t="shared" ca="1" si="9"/>
        <v/>
      </c>
      <c r="AC48" s="14" t="str">
        <f t="shared" ca="1" si="10"/>
        <v/>
      </c>
      <c r="AD48" s="14" t="str">
        <f t="shared" ca="1" si="11"/>
        <v/>
      </c>
      <c r="AE48" s="14" t="str">
        <f t="shared" ca="1" si="12"/>
        <v/>
      </c>
      <c r="AF48" s="14" t="str">
        <f t="shared" ca="1" si="13"/>
        <v/>
      </c>
      <c r="AG48" s="14" t="str">
        <f t="shared" ca="1" si="14"/>
        <v/>
      </c>
      <c r="AH48" s="14" t="str">
        <f t="shared" ca="1" si="15"/>
        <v/>
      </c>
      <c r="AI48" s="14" t="str">
        <f t="shared" ca="1" si="16"/>
        <v/>
      </c>
      <c r="AJ48" s="29">
        <f t="shared" ca="1" si="17"/>
        <v>0</v>
      </c>
      <c r="AK48" s="31">
        <f t="shared" ca="1" si="3"/>
        <v>23</v>
      </c>
      <c r="AL48"/>
      <c r="AM48" s="47" t="str">
        <f t="shared" ca="1" si="4"/>
        <v>Profit Target</v>
      </c>
      <c r="AN48" s="47" t="str">
        <f t="shared" ca="1" si="5"/>
        <v/>
      </c>
      <c r="AQ48"/>
      <c r="BB48" s="5">
        <v>44</v>
      </c>
      <c r="BC48"/>
      <c r="BD48"/>
      <c r="BE48"/>
      <c r="BF48"/>
      <c r="BG48" s="31">
        <f t="shared" si="6"/>
        <v>0</v>
      </c>
      <c r="BH48"/>
      <c r="BI48"/>
      <c r="BJ48"/>
    </row>
    <row r="49" spans="1:62">
      <c r="A49" s="1">
        <v>45</v>
      </c>
      <c r="B49" s="27">
        <f t="shared" ca="1" si="0"/>
        <v>34</v>
      </c>
      <c r="C49" s="33">
        <f t="shared" ca="1" si="47"/>
        <v>1</v>
      </c>
      <c r="D49" s="84" t="str">
        <f t="shared" ca="1" si="48"/>
        <v/>
      </c>
      <c r="E49" s="28">
        <f t="shared" ca="1" si="2"/>
        <v>1</v>
      </c>
      <c r="F49" s="34" t="str">
        <f t="shared" ca="1" si="18"/>
        <v/>
      </c>
      <c r="G49" s="37" t="str">
        <f t="shared" ca="1" si="38"/>
        <v/>
      </c>
      <c r="H49" s="34" t="str">
        <f t="shared" ca="1" si="20"/>
        <v/>
      </c>
      <c r="I49" s="37" t="str">
        <f t="shared" ca="1" si="49"/>
        <v/>
      </c>
      <c r="J49" s="34" t="str">
        <f t="shared" ca="1" si="22"/>
        <v/>
      </c>
      <c r="K49" s="37" t="str">
        <f t="shared" ca="1" si="50"/>
        <v/>
      </c>
      <c r="L49" s="34" t="str">
        <f t="shared" ca="1" si="24"/>
        <v/>
      </c>
      <c r="M49" s="37" t="str">
        <f t="shared" ca="1" si="51"/>
        <v/>
      </c>
      <c r="N49" s="34" t="str">
        <f t="shared" ca="1" si="26"/>
        <v/>
      </c>
      <c r="O49" s="37" t="str">
        <f t="shared" ca="1" si="52"/>
        <v/>
      </c>
      <c r="P49" s="34" t="str">
        <f t="shared" ca="1" si="28"/>
        <v/>
      </c>
      <c r="Q49" s="37" t="str">
        <f t="shared" ca="1" si="53"/>
        <v/>
      </c>
      <c r="R49" s="34" t="str">
        <f t="shared" ca="1" si="30"/>
        <v/>
      </c>
      <c r="S49" s="37" t="str">
        <f t="shared" ca="1" si="54"/>
        <v/>
      </c>
      <c r="T49" s="34" t="str">
        <f t="shared" ca="1" si="32"/>
        <v/>
      </c>
      <c r="U49" s="37" t="str">
        <f t="shared" ca="1" si="55"/>
        <v/>
      </c>
      <c r="V49" s="34" t="str">
        <f t="shared" ca="1" si="34"/>
        <v/>
      </c>
      <c r="W49" s="37" t="str">
        <f t="shared" ca="1" si="56"/>
        <v/>
      </c>
      <c r="X49" s="34" t="str">
        <f t="shared" ca="1" si="36"/>
        <v/>
      </c>
      <c r="Y49" s="37" t="str">
        <f t="shared" ca="1" si="57"/>
        <v/>
      </c>
      <c r="Z49" s="14" t="str">
        <f t="shared" ca="1" si="7"/>
        <v/>
      </c>
      <c r="AA49" s="14" t="str">
        <f t="shared" ca="1" si="8"/>
        <v/>
      </c>
      <c r="AB49" s="14" t="str">
        <f t="shared" ca="1" si="9"/>
        <v/>
      </c>
      <c r="AC49" s="14" t="str">
        <f t="shared" ca="1" si="10"/>
        <v/>
      </c>
      <c r="AD49" s="14" t="str">
        <f t="shared" ca="1" si="11"/>
        <v/>
      </c>
      <c r="AE49" s="14" t="str">
        <f t="shared" ca="1" si="12"/>
        <v/>
      </c>
      <c r="AF49" s="14" t="str">
        <f t="shared" ca="1" si="13"/>
        <v/>
      </c>
      <c r="AG49" s="14" t="str">
        <f t="shared" ca="1" si="14"/>
        <v/>
      </c>
      <c r="AH49" s="14" t="str">
        <f t="shared" ca="1" si="15"/>
        <v/>
      </c>
      <c r="AI49" s="14" t="str">
        <f t="shared" ca="1" si="16"/>
        <v/>
      </c>
      <c r="AJ49" s="29">
        <f t="shared" ca="1" si="17"/>
        <v>0</v>
      </c>
      <c r="AK49" s="31">
        <f t="shared" ca="1" si="3"/>
        <v>23</v>
      </c>
      <c r="AL49"/>
      <c r="AM49" s="47" t="str">
        <f t="shared" ca="1" si="4"/>
        <v>Profit Target</v>
      </c>
      <c r="AN49" s="47" t="str">
        <f t="shared" ca="1" si="5"/>
        <v/>
      </c>
      <c r="AQ49"/>
      <c r="BB49" s="5">
        <v>45</v>
      </c>
      <c r="BC49"/>
      <c r="BD49"/>
      <c r="BE49"/>
      <c r="BF49"/>
      <c r="BG49" s="31">
        <f t="shared" si="6"/>
        <v>0</v>
      </c>
      <c r="BH49"/>
      <c r="BI49"/>
      <c r="BJ49"/>
    </row>
    <row r="50" spans="1:62">
      <c r="A50" s="1">
        <v>46</v>
      </c>
      <c r="B50" s="27">
        <f t="shared" ca="1" si="0"/>
        <v>32</v>
      </c>
      <c r="C50" s="33">
        <f t="shared" ca="1" si="47"/>
        <v>2</v>
      </c>
      <c r="D50" s="84">
        <f t="shared" ca="1" si="48"/>
        <v>32</v>
      </c>
      <c r="E50" s="28">
        <f t="shared" ca="1" si="2"/>
        <v>1</v>
      </c>
      <c r="F50" s="34" t="str">
        <f t="shared" ca="1" si="18"/>
        <v/>
      </c>
      <c r="G50" s="37" t="str">
        <f t="shared" ca="1" si="38"/>
        <v/>
      </c>
      <c r="H50" s="34" t="str">
        <f t="shared" ca="1" si="20"/>
        <v/>
      </c>
      <c r="I50" s="37" t="str">
        <f t="shared" ca="1" si="49"/>
        <v/>
      </c>
      <c r="J50" s="34" t="str">
        <f t="shared" ca="1" si="22"/>
        <v/>
      </c>
      <c r="K50" s="37" t="str">
        <f t="shared" ca="1" si="50"/>
        <v/>
      </c>
      <c r="L50" s="34" t="str">
        <f t="shared" ca="1" si="24"/>
        <v/>
      </c>
      <c r="M50" s="37" t="str">
        <f t="shared" ca="1" si="51"/>
        <v/>
      </c>
      <c r="N50" s="34" t="str">
        <f t="shared" ca="1" si="26"/>
        <v/>
      </c>
      <c r="O50" s="37" t="str">
        <f t="shared" ca="1" si="52"/>
        <v/>
      </c>
      <c r="P50" s="34" t="str">
        <f t="shared" ca="1" si="28"/>
        <v/>
      </c>
      <c r="Q50" s="37" t="str">
        <f t="shared" ca="1" si="53"/>
        <v/>
      </c>
      <c r="R50" s="34" t="str">
        <f t="shared" ca="1" si="30"/>
        <v/>
      </c>
      <c r="S50" s="37" t="str">
        <f t="shared" ca="1" si="54"/>
        <v/>
      </c>
      <c r="T50" s="34" t="str">
        <f t="shared" ca="1" si="32"/>
        <v/>
      </c>
      <c r="U50" s="37" t="str">
        <f t="shared" ca="1" si="55"/>
        <v/>
      </c>
      <c r="V50" s="34" t="str">
        <f t="shared" ca="1" si="34"/>
        <v/>
      </c>
      <c r="W50" s="37" t="str">
        <f t="shared" ca="1" si="56"/>
        <v/>
      </c>
      <c r="X50" s="34" t="str">
        <f t="shared" ca="1" si="36"/>
        <v/>
      </c>
      <c r="Y50" s="37" t="str">
        <f t="shared" ca="1" si="57"/>
        <v/>
      </c>
      <c r="Z50" s="14" t="str">
        <f t="shared" ca="1" si="7"/>
        <v/>
      </c>
      <c r="AA50" s="14" t="str">
        <f t="shared" ca="1" si="8"/>
        <v/>
      </c>
      <c r="AB50" s="14" t="str">
        <f t="shared" ca="1" si="9"/>
        <v/>
      </c>
      <c r="AC50" s="14" t="str">
        <f t="shared" ca="1" si="10"/>
        <v/>
      </c>
      <c r="AD50" s="14" t="str">
        <f t="shared" ca="1" si="11"/>
        <v/>
      </c>
      <c r="AE50" s="14" t="str">
        <f t="shared" ca="1" si="12"/>
        <v/>
      </c>
      <c r="AF50" s="14" t="str">
        <f t="shared" ca="1" si="13"/>
        <v/>
      </c>
      <c r="AG50" s="14" t="str">
        <f t="shared" ca="1" si="14"/>
        <v/>
      </c>
      <c r="AH50" s="14" t="str">
        <f t="shared" ca="1" si="15"/>
        <v/>
      </c>
      <c r="AI50" s="14" t="str">
        <f t="shared" ca="1" si="16"/>
        <v/>
      </c>
      <c r="AJ50" s="29">
        <f t="shared" ca="1" si="17"/>
        <v>0</v>
      </c>
      <c r="AK50" s="31">
        <f t="shared" ca="1" si="3"/>
        <v>23</v>
      </c>
      <c r="AL50"/>
      <c r="AM50" s="47" t="str">
        <f t="shared" ca="1" si="4"/>
        <v>Profit Target</v>
      </c>
      <c r="AN50" s="47" t="str">
        <f t="shared" ca="1" si="5"/>
        <v/>
      </c>
      <c r="AQ50"/>
      <c r="BB50" s="5">
        <v>46</v>
      </c>
      <c r="BC50"/>
      <c r="BD50"/>
      <c r="BE50"/>
      <c r="BF50"/>
      <c r="BG50" s="31">
        <f t="shared" si="6"/>
        <v>0</v>
      </c>
      <c r="BH50"/>
      <c r="BI50"/>
      <c r="BJ50"/>
    </row>
    <row r="51" spans="1:62">
      <c r="A51" s="1">
        <v>47</v>
      </c>
      <c r="B51" s="27">
        <f t="shared" ca="1" si="0"/>
        <v>31</v>
      </c>
      <c r="C51" s="33">
        <f t="shared" ca="1" si="47"/>
        <v>1</v>
      </c>
      <c r="D51" s="84" t="str">
        <f t="shared" ca="1" si="48"/>
        <v/>
      </c>
      <c r="E51" s="28">
        <f t="shared" ca="1" si="2"/>
        <v>1</v>
      </c>
      <c r="F51" s="34" t="str">
        <f t="shared" ca="1" si="18"/>
        <v/>
      </c>
      <c r="G51" s="37" t="str">
        <f t="shared" ca="1" si="38"/>
        <v/>
      </c>
      <c r="H51" s="34" t="str">
        <f t="shared" ca="1" si="20"/>
        <v/>
      </c>
      <c r="I51" s="37" t="str">
        <f t="shared" ca="1" si="49"/>
        <v/>
      </c>
      <c r="J51" s="34" t="str">
        <f t="shared" ca="1" si="22"/>
        <v/>
      </c>
      <c r="K51" s="37" t="str">
        <f t="shared" ca="1" si="50"/>
        <v/>
      </c>
      <c r="L51" s="34" t="str">
        <f t="shared" ca="1" si="24"/>
        <v/>
      </c>
      <c r="M51" s="37" t="str">
        <f t="shared" ca="1" si="51"/>
        <v/>
      </c>
      <c r="N51" s="34" t="str">
        <f t="shared" ca="1" si="26"/>
        <v/>
      </c>
      <c r="O51" s="37" t="str">
        <f t="shared" ca="1" si="52"/>
        <v/>
      </c>
      <c r="P51" s="34" t="str">
        <f t="shared" ca="1" si="28"/>
        <v/>
      </c>
      <c r="Q51" s="37" t="str">
        <f t="shared" ca="1" si="53"/>
        <v/>
      </c>
      <c r="R51" s="34" t="str">
        <f t="shared" ca="1" si="30"/>
        <v/>
      </c>
      <c r="S51" s="37" t="str">
        <f t="shared" ca="1" si="54"/>
        <v/>
      </c>
      <c r="T51" s="34" t="str">
        <f t="shared" ca="1" si="32"/>
        <v/>
      </c>
      <c r="U51" s="37" t="str">
        <f t="shared" ca="1" si="55"/>
        <v/>
      </c>
      <c r="V51" s="34" t="str">
        <f t="shared" ca="1" si="34"/>
        <v/>
      </c>
      <c r="W51" s="37" t="str">
        <f t="shared" ca="1" si="56"/>
        <v/>
      </c>
      <c r="X51" s="34" t="str">
        <f t="shared" ca="1" si="36"/>
        <v/>
      </c>
      <c r="Y51" s="37" t="str">
        <f t="shared" ca="1" si="57"/>
        <v/>
      </c>
      <c r="Z51" s="14" t="str">
        <f t="shared" ca="1" si="7"/>
        <v/>
      </c>
      <c r="AA51" s="14" t="str">
        <f t="shared" ca="1" si="8"/>
        <v/>
      </c>
      <c r="AB51" s="14" t="str">
        <f t="shared" ca="1" si="9"/>
        <v/>
      </c>
      <c r="AC51" s="14" t="str">
        <f t="shared" ca="1" si="10"/>
        <v/>
      </c>
      <c r="AD51" s="14" t="str">
        <f t="shared" ca="1" si="11"/>
        <v/>
      </c>
      <c r="AE51" s="14" t="str">
        <f t="shared" ca="1" si="12"/>
        <v/>
      </c>
      <c r="AF51" s="14" t="str">
        <f t="shared" ca="1" si="13"/>
        <v/>
      </c>
      <c r="AG51" s="14" t="str">
        <f t="shared" ca="1" si="14"/>
        <v/>
      </c>
      <c r="AH51" s="14" t="str">
        <f t="shared" ca="1" si="15"/>
        <v/>
      </c>
      <c r="AI51" s="14" t="str">
        <f t="shared" ca="1" si="16"/>
        <v/>
      </c>
      <c r="AJ51" s="29">
        <f t="shared" ca="1" si="17"/>
        <v>0</v>
      </c>
      <c r="AK51" s="31">
        <f t="shared" ca="1" si="3"/>
        <v>23</v>
      </c>
      <c r="AL51"/>
      <c r="AM51" s="47" t="str">
        <f t="shared" ca="1" si="4"/>
        <v>Profit Target</v>
      </c>
      <c r="AN51" s="47" t="str">
        <f t="shared" ca="1" si="5"/>
        <v/>
      </c>
      <c r="AQ51"/>
      <c r="BB51" s="5">
        <v>47</v>
      </c>
      <c r="BC51"/>
      <c r="BD51"/>
      <c r="BE51"/>
      <c r="BF51"/>
      <c r="BG51" s="31">
        <f t="shared" si="6"/>
        <v>0</v>
      </c>
      <c r="BH51"/>
      <c r="BI51"/>
      <c r="BJ51"/>
    </row>
    <row r="52" spans="1:62">
      <c r="A52" s="1">
        <v>48</v>
      </c>
      <c r="B52" s="27">
        <f t="shared" ca="1" si="0"/>
        <v>9</v>
      </c>
      <c r="C52" s="33">
        <f t="shared" ca="1" si="47"/>
        <v>1</v>
      </c>
      <c r="D52" s="84" t="str">
        <f t="shared" ca="1" si="48"/>
        <v/>
      </c>
      <c r="E52" s="28">
        <f t="shared" ca="1" si="2"/>
        <v>1</v>
      </c>
      <c r="F52" s="34" t="str">
        <f t="shared" ca="1" si="18"/>
        <v/>
      </c>
      <c r="G52" s="37" t="str">
        <f t="shared" ca="1" si="38"/>
        <v/>
      </c>
      <c r="H52" s="34" t="str">
        <f t="shared" ca="1" si="20"/>
        <v/>
      </c>
      <c r="I52" s="37" t="str">
        <f t="shared" ca="1" si="49"/>
        <v/>
      </c>
      <c r="J52" s="34" t="str">
        <f t="shared" ca="1" si="22"/>
        <v/>
      </c>
      <c r="K52" s="37" t="str">
        <f t="shared" ca="1" si="50"/>
        <v/>
      </c>
      <c r="L52" s="34" t="str">
        <f t="shared" ca="1" si="24"/>
        <v/>
      </c>
      <c r="M52" s="37" t="str">
        <f t="shared" ca="1" si="51"/>
        <v/>
      </c>
      <c r="N52" s="34" t="str">
        <f t="shared" ca="1" si="26"/>
        <v/>
      </c>
      <c r="O52" s="37" t="str">
        <f t="shared" ca="1" si="52"/>
        <v/>
      </c>
      <c r="P52" s="34" t="str">
        <f t="shared" ca="1" si="28"/>
        <v/>
      </c>
      <c r="Q52" s="37" t="str">
        <f t="shared" ca="1" si="53"/>
        <v/>
      </c>
      <c r="R52" s="34" t="str">
        <f t="shared" ca="1" si="30"/>
        <v/>
      </c>
      <c r="S52" s="37" t="str">
        <f t="shared" ca="1" si="54"/>
        <v/>
      </c>
      <c r="T52" s="34" t="str">
        <f t="shared" ca="1" si="32"/>
        <v/>
      </c>
      <c r="U52" s="37" t="str">
        <f t="shared" ca="1" si="55"/>
        <v/>
      </c>
      <c r="V52" s="34" t="str">
        <f t="shared" ca="1" si="34"/>
        <v/>
      </c>
      <c r="W52" s="37" t="str">
        <f t="shared" ca="1" si="56"/>
        <v/>
      </c>
      <c r="X52" s="34" t="str">
        <f t="shared" ca="1" si="36"/>
        <v/>
      </c>
      <c r="Y52" s="37" t="str">
        <f t="shared" ca="1" si="57"/>
        <v/>
      </c>
      <c r="Z52" s="14" t="str">
        <f t="shared" ca="1" si="7"/>
        <v/>
      </c>
      <c r="AA52" s="14" t="str">
        <f t="shared" ca="1" si="8"/>
        <v/>
      </c>
      <c r="AB52" s="14" t="str">
        <f t="shared" ca="1" si="9"/>
        <v/>
      </c>
      <c r="AC52" s="14" t="str">
        <f t="shared" ca="1" si="10"/>
        <v/>
      </c>
      <c r="AD52" s="14" t="str">
        <f t="shared" ca="1" si="11"/>
        <v/>
      </c>
      <c r="AE52" s="14" t="str">
        <f t="shared" ca="1" si="12"/>
        <v/>
      </c>
      <c r="AF52" s="14" t="str">
        <f t="shared" ca="1" si="13"/>
        <v/>
      </c>
      <c r="AG52" s="14" t="str">
        <f t="shared" ca="1" si="14"/>
        <v/>
      </c>
      <c r="AH52" s="14" t="str">
        <f t="shared" ca="1" si="15"/>
        <v/>
      </c>
      <c r="AI52" s="14" t="str">
        <f t="shared" ca="1" si="16"/>
        <v/>
      </c>
      <c r="AJ52" s="29">
        <f t="shared" ca="1" si="17"/>
        <v>0</v>
      </c>
      <c r="AK52" s="31">
        <f t="shared" ca="1" si="3"/>
        <v>23</v>
      </c>
      <c r="AL52"/>
      <c r="AM52" s="47" t="str">
        <f t="shared" ca="1" si="4"/>
        <v>Profit Target</v>
      </c>
      <c r="AN52" s="47" t="str">
        <f t="shared" ca="1" si="5"/>
        <v/>
      </c>
      <c r="AQ52"/>
      <c r="BB52" s="5">
        <v>48</v>
      </c>
      <c r="BC52"/>
      <c r="BD52"/>
      <c r="BE52"/>
      <c r="BF52"/>
      <c r="BG52" s="31">
        <f t="shared" si="6"/>
        <v>0</v>
      </c>
      <c r="BH52"/>
      <c r="BI52"/>
      <c r="BJ52"/>
    </row>
    <row r="53" spans="1:62">
      <c r="A53" s="1">
        <v>49</v>
      </c>
      <c r="B53" s="27">
        <f t="shared" ca="1" si="0"/>
        <v>10</v>
      </c>
      <c r="C53" s="33">
        <f t="shared" ca="1" si="47"/>
        <v>1</v>
      </c>
      <c r="D53" s="84" t="str">
        <f t="shared" ca="1" si="48"/>
        <v/>
      </c>
      <c r="E53" s="28">
        <f t="shared" ca="1" si="2"/>
        <v>1</v>
      </c>
      <c r="F53" s="34" t="str">
        <f t="shared" ca="1" si="18"/>
        <v/>
      </c>
      <c r="G53" s="37" t="str">
        <f t="shared" ca="1" si="38"/>
        <v/>
      </c>
      <c r="H53" s="34" t="str">
        <f t="shared" ca="1" si="20"/>
        <v/>
      </c>
      <c r="I53" s="37" t="str">
        <f t="shared" ca="1" si="49"/>
        <v/>
      </c>
      <c r="J53" s="34" t="str">
        <f t="shared" ca="1" si="22"/>
        <v/>
      </c>
      <c r="K53" s="37" t="str">
        <f t="shared" ca="1" si="50"/>
        <v/>
      </c>
      <c r="L53" s="34" t="str">
        <f t="shared" ca="1" si="24"/>
        <v/>
      </c>
      <c r="M53" s="37" t="str">
        <f t="shared" ca="1" si="51"/>
        <v/>
      </c>
      <c r="N53" s="34" t="str">
        <f t="shared" ca="1" si="26"/>
        <v/>
      </c>
      <c r="O53" s="37" t="str">
        <f t="shared" ca="1" si="52"/>
        <v/>
      </c>
      <c r="P53" s="34" t="str">
        <f t="shared" ca="1" si="28"/>
        <v/>
      </c>
      <c r="Q53" s="37" t="str">
        <f t="shared" ca="1" si="53"/>
        <v/>
      </c>
      <c r="R53" s="34" t="str">
        <f t="shared" ca="1" si="30"/>
        <v/>
      </c>
      <c r="S53" s="37" t="str">
        <f t="shared" ca="1" si="54"/>
        <v/>
      </c>
      <c r="T53" s="34" t="str">
        <f t="shared" ca="1" si="32"/>
        <v/>
      </c>
      <c r="U53" s="37" t="str">
        <f t="shared" ca="1" si="55"/>
        <v/>
      </c>
      <c r="V53" s="34" t="str">
        <f t="shared" ca="1" si="34"/>
        <v/>
      </c>
      <c r="W53" s="37" t="str">
        <f t="shared" ca="1" si="56"/>
        <v/>
      </c>
      <c r="X53" s="34" t="str">
        <f t="shared" ca="1" si="36"/>
        <v/>
      </c>
      <c r="Y53" s="37" t="str">
        <f t="shared" ca="1" si="57"/>
        <v/>
      </c>
      <c r="Z53" s="14" t="str">
        <f t="shared" ca="1" si="7"/>
        <v/>
      </c>
      <c r="AA53" s="14" t="str">
        <f t="shared" ca="1" si="8"/>
        <v/>
      </c>
      <c r="AB53" s="14" t="str">
        <f t="shared" ca="1" si="9"/>
        <v/>
      </c>
      <c r="AC53" s="14" t="str">
        <f t="shared" ca="1" si="10"/>
        <v/>
      </c>
      <c r="AD53" s="14" t="str">
        <f t="shared" ca="1" si="11"/>
        <v/>
      </c>
      <c r="AE53" s="14" t="str">
        <f t="shared" ca="1" si="12"/>
        <v/>
      </c>
      <c r="AF53" s="14" t="str">
        <f t="shared" ca="1" si="13"/>
        <v/>
      </c>
      <c r="AG53" s="14" t="str">
        <f t="shared" ca="1" si="14"/>
        <v/>
      </c>
      <c r="AH53" s="14" t="str">
        <f t="shared" ca="1" si="15"/>
        <v/>
      </c>
      <c r="AI53" s="14" t="str">
        <f t="shared" ca="1" si="16"/>
        <v/>
      </c>
      <c r="AJ53" s="29">
        <f t="shared" ca="1" si="17"/>
        <v>0</v>
      </c>
      <c r="AK53" s="31">
        <f t="shared" ca="1" si="3"/>
        <v>23</v>
      </c>
      <c r="AL53"/>
      <c r="AM53" s="47" t="str">
        <f t="shared" ca="1" si="4"/>
        <v>Profit Target</v>
      </c>
      <c r="AN53" s="47" t="str">
        <f t="shared" ca="1" si="5"/>
        <v/>
      </c>
      <c r="AQ53"/>
      <c r="BB53" s="5">
        <v>49</v>
      </c>
      <c r="BC53"/>
      <c r="BD53"/>
      <c r="BE53"/>
      <c r="BF53"/>
      <c r="BG53" s="31">
        <f t="shared" si="6"/>
        <v>0</v>
      </c>
      <c r="BH53"/>
      <c r="BI53"/>
      <c r="BJ53"/>
    </row>
    <row r="54" spans="1:62">
      <c r="A54" s="1">
        <v>50</v>
      </c>
      <c r="B54" s="27">
        <f t="shared" ca="1" si="0"/>
        <v>22</v>
      </c>
      <c r="C54" s="33">
        <f t="shared" ca="1" si="47"/>
        <v>1</v>
      </c>
      <c r="D54" s="84" t="str">
        <f t="shared" ca="1" si="48"/>
        <v/>
      </c>
      <c r="E54" s="28">
        <f t="shared" ca="1" si="2"/>
        <v>1</v>
      </c>
      <c r="F54" s="34" t="str">
        <f t="shared" ca="1" si="18"/>
        <v/>
      </c>
      <c r="G54" s="37" t="str">
        <f t="shared" ca="1" si="38"/>
        <v/>
      </c>
      <c r="H54" s="34" t="str">
        <f t="shared" ca="1" si="20"/>
        <v/>
      </c>
      <c r="I54" s="37" t="str">
        <f t="shared" ca="1" si="49"/>
        <v/>
      </c>
      <c r="J54" s="34" t="str">
        <f t="shared" ca="1" si="22"/>
        <v/>
      </c>
      <c r="K54" s="37" t="str">
        <f t="shared" ca="1" si="50"/>
        <v/>
      </c>
      <c r="L54" s="34" t="str">
        <f t="shared" ca="1" si="24"/>
        <v/>
      </c>
      <c r="M54" s="37" t="str">
        <f t="shared" ca="1" si="51"/>
        <v/>
      </c>
      <c r="N54" s="34" t="str">
        <f t="shared" ca="1" si="26"/>
        <v/>
      </c>
      <c r="O54" s="37" t="str">
        <f t="shared" ca="1" si="52"/>
        <v/>
      </c>
      <c r="P54" s="34" t="str">
        <f t="shared" ca="1" si="28"/>
        <v/>
      </c>
      <c r="Q54" s="37" t="str">
        <f t="shared" ca="1" si="53"/>
        <v/>
      </c>
      <c r="R54" s="34" t="str">
        <f t="shared" ca="1" si="30"/>
        <v/>
      </c>
      <c r="S54" s="37" t="str">
        <f t="shared" ca="1" si="54"/>
        <v/>
      </c>
      <c r="T54" s="34" t="str">
        <f t="shared" ca="1" si="32"/>
        <v/>
      </c>
      <c r="U54" s="37" t="str">
        <f t="shared" ca="1" si="55"/>
        <v/>
      </c>
      <c r="V54" s="34" t="str">
        <f t="shared" ca="1" si="34"/>
        <v/>
      </c>
      <c r="W54" s="37" t="str">
        <f t="shared" ca="1" si="56"/>
        <v/>
      </c>
      <c r="X54" s="34" t="str">
        <f t="shared" ca="1" si="36"/>
        <v/>
      </c>
      <c r="Y54" s="37" t="str">
        <f t="shared" ca="1" si="57"/>
        <v/>
      </c>
      <c r="Z54" s="14" t="str">
        <f t="shared" ca="1" si="7"/>
        <v/>
      </c>
      <c r="AA54" s="14" t="str">
        <f t="shared" ca="1" si="8"/>
        <v/>
      </c>
      <c r="AB54" s="14" t="str">
        <f t="shared" ca="1" si="9"/>
        <v/>
      </c>
      <c r="AC54" s="14" t="str">
        <f t="shared" ca="1" si="10"/>
        <v/>
      </c>
      <c r="AD54" s="14" t="str">
        <f t="shared" ca="1" si="11"/>
        <v/>
      </c>
      <c r="AE54" s="14" t="str">
        <f t="shared" ca="1" si="12"/>
        <v/>
      </c>
      <c r="AF54" s="14" t="str">
        <f t="shared" ca="1" si="13"/>
        <v/>
      </c>
      <c r="AG54" s="14" t="str">
        <f t="shared" ca="1" si="14"/>
        <v/>
      </c>
      <c r="AH54" s="14" t="str">
        <f t="shared" ca="1" si="15"/>
        <v/>
      </c>
      <c r="AI54" s="14" t="str">
        <f t="shared" ca="1" si="16"/>
        <v/>
      </c>
      <c r="AJ54" s="29">
        <f t="shared" ca="1" si="17"/>
        <v>0</v>
      </c>
      <c r="AK54" s="31">
        <f t="shared" ca="1" si="3"/>
        <v>23</v>
      </c>
      <c r="AL54"/>
      <c r="AM54" s="47" t="str">
        <f t="shared" ca="1" si="4"/>
        <v>Profit Target</v>
      </c>
      <c r="AN54" s="47" t="str">
        <f t="shared" ca="1" si="5"/>
        <v/>
      </c>
      <c r="AQ54"/>
      <c r="BB54" s="5">
        <v>50</v>
      </c>
      <c r="BC54"/>
      <c r="BD54"/>
      <c r="BE54"/>
      <c r="BF54"/>
      <c r="BG54" s="31">
        <f t="shared" si="6"/>
        <v>0</v>
      </c>
      <c r="BH54"/>
      <c r="BI54"/>
      <c r="BJ54"/>
    </row>
    <row r="55" spans="1:62">
      <c r="A55" s="1">
        <v>51</v>
      </c>
      <c r="B55" s="27">
        <f t="shared" ca="1" si="0"/>
        <v>36</v>
      </c>
      <c r="C55" s="33">
        <f t="shared" ca="1" si="47"/>
        <v>1</v>
      </c>
      <c r="D55" s="84" t="str">
        <f t="shared" ca="1" si="48"/>
        <v/>
      </c>
      <c r="E55" s="28">
        <f t="shared" ca="1" si="2"/>
        <v>1</v>
      </c>
      <c r="F55" s="34" t="str">
        <f t="shared" ca="1" si="18"/>
        <v/>
      </c>
      <c r="G55" s="37" t="str">
        <f t="shared" ca="1" si="38"/>
        <v/>
      </c>
      <c r="H55" s="34" t="str">
        <f t="shared" ca="1" si="20"/>
        <v/>
      </c>
      <c r="I55" s="37" t="str">
        <f t="shared" ca="1" si="49"/>
        <v/>
      </c>
      <c r="J55" s="34" t="str">
        <f t="shared" ca="1" si="22"/>
        <v/>
      </c>
      <c r="K55" s="37" t="str">
        <f t="shared" ca="1" si="50"/>
        <v/>
      </c>
      <c r="L55" s="34" t="str">
        <f t="shared" ca="1" si="24"/>
        <v/>
      </c>
      <c r="M55" s="37" t="str">
        <f t="shared" ca="1" si="51"/>
        <v/>
      </c>
      <c r="N55" s="34" t="str">
        <f t="shared" ca="1" si="26"/>
        <v/>
      </c>
      <c r="O55" s="37" t="str">
        <f t="shared" ca="1" si="52"/>
        <v/>
      </c>
      <c r="P55" s="34" t="str">
        <f t="shared" ca="1" si="28"/>
        <v/>
      </c>
      <c r="Q55" s="37" t="str">
        <f t="shared" ca="1" si="53"/>
        <v/>
      </c>
      <c r="R55" s="34" t="str">
        <f t="shared" ca="1" si="30"/>
        <v/>
      </c>
      <c r="S55" s="37" t="str">
        <f t="shared" ca="1" si="54"/>
        <v/>
      </c>
      <c r="T55" s="34" t="str">
        <f t="shared" ca="1" si="32"/>
        <v/>
      </c>
      <c r="U55" s="37" t="str">
        <f t="shared" ca="1" si="55"/>
        <v/>
      </c>
      <c r="V55" s="34" t="str">
        <f t="shared" ca="1" si="34"/>
        <v/>
      </c>
      <c r="W55" s="37" t="str">
        <f t="shared" ca="1" si="56"/>
        <v/>
      </c>
      <c r="X55" s="34" t="str">
        <f t="shared" ca="1" si="36"/>
        <v/>
      </c>
      <c r="Y55" s="37" t="str">
        <f t="shared" ca="1" si="57"/>
        <v/>
      </c>
      <c r="Z55" s="14" t="str">
        <f t="shared" ca="1" si="7"/>
        <v/>
      </c>
      <c r="AA55" s="14" t="str">
        <f t="shared" ca="1" si="8"/>
        <v/>
      </c>
      <c r="AB55" s="14" t="str">
        <f t="shared" ca="1" si="9"/>
        <v/>
      </c>
      <c r="AC55" s="14" t="str">
        <f t="shared" ca="1" si="10"/>
        <v/>
      </c>
      <c r="AD55" s="14" t="str">
        <f t="shared" ca="1" si="11"/>
        <v/>
      </c>
      <c r="AE55" s="14" t="str">
        <f t="shared" ca="1" si="12"/>
        <v/>
      </c>
      <c r="AF55" s="14" t="str">
        <f t="shared" ca="1" si="13"/>
        <v/>
      </c>
      <c r="AG55" s="14" t="str">
        <f t="shared" ca="1" si="14"/>
        <v/>
      </c>
      <c r="AH55" s="14" t="str">
        <f t="shared" ca="1" si="15"/>
        <v/>
      </c>
      <c r="AI55" s="14" t="str">
        <f t="shared" ca="1" si="16"/>
        <v/>
      </c>
      <c r="AJ55" s="29">
        <f t="shared" ca="1" si="17"/>
        <v>0</v>
      </c>
      <c r="AK55" s="31">
        <f t="shared" ca="1" si="3"/>
        <v>23</v>
      </c>
      <c r="AL55"/>
      <c r="AM55" s="47" t="str">
        <f t="shared" ca="1" si="4"/>
        <v>Profit Target</v>
      </c>
      <c r="AN55" s="47" t="str">
        <f t="shared" ca="1" si="5"/>
        <v/>
      </c>
      <c r="AQ55" s="10"/>
      <c r="BB55" s="5">
        <v>51</v>
      </c>
      <c r="BC55"/>
      <c r="BD55"/>
      <c r="BE55"/>
      <c r="BF55"/>
      <c r="BG55" s="31">
        <f t="shared" si="6"/>
        <v>0</v>
      </c>
      <c r="BH55"/>
      <c r="BI55"/>
      <c r="BJ55"/>
    </row>
    <row r="56" spans="1:62">
      <c r="A56" s="1">
        <v>52</v>
      </c>
      <c r="B56" s="27">
        <f t="shared" ca="1" si="0"/>
        <v>15</v>
      </c>
      <c r="C56" s="33">
        <f t="shared" ca="1" si="47"/>
        <v>1</v>
      </c>
      <c r="D56" s="84" t="str">
        <f t="shared" ca="1" si="48"/>
        <v/>
      </c>
      <c r="E56" s="28">
        <f t="shared" ca="1" si="2"/>
        <v>1</v>
      </c>
      <c r="F56" s="34" t="str">
        <f t="shared" ca="1" si="18"/>
        <v/>
      </c>
      <c r="G56" s="37" t="str">
        <f t="shared" ca="1" si="38"/>
        <v/>
      </c>
      <c r="H56" s="34" t="str">
        <f t="shared" ca="1" si="20"/>
        <v/>
      </c>
      <c r="I56" s="37" t="str">
        <f t="shared" ca="1" si="49"/>
        <v/>
      </c>
      <c r="J56" s="34" t="str">
        <f t="shared" ca="1" si="22"/>
        <v/>
      </c>
      <c r="K56" s="37" t="str">
        <f t="shared" ca="1" si="50"/>
        <v/>
      </c>
      <c r="L56" s="34" t="str">
        <f t="shared" ca="1" si="24"/>
        <v/>
      </c>
      <c r="M56" s="37" t="str">
        <f t="shared" ca="1" si="51"/>
        <v/>
      </c>
      <c r="N56" s="34" t="str">
        <f t="shared" ca="1" si="26"/>
        <v/>
      </c>
      <c r="O56" s="37" t="str">
        <f t="shared" ca="1" si="52"/>
        <v/>
      </c>
      <c r="P56" s="34" t="str">
        <f t="shared" ca="1" si="28"/>
        <v/>
      </c>
      <c r="Q56" s="37" t="str">
        <f t="shared" ca="1" si="53"/>
        <v/>
      </c>
      <c r="R56" s="34" t="str">
        <f t="shared" ca="1" si="30"/>
        <v/>
      </c>
      <c r="S56" s="37" t="str">
        <f t="shared" ca="1" si="54"/>
        <v/>
      </c>
      <c r="T56" s="34" t="str">
        <f t="shared" ca="1" si="32"/>
        <v/>
      </c>
      <c r="U56" s="37" t="str">
        <f t="shared" ca="1" si="55"/>
        <v/>
      </c>
      <c r="V56" s="34" t="str">
        <f t="shared" ca="1" si="34"/>
        <v/>
      </c>
      <c r="W56" s="37" t="str">
        <f t="shared" ca="1" si="56"/>
        <v/>
      </c>
      <c r="X56" s="34" t="str">
        <f t="shared" ca="1" si="36"/>
        <v/>
      </c>
      <c r="Y56" s="37" t="str">
        <f t="shared" ca="1" si="57"/>
        <v/>
      </c>
      <c r="Z56" s="14" t="str">
        <f t="shared" ca="1" si="7"/>
        <v/>
      </c>
      <c r="AA56" s="14" t="str">
        <f t="shared" ca="1" si="8"/>
        <v/>
      </c>
      <c r="AB56" s="14" t="str">
        <f t="shared" ca="1" si="9"/>
        <v/>
      </c>
      <c r="AC56" s="14" t="str">
        <f t="shared" ca="1" si="10"/>
        <v/>
      </c>
      <c r="AD56" s="14" t="str">
        <f t="shared" ca="1" si="11"/>
        <v/>
      </c>
      <c r="AE56" s="14" t="str">
        <f t="shared" ca="1" si="12"/>
        <v/>
      </c>
      <c r="AF56" s="14" t="str">
        <f t="shared" ca="1" si="13"/>
        <v/>
      </c>
      <c r="AG56" s="14" t="str">
        <f t="shared" ca="1" si="14"/>
        <v/>
      </c>
      <c r="AH56" s="14" t="str">
        <f t="shared" ca="1" si="15"/>
        <v/>
      </c>
      <c r="AI56" s="14" t="str">
        <f t="shared" ca="1" si="16"/>
        <v/>
      </c>
      <c r="AJ56" s="29">
        <f t="shared" ca="1" si="17"/>
        <v>0</v>
      </c>
      <c r="AK56" s="31">
        <f t="shared" ca="1" si="3"/>
        <v>23</v>
      </c>
      <c r="AL56"/>
      <c r="AM56" s="47" t="str">
        <f t="shared" ca="1" si="4"/>
        <v>Profit Target</v>
      </c>
      <c r="AN56" s="47" t="str">
        <f t="shared" ca="1" si="5"/>
        <v/>
      </c>
      <c r="BB56" s="5">
        <v>52</v>
      </c>
      <c r="BC56"/>
      <c r="BD56"/>
      <c r="BE56"/>
      <c r="BF56"/>
      <c r="BG56" s="31">
        <f t="shared" si="6"/>
        <v>0</v>
      </c>
      <c r="BH56"/>
      <c r="BI56"/>
      <c r="BJ56"/>
    </row>
    <row r="57" spans="1:62">
      <c r="A57" s="1">
        <v>53</v>
      </c>
      <c r="B57" s="27">
        <f t="shared" ca="1" si="0"/>
        <v>8</v>
      </c>
      <c r="C57" s="33">
        <f t="shared" ca="1" si="47"/>
        <v>1</v>
      </c>
      <c r="D57" s="84" t="str">
        <f t="shared" ca="1" si="48"/>
        <v/>
      </c>
      <c r="E57" s="28">
        <f t="shared" ca="1" si="2"/>
        <v>1</v>
      </c>
      <c r="F57" s="34" t="str">
        <f t="shared" ca="1" si="18"/>
        <v/>
      </c>
      <c r="G57" s="37" t="str">
        <f t="shared" ca="1" si="38"/>
        <v/>
      </c>
      <c r="H57" s="34" t="str">
        <f t="shared" ca="1" si="20"/>
        <v/>
      </c>
      <c r="I57" s="37" t="str">
        <f t="shared" ca="1" si="49"/>
        <v/>
      </c>
      <c r="J57" s="34" t="str">
        <f t="shared" ca="1" si="22"/>
        <v/>
      </c>
      <c r="K57" s="37" t="str">
        <f t="shared" ca="1" si="50"/>
        <v/>
      </c>
      <c r="L57" s="34" t="str">
        <f t="shared" ca="1" si="24"/>
        <v/>
      </c>
      <c r="M57" s="37" t="str">
        <f t="shared" ca="1" si="51"/>
        <v/>
      </c>
      <c r="N57" s="34" t="str">
        <f t="shared" ca="1" si="26"/>
        <v/>
      </c>
      <c r="O57" s="37" t="str">
        <f t="shared" ca="1" si="52"/>
        <v/>
      </c>
      <c r="P57" s="34" t="str">
        <f t="shared" ca="1" si="28"/>
        <v/>
      </c>
      <c r="Q57" s="37" t="str">
        <f t="shared" ca="1" si="53"/>
        <v/>
      </c>
      <c r="R57" s="34" t="str">
        <f t="shared" ca="1" si="30"/>
        <v/>
      </c>
      <c r="S57" s="37" t="str">
        <f t="shared" ca="1" si="54"/>
        <v/>
      </c>
      <c r="T57" s="34" t="str">
        <f t="shared" ca="1" si="32"/>
        <v/>
      </c>
      <c r="U57" s="37" t="str">
        <f t="shared" ca="1" si="55"/>
        <v/>
      </c>
      <c r="V57" s="34" t="str">
        <f t="shared" ca="1" si="34"/>
        <v/>
      </c>
      <c r="W57" s="37" t="str">
        <f t="shared" ca="1" si="56"/>
        <v/>
      </c>
      <c r="X57" s="34" t="str">
        <f t="shared" ca="1" si="36"/>
        <v/>
      </c>
      <c r="Y57" s="37" t="str">
        <f t="shared" ca="1" si="57"/>
        <v/>
      </c>
      <c r="Z57" s="14" t="str">
        <f t="shared" ca="1" si="7"/>
        <v/>
      </c>
      <c r="AA57" s="14" t="str">
        <f t="shared" ca="1" si="8"/>
        <v/>
      </c>
      <c r="AB57" s="14" t="str">
        <f t="shared" ca="1" si="9"/>
        <v/>
      </c>
      <c r="AC57" s="14" t="str">
        <f t="shared" ca="1" si="10"/>
        <v/>
      </c>
      <c r="AD57" s="14" t="str">
        <f t="shared" ca="1" si="11"/>
        <v/>
      </c>
      <c r="AE57" s="14" t="str">
        <f t="shared" ca="1" si="12"/>
        <v/>
      </c>
      <c r="AF57" s="14" t="str">
        <f t="shared" ca="1" si="13"/>
        <v/>
      </c>
      <c r="AG57" s="14" t="str">
        <f t="shared" ca="1" si="14"/>
        <v/>
      </c>
      <c r="AH57" s="14" t="str">
        <f t="shared" ca="1" si="15"/>
        <v/>
      </c>
      <c r="AI57" s="14" t="str">
        <f t="shared" ca="1" si="16"/>
        <v/>
      </c>
      <c r="AJ57" s="29">
        <f t="shared" ca="1" si="17"/>
        <v>0</v>
      </c>
      <c r="AK57" s="31">
        <f t="shared" ca="1" si="3"/>
        <v>23</v>
      </c>
      <c r="AL57"/>
      <c r="AM57" s="47" t="str">
        <f t="shared" ca="1" si="4"/>
        <v>Profit Target</v>
      </c>
      <c r="AN57" s="47" t="str">
        <f t="shared" ca="1" si="5"/>
        <v/>
      </c>
      <c r="BB57" s="5">
        <v>53</v>
      </c>
      <c r="BC57"/>
      <c r="BD57"/>
      <c r="BE57"/>
      <c r="BF57"/>
      <c r="BG57" s="31">
        <f t="shared" si="6"/>
        <v>0</v>
      </c>
      <c r="BH57"/>
      <c r="BI57"/>
      <c r="BJ57"/>
    </row>
    <row r="58" spans="1:62">
      <c r="A58" s="1">
        <v>54</v>
      </c>
      <c r="B58" s="27">
        <f t="shared" ca="1" si="0"/>
        <v>5</v>
      </c>
      <c r="C58" s="33">
        <f t="shared" ca="1" si="47"/>
        <v>1</v>
      </c>
      <c r="D58" s="84" t="str">
        <f t="shared" ca="1" si="48"/>
        <v/>
      </c>
      <c r="E58" s="28">
        <f t="shared" ca="1" si="2"/>
        <v>1</v>
      </c>
      <c r="F58" s="34" t="str">
        <f t="shared" ca="1" si="18"/>
        <v/>
      </c>
      <c r="G58" s="37" t="str">
        <f t="shared" ca="1" si="38"/>
        <v/>
      </c>
      <c r="H58" s="34" t="str">
        <f t="shared" ca="1" si="20"/>
        <v/>
      </c>
      <c r="I58" s="37" t="str">
        <f t="shared" ca="1" si="49"/>
        <v/>
      </c>
      <c r="J58" s="34" t="str">
        <f t="shared" ca="1" si="22"/>
        <v/>
      </c>
      <c r="K58" s="37" t="str">
        <f t="shared" ca="1" si="50"/>
        <v/>
      </c>
      <c r="L58" s="34" t="str">
        <f t="shared" ca="1" si="24"/>
        <v/>
      </c>
      <c r="M58" s="37" t="str">
        <f t="shared" ca="1" si="51"/>
        <v/>
      </c>
      <c r="N58" s="34" t="str">
        <f t="shared" ca="1" si="26"/>
        <v/>
      </c>
      <c r="O58" s="37" t="str">
        <f t="shared" ca="1" si="52"/>
        <v/>
      </c>
      <c r="P58" s="34" t="str">
        <f t="shared" ca="1" si="28"/>
        <v/>
      </c>
      <c r="Q58" s="37" t="str">
        <f t="shared" ca="1" si="53"/>
        <v/>
      </c>
      <c r="R58" s="34" t="str">
        <f t="shared" ca="1" si="30"/>
        <v/>
      </c>
      <c r="S58" s="37" t="str">
        <f t="shared" ca="1" si="54"/>
        <v/>
      </c>
      <c r="T58" s="34" t="str">
        <f t="shared" ca="1" si="32"/>
        <v/>
      </c>
      <c r="U58" s="37" t="str">
        <f t="shared" ca="1" si="55"/>
        <v/>
      </c>
      <c r="V58" s="34" t="str">
        <f t="shared" ca="1" si="34"/>
        <v/>
      </c>
      <c r="W58" s="37" t="str">
        <f t="shared" ca="1" si="56"/>
        <v/>
      </c>
      <c r="X58" s="34" t="str">
        <f t="shared" ca="1" si="36"/>
        <v/>
      </c>
      <c r="Y58" s="37" t="str">
        <f t="shared" ca="1" si="57"/>
        <v/>
      </c>
      <c r="Z58" s="14" t="str">
        <f t="shared" ca="1" si="7"/>
        <v/>
      </c>
      <c r="AA58" s="14" t="str">
        <f t="shared" ca="1" si="8"/>
        <v/>
      </c>
      <c r="AB58" s="14" t="str">
        <f t="shared" ca="1" si="9"/>
        <v/>
      </c>
      <c r="AC58" s="14" t="str">
        <f t="shared" ca="1" si="10"/>
        <v/>
      </c>
      <c r="AD58" s="14" t="str">
        <f t="shared" ca="1" si="11"/>
        <v/>
      </c>
      <c r="AE58" s="14" t="str">
        <f t="shared" ca="1" si="12"/>
        <v/>
      </c>
      <c r="AF58" s="14" t="str">
        <f t="shared" ca="1" si="13"/>
        <v/>
      </c>
      <c r="AG58" s="14" t="str">
        <f t="shared" ca="1" si="14"/>
        <v/>
      </c>
      <c r="AH58" s="14" t="str">
        <f t="shared" ca="1" si="15"/>
        <v/>
      </c>
      <c r="AI58" s="14" t="str">
        <f t="shared" ca="1" si="16"/>
        <v/>
      </c>
      <c r="AJ58" s="29">
        <f t="shared" ca="1" si="17"/>
        <v>0</v>
      </c>
      <c r="AK58" s="31">
        <f t="shared" ca="1" si="3"/>
        <v>23</v>
      </c>
      <c r="AL58"/>
      <c r="AM58" s="47" t="str">
        <f t="shared" ca="1" si="4"/>
        <v>Profit Target</v>
      </c>
      <c r="AN58" s="47" t="str">
        <f t="shared" ca="1" si="5"/>
        <v/>
      </c>
      <c r="BB58" s="5">
        <v>54</v>
      </c>
      <c r="BC58"/>
      <c r="BD58"/>
      <c r="BE58"/>
      <c r="BF58"/>
      <c r="BG58" s="31">
        <f t="shared" si="6"/>
        <v>0</v>
      </c>
      <c r="BH58"/>
      <c r="BI58"/>
      <c r="BJ58"/>
    </row>
    <row r="59" spans="1:62">
      <c r="A59" s="1">
        <v>55</v>
      </c>
      <c r="B59" s="27">
        <f t="shared" ca="1" si="0"/>
        <v>9</v>
      </c>
      <c r="C59" s="33">
        <f t="shared" ca="1" si="47"/>
        <v>2</v>
      </c>
      <c r="D59" s="84">
        <f t="shared" ca="1" si="48"/>
        <v>9</v>
      </c>
      <c r="E59" s="28">
        <f t="shared" ca="1" si="2"/>
        <v>1</v>
      </c>
      <c r="F59" s="34" t="str">
        <f t="shared" ca="1" si="18"/>
        <v/>
      </c>
      <c r="G59" s="37" t="str">
        <f t="shared" ca="1" si="38"/>
        <v/>
      </c>
      <c r="H59" s="34" t="str">
        <f t="shared" ca="1" si="20"/>
        <v/>
      </c>
      <c r="I59" s="37" t="str">
        <f t="shared" ca="1" si="49"/>
        <v/>
      </c>
      <c r="J59" s="34" t="str">
        <f t="shared" ca="1" si="22"/>
        <v/>
      </c>
      <c r="K59" s="37" t="str">
        <f t="shared" ca="1" si="50"/>
        <v/>
      </c>
      <c r="L59" s="34" t="str">
        <f t="shared" ca="1" si="24"/>
        <v/>
      </c>
      <c r="M59" s="37" t="str">
        <f t="shared" ca="1" si="51"/>
        <v/>
      </c>
      <c r="N59" s="34" t="str">
        <f t="shared" ca="1" si="26"/>
        <v/>
      </c>
      <c r="O59" s="37" t="str">
        <f t="shared" ca="1" si="52"/>
        <v/>
      </c>
      <c r="P59" s="34" t="str">
        <f t="shared" ca="1" si="28"/>
        <v/>
      </c>
      <c r="Q59" s="37" t="str">
        <f t="shared" ca="1" si="53"/>
        <v/>
      </c>
      <c r="R59" s="34" t="str">
        <f t="shared" ca="1" si="30"/>
        <v/>
      </c>
      <c r="S59" s="37" t="str">
        <f t="shared" ca="1" si="54"/>
        <v/>
      </c>
      <c r="T59" s="34" t="str">
        <f t="shared" ca="1" si="32"/>
        <v/>
      </c>
      <c r="U59" s="37" t="str">
        <f t="shared" ca="1" si="55"/>
        <v/>
      </c>
      <c r="V59" s="34" t="str">
        <f t="shared" ca="1" si="34"/>
        <v/>
      </c>
      <c r="W59" s="37" t="str">
        <f t="shared" ca="1" si="56"/>
        <v/>
      </c>
      <c r="X59" s="34" t="str">
        <f t="shared" ca="1" si="36"/>
        <v/>
      </c>
      <c r="Y59" s="37" t="str">
        <f t="shared" ca="1" si="57"/>
        <v/>
      </c>
      <c r="Z59" s="14" t="str">
        <f t="shared" ca="1" si="7"/>
        <v/>
      </c>
      <c r="AA59" s="14" t="str">
        <f t="shared" ca="1" si="8"/>
        <v/>
      </c>
      <c r="AB59" s="14" t="str">
        <f t="shared" ca="1" si="9"/>
        <v/>
      </c>
      <c r="AC59" s="14" t="str">
        <f t="shared" ca="1" si="10"/>
        <v/>
      </c>
      <c r="AD59" s="14" t="str">
        <f t="shared" ca="1" si="11"/>
        <v/>
      </c>
      <c r="AE59" s="14" t="str">
        <f t="shared" ca="1" si="12"/>
        <v/>
      </c>
      <c r="AF59" s="14" t="str">
        <f t="shared" ca="1" si="13"/>
        <v/>
      </c>
      <c r="AG59" s="14" t="str">
        <f t="shared" ca="1" si="14"/>
        <v/>
      </c>
      <c r="AH59" s="14" t="str">
        <f t="shared" ca="1" si="15"/>
        <v/>
      </c>
      <c r="AI59" s="14" t="str">
        <f t="shared" ca="1" si="16"/>
        <v/>
      </c>
      <c r="AJ59" s="29">
        <f t="shared" ca="1" si="17"/>
        <v>0</v>
      </c>
      <c r="AK59" s="31">
        <f t="shared" ca="1" si="3"/>
        <v>23</v>
      </c>
      <c r="AL59"/>
      <c r="AM59" s="47" t="str">
        <f t="shared" ca="1" si="4"/>
        <v>Profit Target</v>
      </c>
      <c r="AN59" s="47" t="str">
        <f t="shared" ca="1" si="5"/>
        <v/>
      </c>
      <c r="BB59" s="5">
        <v>55</v>
      </c>
      <c r="BC59"/>
      <c r="BD59"/>
      <c r="BE59"/>
      <c r="BF59"/>
      <c r="BG59" s="31">
        <f t="shared" si="6"/>
        <v>0</v>
      </c>
      <c r="BH59"/>
      <c r="BI59"/>
      <c r="BJ59"/>
    </row>
    <row r="60" spans="1:62">
      <c r="A60" s="1">
        <v>56</v>
      </c>
      <c r="B60" s="27">
        <f t="shared" ca="1" si="0"/>
        <v>31</v>
      </c>
      <c r="C60" s="33">
        <f t="shared" ca="1" si="47"/>
        <v>2</v>
      </c>
      <c r="D60" s="84">
        <f t="shared" ca="1" si="48"/>
        <v>31</v>
      </c>
      <c r="E60" s="28">
        <f t="shared" ca="1" si="2"/>
        <v>1</v>
      </c>
      <c r="F60" s="34" t="str">
        <f t="shared" ca="1" si="18"/>
        <v/>
      </c>
      <c r="G60" s="37" t="str">
        <f t="shared" ca="1" si="38"/>
        <v/>
      </c>
      <c r="H60" s="34" t="str">
        <f t="shared" ca="1" si="20"/>
        <v/>
      </c>
      <c r="I60" s="37" t="str">
        <f t="shared" ca="1" si="49"/>
        <v/>
      </c>
      <c r="J60" s="34" t="str">
        <f t="shared" ca="1" si="22"/>
        <v/>
      </c>
      <c r="K60" s="37" t="str">
        <f t="shared" ca="1" si="50"/>
        <v/>
      </c>
      <c r="L60" s="34" t="str">
        <f t="shared" ca="1" si="24"/>
        <v/>
      </c>
      <c r="M60" s="37" t="str">
        <f t="shared" ca="1" si="51"/>
        <v/>
      </c>
      <c r="N60" s="34" t="str">
        <f t="shared" ca="1" si="26"/>
        <v/>
      </c>
      <c r="O60" s="37" t="str">
        <f t="shared" ca="1" si="52"/>
        <v/>
      </c>
      <c r="P60" s="34" t="str">
        <f t="shared" ca="1" si="28"/>
        <v/>
      </c>
      <c r="Q60" s="37" t="str">
        <f t="shared" ca="1" si="53"/>
        <v/>
      </c>
      <c r="R60" s="34" t="str">
        <f t="shared" ca="1" si="30"/>
        <v/>
      </c>
      <c r="S60" s="37" t="str">
        <f t="shared" ca="1" si="54"/>
        <v/>
      </c>
      <c r="T60" s="34" t="str">
        <f t="shared" ca="1" si="32"/>
        <v/>
      </c>
      <c r="U60" s="37" t="str">
        <f t="shared" ca="1" si="55"/>
        <v/>
      </c>
      <c r="V60" s="34" t="str">
        <f t="shared" ca="1" si="34"/>
        <v/>
      </c>
      <c r="W60" s="37" t="str">
        <f t="shared" ca="1" si="56"/>
        <v/>
      </c>
      <c r="X60" s="34" t="str">
        <f t="shared" ca="1" si="36"/>
        <v/>
      </c>
      <c r="Y60" s="37" t="str">
        <f t="shared" ca="1" si="57"/>
        <v/>
      </c>
      <c r="Z60" s="14" t="str">
        <f t="shared" ca="1" si="7"/>
        <v/>
      </c>
      <c r="AA60" s="14" t="str">
        <f t="shared" ca="1" si="8"/>
        <v/>
      </c>
      <c r="AB60" s="14" t="str">
        <f t="shared" ca="1" si="9"/>
        <v/>
      </c>
      <c r="AC60" s="14" t="str">
        <f t="shared" ca="1" si="10"/>
        <v/>
      </c>
      <c r="AD60" s="14" t="str">
        <f t="shared" ca="1" si="11"/>
        <v/>
      </c>
      <c r="AE60" s="14" t="str">
        <f t="shared" ca="1" si="12"/>
        <v/>
      </c>
      <c r="AF60" s="14" t="str">
        <f t="shared" ca="1" si="13"/>
        <v/>
      </c>
      <c r="AG60" s="14" t="str">
        <f t="shared" ca="1" si="14"/>
        <v/>
      </c>
      <c r="AH60" s="14" t="str">
        <f t="shared" ca="1" si="15"/>
        <v/>
      </c>
      <c r="AI60" s="14" t="str">
        <f t="shared" ca="1" si="16"/>
        <v/>
      </c>
      <c r="AJ60" s="29">
        <f t="shared" ca="1" si="17"/>
        <v>0</v>
      </c>
      <c r="AK60" s="31">
        <f t="shared" ca="1" si="3"/>
        <v>23</v>
      </c>
      <c r="AL60"/>
      <c r="AM60" s="47" t="str">
        <f t="shared" ca="1" si="4"/>
        <v>Profit Target</v>
      </c>
      <c r="AN60" s="47" t="str">
        <f t="shared" ca="1" si="5"/>
        <v/>
      </c>
      <c r="BB60" s="5">
        <v>56</v>
      </c>
      <c r="BC60"/>
      <c r="BD60"/>
      <c r="BE60"/>
      <c r="BF60"/>
      <c r="BG60" s="31">
        <f t="shared" si="6"/>
        <v>0</v>
      </c>
      <c r="BH60"/>
      <c r="BI60"/>
      <c r="BJ60"/>
    </row>
    <row r="61" spans="1:62">
      <c r="A61" s="1">
        <v>57</v>
      </c>
      <c r="B61" s="27">
        <f t="shared" ca="1" si="0"/>
        <v>14</v>
      </c>
      <c r="C61" s="33">
        <f t="shared" ca="1" si="47"/>
        <v>1</v>
      </c>
      <c r="D61" s="84" t="str">
        <f t="shared" ca="1" si="48"/>
        <v/>
      </c>
      <c r="E61" s="28">
        <f t="shared" ca="1" si="2"/>
        <v>1</v>
      </c>
      <c r="F61" s="34" t="str">
        <f t="shared" ca="1" si="18"/>
        <v/>
      </c>
      <c r="G61" s="37" t="str">
        <f t="shared" ca="1" si="38"/>
        <v/>
      </c>
      <c r="H61" s="34" t="str">
        <f t="shared" ca="1" si="20"/>
        <v/>
      </c>
      <c r="I61" s="37" t="str">
        <f t="shared" ca="1" si="49"/>
        <v/>
      </c>
      <c r="J61" s="34" t="str">
        <f t="shared" ca="1" si="22"/>
        <v/>
      </c>
      <c r="K61" s="37" t="str">
        <f t="shared" ca="1" si="50"/>
        <v/>
      </c>
      <c r="L61" s="34" t="str">
        <f t="shared" ca="1" si="24"/>
        <v/>
      </c>
      <c r="M61" s="37" t="str">
        <f t="shared" ca="1" si="51"/>
        <v/>
      </c>
      <c r="N61" s="34" t="str">
        <f t="shared" ca="1" si="26"/>
        <v/>
      </c>
      <c r="O61" s="37" t="str">
        <f t="shared" ca="1" si="52"/>
        <v/>
      </c>
      <c r="P61" s="34" t="str">
        <f t="shared" ca="1" si="28"/>
        <v/>
      </c>
      <c r="Q61" s="37" t="str">
        <f t="shared" ca="1" si="53"/>
        <v/>
      </c>
      <c r="R61" s="34" t="str">
        <f t="shared" ca="1" si="30"/>
        <v/>
      </c>
      <c r="S61" s="37" t="str">
        <f t="shared" ca="1" si="54"/>
        <v/>
      </c>
      <c r="T61" s="34" t="str">
        <f t="shared" ca="1" si="32"/>
        <v/>
      </c>
      <c r="U61" s="37" t="str">
        <f t="shared" ca="1" si="55"/>
        <v/>
      </c>
      <c r="V61" s="34" t="str">
        <f t="shared" ca="1" si="34"/>
        <v/>
      </c>
      <c r="W61" s="37" t="str">
        <f t="shared" ca="1" si="56"/>
        <v/>
      </c>
      <c r="X61" s="34" t="str">
        <f t="shared" ca="1" si="36"/>
        <v/>
      </c>
      <c r="Y61" s="37" t="str">
        <f t="shared" ca="1" si="57"/>
        <v/>
      </c>
      <c r="Z61" s="14" t="str">
        <f t="shared" ca="1" si="7"/>
        <v/>
      </c>
      <c r="AA61" s="14" t="str">
        <f t="shared" ca="1" si="8"/>
        <v/>
      </c>
      <c r="AB61" s="14" t="str">
        <f t="shared" ca="1" si="9"/>
        <v/>
      </c>
      <c r="AC61" s="14" t="str">
        <f t="shared" ca="1" si="10"/>
        <v/>
      </c>
      <c r="AD61" s="14" t="str">
        <f t="shared" ca="1" si="11"/>
        <v/>
      </c>
      <c r="AE61" s="14" t="str">
        <f t="shared" ca="1" si="12"/>
        <v/>
      </c>
      <c r="AF61" s="14" t="str">
        <f t="shared" ca="1" si="13"/>
        <v/>
      </c>
      <c r="AG61" s="14" t="str">
        <f t="shared" ca="1" si="14"/>
        <v/>
      </c>
      <c r="AH61" s="14" t="str">
        <f t="shared" ca="1" si="15"/>
        <v/>
      </c>
      <c r="AI61" s="14" t="str">
        <f t="shared" ca="1" si="16"/>
        <v/>
      </c>
      <c r="AJ61" s="29">
        <f t="shared" ca="1" si="17"/>
        <v>0</v>
      </c>
      <c r="AK61" s="31">
        <f t="shared" ca="1" si="3"/>
        <v>23</v>
      </c>
      <c r="AL61"/>
      <c r="AM61" s="47" t="str">
        <f t="shared" ca="1" si="4"/>
        <v>Profit Target</v>
      </c>
      <c r="AN61" s="47" t="str">
        <f t="shared" ca="1" si="5"/>
        <v/>
      </c>
      <c r="BB61" s="5">
        <v>57</v>
      </c>
      <c r="BC61"/>
      <c r="BD61"/>
      <c r="BE61"/>
      <c r="BF61"/>
      <c r="BG61" s="31">
        <f t="shared" si="6"/>
        <v>0</v>
      </c>
      <c r="BH61"/>
      <c r="BI61"/>
      <c r="BJ61"/>
    </row>
    <row r="62" spans="1:62">
      <c r="A62" s="1">
        <v>58</v>
      </c>
      <c r="B62" s="27">
        <f t="shared" ca="1" si="0"/>
        <v>24</v>
      </c>
      <c r="C62" s="33">
        <f t="shared" ca="1" si="47"/>
        <v>1</v>
      </c>
      <c r="D62" s="84" t="str">
        <f t="shared" ca="1" si="48"/>
        <v/>
      </c>
      <c r="E62" s="28">
        <f t="shared" ca="1" si="2"/>
        <v>1</v>
      </c>
      <c r="F62" s="34" t="str">
        <f t="shared" ca="1" si="18"/>
        <v/>
      </c>
      <c r="G62" s="37" t="str">
        <f t="shared" ca="1" si="38"/>
        <v/>
      </c>
      <c r="H62" s="34" t="str">
        <f t="shared" ca="1" si="20"/>
        <v/>
      </c>
      <c r="I62" s="37" t="str">
        <f t="shared" ca="1" si="49"/>
        <v/>
      </c>
      <c r="J62" s="34" t="str">
        <f t="shared" ca="1" si="22"/>
        <v/>
      </c>
      <c r="K62" s="37" t="str">
        <f t="shared" ca="1" si="50"/>
        <v/>
      </c>
      <c r="L62" s="34" t="str">
        <f t="shared" ca="1" si="24"/>
        <v/>
      </c>
      <c r="M62" s="37" t="str">
        <f t="shared" ca="1" si="51"/>
        <v/>
      </c>
      <c r="N62" s="34" t="str">
        <f t="shared" ca="1" si="26"/>
        <v/>
      </c>
      <c r="O62" s="37" t="str">
        <f t="shared" ca="1" si="52"/>
        <v/>
      </c>
      <c r="P62" s="34" t="str">
        <f t="shared" ca="1" si="28"/>
        <v/>
      </c>
      <c r="Q62" s="37" t="str">
        <f t="shared" ca="1" si="53"/>
        <v/>
      </c>
      <c r="R62" s="34" t="str">
        <f t="shared" ca="1" si="30"/>
        <v/>
      </c>
      <c r="S62" s="37" t="str">
        <f t="shared" ca="1" si="54"/>
        <v/>
      </c>
      <c r="T62" s="34" t="str">
        <f t="shared" ca="1" si="32"/>
        <v/>
      </c>
      <c r="U62" s="37" t="str">
        <f t="shared" ca="1" si="55"/>
        <v/>
      </c>
      <c r="V62" s="34" t="str">
        <f t="shared" ca="1" si="34"/>
        <v/>
      </c>
      <c r="W62" s="37" t="str">
        <f t="shared" ca="1" si="56"/>
        <v/>
      </c>
      <c r="X62" s="34" t="str">
        <f t="shared" ca="1" si="36"/>
        <v/>
      </c>
      <c r="Y62" s="37" t="str">
        <f t="shared" ca="1" si="57"/>
        <v/>
      </c>
      <c r="Z62" s="14" t="str">
        <f t="shared" ca="1" si="7"/>
        <v/>
      </c>
      <c r="AA62" s="14" t="str">
        <f t="shared" ca="1" si="8"/>
        <v/>
      </c>
      <c r="AB62" s="14" t="str">
        <f t="shared" ca="1" si="9"/>
        <v/>
      </c>
      <c r="AC62" s="14" t="str">
        <f t="shared" ca="1" si="10"/>
        <v/>
      </c>
      <c r="AD62" s="14" t="str">
        <f t="shared" ca="1" si="11"/>
        <v/>
      </c>
      <c r="AE62" s="14" t="str">
        <f t="shared" ca="1" si="12"/>
        <v/>
      </c>
      <c r="AF62" s="14" t="str">
        <f t="shared" ca="1" si="13"/>
        <v/>
      </c>
      <c r="AG62" s="14" t="str">
        <f t="shared" ca="1" si="14"/>
        <v/>
      </c>
      <c r="AH62" s="14" t="str">
        <f t="shared" ca="1" si="15"/>
        <v/>
      </c>
      <c r="AI62" s="14" t="str">
        <f t="shared" ca="1" si="16"/>
        <v/>
      </c>
      <c r="AJ62" s="29">
        <f t="shared" ca="1" si="17"/>
        <v>0</v>
      </c>
      <c r="AK62" s="31">
        <f t="shared" ca="1" si="3"/>
        <v>23</v>
      </c>
      <c r="AL62"/>
      <c r="AM62" s="47" t="str">
        <f t="shared" ca="1" si="4"/>
        <v>Profit Target</v>
      </c>
      <c r="AN62" s="47" t="str">
        <f t="shared" ca="1" si="5"/>
        <v/>
      </c>
      <c r="BB62" s="5">
        <v>58</v>
      </c>
      <c r="BC62"/>
      <c r="BD62"/>
      <c r="BE62"/>
      <c r="BF62"/>
      <c r="BG62" s="31">
        <f t="shared" si="6"/>
        <v>0</v>
      </c>
      <c r="BH62"/>
      <c r="BI62"/>
      <c r="BJ62"/>
    </row>
    <row r="63" spans="1:62">
      <c r="A63" s="1">
        <v>59</v>
      </c>
      <c r="B63" s="27">
        <f t="shared" ca="1" si="0"/>
        <v>29</v>
      </c>
      <c r="C63" s="33">
        <f t="shared" ca="1" si="47"/>
        <v>1</v>
      </c>
      <c r="D63" s="84" t="str">
        <f t="shared" ca="1" si="48"/>
        <v/>
      </c>
      <c r="E63" s="28">
        <f t="shared" ca="1" si="2"/>
        <v>1</v>
      </c>
      <c r="F63" s="34" t="str">
        <f t="shared" ca="1" si="18"/>
        <v/>
      </c>
      <c r="G63" s="37" t="str">
        <f t="shared" ca="1" si="38"/>
        <v/>
      </c>
      <c r="H63" s="34" t="str">
        <f t="shared" ca="1" si="20"/>
        <v/>
      </c>
      <c r="I63" s="37" t="str">
        <f t="shared" ca="1" si="49"/>
        <v/>
      </c>
      <c r="J63" s="34" t="str">
        <f t="shared" ca="1" si="22"/>
        <v/>
      </c>
      <c r="K63" s="37" t="str">
        <f t="shared" ca="1" si="50"/>
        <v/>
      </c>
      <c r="L63" s="34" t="str">
        <f t="shared" ca="1" si="24"/>
        <v/>
      </c>
      <c r="M63" s="37" t="str">
        <f t="shared" ca="1" si="51"/>
        <v/>
      </c>
      <c r="N63" s="34" t="str">
        <f t="shared" ca="1" si="26"/>
        <v/>
      </c>
      <c r="O63" s="37" t="str">
        <f t="shared" ca="1" si="52"/>
        <v/>
      </c>
      <c r="P63" s="34" t="str">
        <f t="shared" ca="1" si="28"/>
        <v/>
      </c>
      <c r="Q63" s="37" t="str">
        <f t="shared" ca="1" si="53"/>
        <v/>
      </c>
      <c r="R63" s="34" t="str">
        <f t="shared" ca="1" si="30"/>
        <v/>
      </c>
      <c r="S63" s="37" t="str">
        <f t="shared" ca="1" si="54"/>
        <v/>
      </c>
      <c r="T63" s="34" t="str">
        <f t="shared" ca="1" si="32"/>
        <v/>
      </c>
      <c r="U63" s="37" t="str">
        <f t="shared" ca="1" si="55"/>
        <v/>
      </c>
      <c r="V63" s="34" t="str">
        <f t="shared" ca="1" si="34"/>
        <v/>
      </c>
      <c r="W63" s="37" t="str">
        <f t="shared" ca="1" si="56"/>
        <v/>
      </c>
      <c r="X63" s="34" t="str">
        <f t="shared" ca="1" si="36"/>
        <v/>
      </c>
      <c r="Y63" s="37" t="str">
        <f t="shared" ca="1" si="57"/>
        <v/>
      </c>
      <c r="Z63" s="14" t="str">
        <f t="shared" ca="1" si="7"/>
        <v/>
      </c>
      <c r="AA63" s="14" t="str">
        <f t="shared" ca="1" si="8"/>
        <v/>
      </c>
      <c r="AB63" s="14" t="str">
        <f t="shared" ca="1" si="9"/>
        <v/>
      </c>
      <c r="AC63" s="14" t="str">
        <f t="shared" ca="1" si="10"/>
        <v/>
      </c>
      <c r="AD63" s="14" t="str">
        <f t="shared" ca="1" si="11"/>
        <v/>
      </c>
      <c r="AE63" s="14" t="str">
        <f t="shared" ca="1" si="12"/>
        <v/>
      </c>
      <c r="AF63" s="14" t="str">
        <f t="shared" ca="1" si="13"/>
        <v/>
      </c>
      <c r="AG63" s="14" t="str">
        <f t="shared" ca="1" si="14"/>
        <v/>
      </c>
      <c r="AH63" s="14" t="str">
        <f t="shared" ca="1" si="15"/>
        <v/>
      </c>
      <c r="AI63" s="14" t="str">
        <f t="shared" ca="1" si="16"/>
        <v/>
      </c>
      <c r="AJ63" s="29">
        <f t="shared" ca="1" si="17"/>
        <v>0</v>
      </c>
      <c r="AK63" s="31">
        <f t="shared" ca="1" si="3"/>
        <v>23</v>
      </c>
      <c r="AL63"/>
      <c r="AM63" s="47" t="str">
        <f t="shared" ca="1" si="4"/>
        <v>Profit Target</v>
      </c>
      <c r="AN63" s="47" t="str">
        <f t="shared" ca="1" si="5"/>
        <v/>
      </c>
      <c r="BB63" s="5">
        <v>59</v>
      </c>
      <c r="BC63"/>
      <c r="BD63"/>
      <c r="BE63"/>
      <c r="BF63"/>
      <c r="BG63" s="31">
        <f t="shared" si="6"/>
        <v>0</v>
      </c>
      <c r="BH63"/>
      <c r="BI63"/>
      <c r="BJ63"/>
    </row>
    <row r="64" spans="1:62">
      <c r="A64" s="1">
        <v>60</v>
      </c>
      <c r="B64" s="27">
        <f t="shared" ca="1" si="0"/>
        <v>19</v>
      </c>
      <c r="C64" s="33">
        <f t="shared" ca="1" si="47"/>
        <v>1</v>
      </c>
      <c r="D64" s="84" t="str">
        <f t="shared" ca="1" si="48"/>
        <v/>
      </c>
      <c r="E64" s="28">
        <f t="shared" ca="1" si="2"/>
        <v>1</v>
      </c>
      <c r="F64" s="34" t="str">
        <f t="shared" ca="1" si="18"/>
        <v/>
      </c>
      <c r="G64" s="37" t="str">
        <f t="shared" ca="1" si="38"/>
        <v/>
      </c>
      <c r="H64" s="34" t="str">
        <f t="shared" ca="1" si="20"/>
        <v/>
      </c>
      <c r="I64" s="37" t="str">
        <f t="shared" ca="1" si="49"/>
        <v/>
      </c>
      <c r="J64" s="34" t="str">
        <f t="shared" ca="1" si="22"/>
        <v/>
      </c>
      <c r="K64" s="37" t="str">
        <f t="shared" ca="1" si="50"/>
        <v/>
      </c>
      <c r="L64" s="34" t="str">
        <f t="shared" ca="1" si="24"/>
        <v/>
      </c>
      <c r="M64" s="37" t="str">
        <f t="shared" ca="1" si="51"/>
        <v/>
      </c>
      <c r="N64" s="34" t="str">
        <f t="shared" ca="1" si="26"/>
        <v/>
      </c>
      <c r="O64" s="37" t="str">
        <f t="shared" ca="1" si="52"/>
        <v/>
      </c>
      <c r="P64" s="34" t="str">
        <f t="shared" ca="1" si="28"/>
        <v/>
      </c>
      <c r="Q64" s="37" t="str">
        <f t="shared" ca="1" si="53"/>
        <v/>
      </c>
      <c r="R64" s="34" t="str">
        <f t="shared" ca="1" si="30"/>
        <v/>
      </c>
      <c r="S64" s="37" t="str">
        <f t="shared" ca="1" si="54"/>
        <v/>
      </c>
      <c r="T64" s="34" t="str">
        <f t="shared" ca="1" si="32"/>
        <v/>
      </c>
      <c r="U64" s="37" t="str">
        <f t="shared" ca="1" si="55"/>
        <v/>
      </c>
      <c r="V64" s="34" t="str">
        <f t="shared" ca="1" si="34"/>
        <v/>
      </c>
      <c r="W64" s="37" t="str">
        <f t="shared" ca="1" si="56"/>
        <v/>
      </c>
      <c r="X64" s="34" t="str">
        <f t="shared" ca="1" si="36"/>
        <v/>
      </c>
      <c r="Y64" s="37" t="str">
        <f ca="1">IF(X64&lt;&gt;"",COUNTIF(X53:X64,X64),"")</f>
        <v/>
      </c>
      <c r="Z64" s="14" t="str">
        <f t="shared" ca="1" si="7"/>
        <v/>
      </c>
      <c r="AA64" s="14" t="str">
        <f t="shared" ca="1" si="8"/>
        <v/>
      </c>
      <c r="AB64" s="14" t="str">
        <f t="shared" ca="1" si="9"/>
        <v/>
      </c>
      <c r="AC64" s="14" t="str">
        <f t="shared" ca="1" si="10"/>
        <v/>
      </c>
      <c r="AD64" s="14" t="str">
        <f t="shared" ca="1" si="11"/>
        <v/>
      </c>
      <c r="AE64" s="14" t="str">
        <f t="shared" ca="1" si="12"/>
        <v/>
      </c>
      <c r="AF64" s="14" t="str">
        <f t="shared" ca="1" si="13"/>
        <v/>
      </c>
      <c r="AG64" s="14" t="str">
        <f t="shared" ca="1" si="14"/>
        <v/>
      </c>
      <c r="AH64" s="14" t="str">
        <f t="shared" ca="1" si="15"/>
        <v/>
      </c>
      <c r="AI64" s="14" t="str">
        <f t="shared" ca="1" si="16"/>
        <v/>
      </c>
      <c r="AJ64" s="29">
        <f t="shared" ca="1" si="17"/>
        <v>0</v>
      </c>
      <c r="AK64" s="31">
        <f t="shared" ca="1" si="3"/>
        <v>23</v>
      </c>
      <c r="AL64"/>
      <c r="AM64" s="47" t="str">
        <f t="shared" ca="1" si="4"/>
        <v>Profit Target</v>
      </c>
      <c r="AN64" s="47" t="str">
        <f t="shared" ca="1" si="5"/>
        <v/>
      </c>
      <c r="BB64" s="5">
        <v>60</v>
      </c>
      <c r="BC64"/>
      <c r="BD64"/>
      <c r="BE64"/>
      <c r="BF64"/>
      <c r="BG64" s="31">
        <f t="shared" si="6"/>
        <v>0</v>
      </c>
      <c r="BH64"/>
      <c r="BI64"/>
      <c r="BJ64"/>
    </row>
    <row r="65" spans="1:62">
      <c r="A65" s="1">
        <v>61</v>
      </c>
      <c r="B65" s="27">
        <f t="shared" ca="1" si="0"/>
        <v>13</v>
      </c>
      <c r="C65" s="33">
        <f t="shared" ca="1" si="47"/>
        <v>1</v>
      </c>
      <c r="D65" s="84" t="str">
        <f t="shared" ca="1" si="48"/>
        <v/>
      </c>
      <c r="E65" s="28">
        <f t="shared" ca="1" si="2"/>
        <v>1</v>
      </c>
      <c r="F65" s="34" t="str">
        <f t="shared" ca="1" si="18"/>
        <v/>
      </c>
      <c r="G65" s="37" t="str">
        <f t="shared" ca="1" si="38"/>
        <v/>
      </c>
      <c r="H65" s="34" t="str">
        <f t="shared" ca="1" si="20"/>
        <v/>
      </c>
      <c r="I65" s="37" t="str">
        <f t="shared" ca="1" si="49"/>
        <v/>
      </c>
      <c r="J65" s="34" t="str">
        <f t="shared" ca="1" si="22"/>
        <v/>
      </c>
      <c r="K65" s="37" t="str">
        <f t="shared" ca="1" si="50"/>
        <v/>
      </c>
      <c r="L65" s="34" t="str">
        <f t="shared" ca="1" si="24"/>
        <v/>
      </c>
      <c r="M65" s="37" t="str">
        <f t="shared" ca="1" si="51"/>
        <v/>
      </c>
      <c r="N65" s="34" t="str">
        <f t="shared" ca="1" si="26"/>
        <v/>
      </c>
      <c r="O65" s="37" t="str">
        <f t="shared" ca="1" si="52"/>
        <v/>
      </c>
      <c r="P65" s="34" t="str">
        <f t="shared" ca="1" si="28"/>
        <v/>
      </c>
      <c r="Q65" s="37" t="str">
        <f t="shared" ca="1" si="53"/>
        <v/>
      </c>
      <c r="R65" s="34" t="str">
        <f t="shared" ca="1" si="30"/>
        <v/>
      </c>
      <c r="S65" s="37" t="str">
        <f t="shared" ca="1" si="54"/>
        <v/>
      </c>
      <c r="T65" s="34" t="str">
        <f t="shared" ca="1" si="32"/>
        <v/>
      </c>
      <c r="U65" s="37" t="str">
        <f t="shared" ca="1" si="55"/>
        <v/>
      </c>
      <c r="V65" s="34" t="str">
        <f t="shared" ca="1" si="34"/>
        <v/>
      </c>
      <c r="W65" s="37" t="str">
        <f t="shared" ca="1" si="56"/>
        <v/>
      </c>
      <c r="X65" s="34" t="str">
        <f t="shared" ca="1" si="36"/>
        <v/>
      </c>
      <c r="Y65" s="37" t="str">
        <f t="shared" ref="Y65:Y104" ca="1" si="58">IF(X65&lt;&gt;"",COUNTIF(X60:X65,X65),"")</f>
        <v/>
      </c>
      <c r="Z65" s="14" t="str">
        <f t="shared" ca="1" si="7"/>
        <v/>
      </c>
      <c r="AA65" s="14" t="str">
        <f t="shared" ca="1" si="8"/>
        <v/>
      </c>
      <c r="AB65" s="14" t="str">
        <f t="shared" ca="1" si="9"/>
        <v/>
      </c>
      <c r="AC65" s="14" t="str">
        <f t="shared" ca="1" si="10"/>
        <v/>
      </c>
      <c r="AD65" s="14" t="str">
        <f t="shared" ca="1" si="11"/>
        <v/>
      </c>
      <c r="AE65" s="14" t="str">
        <f t="shared" ca="1" si="12"/>
        <v/>
      </c>
      <c r="AF65" s="14" t="str">
        <f t="shared" ca="1" si="13"/>
        <v/>
      </c>
      <c r="AG65" s="14" t="str">
        <f t="shared" ca="1" si="14"/>
        <v/>
      </c>
      <c r="AH65" s="14" t="str">
        <f t="shared" ca="1" si="15"/>
        <v/>
      </c>
      <c r="AI65" s="14" t="str">
        <f t="shared" ca="1" si="16"/>
        <v/>
      </c>
      <c r="AJ65" s="29">
        <f t="shared" ca="1" si="17"/>
        <v>0</v>
      </c>
      <c r="AK65" s="31">
        <f t="shared" ca="1" si="3"/>
        <v>23</v>
      </c>
      <c r="AL65"/>
      <c r="AM65" s="47" t="str">
        <f t="shared" ca="1" si="4"/>
        <v>Profit Target</v>
      </c>
      <c r="AN65" s="47" t="str">
        <f t="shared" ca="1" si="5"/>
        <v/>
      </c>
      <c r="BB65" s="5">
        <v>61</v>
      </c>
      <c r="BC65"/>
      <c r="BD65"/>
      <c r="BE65"/>
      <c r="BF65"/>
      <c r="BG65" s="31">
        <f t="shared" si="6"/>
        <v>0</v>
      </c>
      <c r="BH65"/>
      <c r="BI65"/>
      <c r="BJ65"/>
    </row>
    <row r="66" spans="1:62">
      <c r="A66" s="1">
        <v>62</v>
      </c>
      <c r="B66" s="27">
        <f t="shared" ca="1" si="0"/>
        <v>2</v>
      </c>
      <c r="C66" s="33">
        <f t="shared" ca="1" si="47"/>
        <v>1</v>
      </c>
      <c r="D66" s="84" t="str">
        <f t="shared" ca="1" si="48"/>
        <v/>
      </c>
      <c r="E66" s="28">
        <f t="shared" ca="1" si="2"/>
        <v>1</v>
      </c>
      <c r="F66" s="34" t="str">
        <f t="shared" ca="1" si="18"/>
        <v/>
      </c>
      <c r="G66" s="37" t="str">
        <f t="shared" ca="1" si="38"/>
        <v/>
      </c>
      <c r="H66" s="34" t="str">
        <f t="shared" ca="1" si="20"/>
        <v/>
      </c>
      <c r="I66" s="37" t="str">
        <f t="shared" ca="1" si="49"/>
        <v/>
      </c>
      <c r="J66" s="34" t="str">
        <f t="shared" ca="1" si="22"/>
        <v/>
      </c>
      <c r="K66" s="37" t="str">
        <f t="shared" ca="1" si="50"/>
        <v/>
      </c>
      <c r="L66" s="34" t="str">
        <f t="shared" ca="1" si="24"/>
        <v/>
      </c>
      <c r="M66" s="37" t="str">
        <f t="shared" ca="1" si="51"/>
        <v/>
      </c>
      <c r="N66" s="34" t="str">
        <f t="shared" ca="1" si="26"/>
        <v/>
      </c>
      <c r="O66" s="37" t="str">
        <f t="shared" ca="1" si="52"/>
        <v/>
      </c>
      <c r="P66" s="34" t="str">
        <f t="shared" ca="1" si="28"/>
        <v/>
      </c>
      <c r="Q66" s="37" t="str">
        <f t="shared" ca="1" si="53"/>
        <v/>
      </c>
      <c r="R66" s="34" t="str">
        <f t="shared" ca="1" si="30"/>
        <v/>
      </c>
      <c r="S66" s="37" t="str">
        <f t="shared" ca="1" si="54"/>
        <v/>
      </c>
      <c r="T66" s="34" t="str">
        <f t="shared" ca="1" si="32"/>
        <v/>
      </c>
      <c r="U66" s="37" t="str">
        <f t="shared" ca="1" si="55"/>
        <v/>
      </c>
      <c r="V66" s="34" t="str">
        <f t="shared" ca="1" si="34"/>
        <v/>
      </c>
      <c r="W66" s="37" t="str">
        <f t="shared" ca="1" si="56"/>
        <v/>
      </c>
      <c r="X66" s="34" t="str">
        <f t="shared" ca="1" si="36"/>
        <v/>
      </c>
      <c r="Y66" s="37" t="str">
        <f t="shared" ca="1" si="58"/>
        <v/>
      </c>
      <c r="Z66" s="14" t="str">
        <f t="shared" ca="1" si="7"/>
        <v/>
      </c>
      <c r="AA66" s="14" t="str">
        <f t="shared" ca="1" si="8"/>
        <v/>
      </c>
      <c r="AB66" s="14" t="str">
        <f t="shared" ca="1" si="9"/>
        <v/>
      </c>
      <c r="AC66" s="14" t="str">
        <f t="shared" ca="1" si="10"/>
        <v/>
      </c>
      <c r="AD66" s="14" t="str">
        <f t="shared" ca="1" si="11"/>
        <v/>
      </c>
      <c r="AE66" s="14" t="str">
        <f t="shared" ca="1" si="12"/>
        <v/>
      </c>
      <c r="AF66" s="14" t="str">
        <f t="shared" ca="1" si="13"/>
        <v/>
      </c>
      <c r="AG66" s="14" t="str">
        <f t="shared" ca="1" si="14"/>
        <v/>
      </c>
      <c r="AH66" s="14" t="str">
        <f t="shared" ca="1" si="15"/>
        <v/>
      </c>
      <c r="AI66" s="14" t="str">
        <f t="shared" ca="1" si="16"/>
        <v/>
      </c>
      <c r="AJ66" s="29">
        <f t="shared" ca="1" si="17"/>
        <v>0</v>
      </c>
      <c r="AK66" s="31">
        <f t="shared" ca="1" si="3"/>
        <v>23</v>
      </c>
      <c r="AL66"/>
      <c r="AM66" s="47" t="str">
        <f t="shared" ca="1" si="4"/>
        <v>Profit Target</v>
      </c>
      <c r="AN66" s="47" t="str">
        <f t="shared" ca="1" si="5"/>
        <v/>
      </c>
      <c r="BB66" s="5">
        <v>62</v>
      </c>
      <c r="BC66"/>
      <c r="BD66"/>
      <c r="BE66"/>
      <c r="BF66"/>
      <c r="BG66" s="31">
        <f t="shared" si="6"/>
        <v>0</v>
      </c>
      <c r="BH66"/>
      <c r="BI66"/>
      <c r="BJ66"/>
    </row>
    <row r="67" spans="1:62">
      <c r="A67" s="1">
        <v>63</v>
      </c>
      <c r="B67" s="27">
        <f t="shared" ca="1" si="0"/>
        <v>4</v>
      </c>
      <c r="C67" s="33">
        <f t="shared" ca="1" si="47"/>
        <v>1</v>
      </c>
      <c r="D67" s="84" t="str">
        <f t="shared" ca="1" si="48"/>
        <v/>
      </c>
      <c r="E67" s="28">
        <f t="shared" ca="1" si="2"/>
        <v>1</v>
      </c>
      <c r="F67" s="34" t="str">
        <f t="shared" ca="1" si="18"/>
        <v/>
      </c>
      <c r="G67" s="37" t="str">
        <f t="shared" ca="1" si="38"/>
        <v/>
      </c>
      <c r="H67" s="34" t="str">
        <f t="shared" ca="1" si="20"/>
        <v/>
      </c>
      <c r="I67" s="37" t="str">
        <f t="shared" ca="1" si="49"/>
        <v/>
      </c>
      <c r="J67" s="34" t="str">
        <f t="shared" ca="1" si="22"/>
        <v/>
      </c>
      <c r="K67" s="37" t="str">
        <f t="shared" ca="1" si="50"/>
        <v/>
      </c>
      <c r="L67" s="34" t="str">
        <f t="shared" ca="1" si="24"/>
        <v/>
      </c>
      <c r="M67" s="37" t="str">
        <f t="shared" ca="1" si="51"/>
        <v/>
      </c>
      <c r="N67" s="34" t="str">
        <f t="shared" ca="1" si="26"/>
        <v/>
      </c>
      <c r="O67" s="37" t="str">
        <f t="shared" ca="1" si="52"/>
        <v/>
      </c>
      <c r="P67" s="34" t="str">
        <f t="shared" ca="1" si="28"/>
        <v/>
      </c>
      <c r="Q67" s="37" t="str">
        <f t="shared" ca="1" si="53"/>
        <v/>
      </c>
      <c r="R67" s="34" t="str">
        <f t="shared" ca="1" si="30"/>
        <v/>
      </c>
      <c r="S67" s="37" t="str">
        <f t="shared" ca="1" si="54"/>
        <v/>
      </c>
      <c r="T67" s="34" t="str">
        <f t="shared" ca="1" si="32"/>
        <v/>
      </c>
      <c r="U67" s="37" t="str">
        <f t="shared" ca="1" si="55"/>
        <v/>
      </c>
      <c r="V67" s="34" t="str">
        <f t="shared" ca="1" si="34"/>
        <v/>
      </c>
      <c r="W67" s="37" t="str">
        <f t="shared" ca="1" si="56"/>
        <v/>
      </c>
      <c r="X67" s="34" t="str">
        <f t="shared" ca="1" si="36"/>
        <v/>
      </c>
      <c r="Y67" s="37" t="str">
        <f t="shared" ca="1" si="58"/>
        <v/>
      </c>
      <c r="Z67" s="14" t="str">
        <f t="shared" ca="1" si="7"/>
        <v/>
      </c>
      <c r="AA67" s="14" t="str">
        <f t="shared" ca="1" si="8"/>
        <v/>
      </c>
      <c r="AB67" s="14" t="str">
        <f t="shared" ca="1" si="9"/>
        <v/>
      </c>
      <c r="AC67" s="14" t="str">
        <f t="shared" ca="1" si="10"/>
        <v/>
      </c>
      <c r="AD67" s="14" t="str">
        <f t="shared" ca="1" si="11"/>
        <v/>
      </c>
      <c r="AE67" s="14" t="str">
        <f t="shared" ca="1" si="12"/>
        <v/>
      </c>
      <c r="AF67" s="14" t="str">
        <f t="shared" ca="1" si="13"/>
        <v/>
      </c>
      <c r="AG67" s="14" t="str">
        <f t="shared" ca="1" si="14"/>
        <v/>
      </c>
      <c r="AH67" s="14" t="str">
        <f t="shared" ca="1" si="15"/>
        <v/>
      </c>
      <c r="AI67" s="14" t="str">
        <f t="shared" ca="1" si="16"/>
        <v/>
      </c>
      <c r="AJ67" s="29">
        <f t="shared" ca="1" si="17"/>
        <v>0</v>
      </c>
      <c r="AK67" s="31">
        <f t="shared" ca="1" si="3"/>
        <v>23</v>
      </c>
      <c r="AL67"/>
      <c r="AM67" s="47" t="str">
        <f t="shared" ca="1" si="4"/>
        <v>Profit Target</v>
      </c>
      <c r="AN67" s="47" t="str">
        <f t="shared" ca="1" si="5"/>
        <v/>
      </c>
      <c r="BB67" s="5">
        <v>63</v>
      </c>
      <c r="BC67"/>
      <c r="BD67"/>
      <c r="BE67"/>
      <c r="BF67"/>
      <c r="BG67" s="31">
        <f t="shared" si="6"/>
        <v>0</v>
      </c>
      <c r="BH67"/>
      <c r="BI67"/>
      <c r="BJ67"/>
    </row>
    <row r="68" spans="1:62">
      <c r="A68" s="1">
        <v>64</v>
      </c>
      <c r="B68" s="27">
        <f t="shared" ca="1" si="0"/>
        <v>17</v>
      </c>
      <c r="C68" s="33">
        <f t="shared" ca="1" si="47"/>
        <v>1</v>
      </c>
      <c r="D68" s="84" t="str">
        <f t="shared" ca="1" si="48"/>
        <v/>
      </c>
      <c r="E68" s="28">
        <f t="shared" ca="1" si="2"/>
        <v>1</v>
      </c>
      <c r="F68" s="34" t="str">
        <f t="shared" ca="1" si="18"/>
        <v/>
      </c>
      <c r="G68" s="37" t="str">
        <f t="shared" ca="1" si="38"/>
        <v/>
      </c>
      <c r="H68" s="34" t="str">
        <f t="shared" ca="1" si="20"/>
        <v/>
      </c>
      <c r="I68" s="37" t="str">
        <f t="shared" ca="1" si="49"/>
        <v/>
      </c>
      <c r="J68" s="34" t="str">
        <f t="shared" ca="1" si="22"/>
        <v/>
      </c>
      <c r="K68" s="37" t="str">
        <f t="shared" ca="1" si="50"/>
        <v/>
      </c>
      <c r="L68" s="34" t="str">
        <f t="shared" ca="1" si="24"/>
        <v/>
      </c>
      <c r="M68" s="37" t="str">
        <f t="shared" ca="1" si="51"/>
        <v/>
      </c>
      <c r="N68" s="34" t="str">
        <f t="shared" ca="1" si="26"/>
        <v/>
      </c>
      <c r="O68" s="37" t="str">
        <f t="shared" ca="1" si="52"/>
        <v/>
      </c>
      <c r="P68" s="34" t="str">
        <f t="shared" ca="1" si="28"/>
        <v/>
      </c>
      <c r="Q68" s="37" t="str">
        <f t="shared" ca="1" si="53"/>
        <v/>
      </c>
      <c r="R68" s="34" t="str">
        <f t="shared" ca="1" si="30"/>
        <v/>
      </c>
      <c r="S68" s="37" t="str">
        <f t="shared" ca="1" si="54"/>
        <v/>
      </c>
      <c r="T68" s="34" t="str">
        <f t="shared" ca="1" si="32"/>
        <v/>
      </c>
      <c r="U68" s="37" t="str">
        <f t="shared" ca="1" si="55"/>
        <v/>
      </c>
      <c r="V68" s="34" t="str">
        <f t="shared" ca="1" si="34"/>
        <v/>
      </c>
      <c r="W68" s="37" t="str">
        <f t="shared" ca="1" si="56"/>
        <v/>
      </c>
      <c r="X68" s="34" t="str">
        <f t="shared" ca="1" si="36"/>
        <v/>
      </c>
      <c r="Y68" s="37" t="str">
        <f t="shared" ca="1" si="58"/>
        <v/>
      </c>
      <c r="Z68" s="14" t="str">
        <f t="shared" ca="1" si="7"/>
        <v/>
      </c>
      <c r="AA68" s="14" t="str">
        <f t="shared" ca="1" si="8"/>
        <v/>
      </c>
      <c r="AB68" s="14" t="str">
        <f t="shared" ca="1" si="9"/>
        <v/>
      </c>
      <c r="AC68" s="14" t="str">
        <f t="shared" ca="1" si="10"/>
        <v/>
      </c>
      <c r="AD68" s="14" t="str">
        <f t="shared" ca="1" si="11"/>
        <v/>
      </c>
      <c r="AE68" s="14" t="str">
        <f t="shared" ca="1" si="12"/>
        <v/>
      </c>
      <c r="AF68" s="14" t="str">
        <f t="shared" ca="1" si="13"/>
        <v/>
      </c>
      <c r="AG68" s="14" t="str">
        <f t="shared" ca="1" si="14"/>
        <v/>
      </c>
      <c r="AH68" s="14" t="str">
        <f t="shared" ca="1" si="15"/>
        <v/>
      </c>
      <c r="AI68" s="14" t="str">
        <f t="shared" ca="1" si="16"/>
        <v/>
      </c>
      <c r="AJ68" s="29">
        <f t="shared" ca="1" si="17"/>
        <v>0</v>
      </c>
      <c r="AK68" s="31">
        <f t="shared" ca="1" si="3"/>
        <v>23</v>
      </c>
      <c r="AL68"/>
      <c r="AM68" s="47" t="str">
        <f t="shared" ca="1" si="4"/>
        <v>Profit Target</v>
      </c>
      <c r="AN68" s="47" t="str">
        <f t="shared" ca="1" si="5"/>
        <v/>
      </c>
      <c r="BB68" s="5">
        <v>64</v>
      </c>
      <c r="BC68"/>
      <c r="BD68"/>
      <c r="BE68"/>
      <c r="BF68"/>
      <c r="BG68" s="31">
        <f t="shared" si="6"/>
        <v>0</v>
      </c>
      <c r="BH68"/>
      <c r="BI68"/>
      <c r="BJ68"/>
    </row>
    <row r="69" spans="1:62">
      <c r="A69" s="1">
        <v>65</v>
      </c>
      <c r="B69" s="27">
        <f t="shared" ref="B69:B132" ca="1" si="59">IF($B$2="no",INT(RAND()*36+1),INT(RAND()*37))</f>
        <v>21</v>
      </c>
      <c r="C69" s="33">
        <f t="shared" ca="1" si="47"/>
        <v>1</v>
      </c>
      <c r="D69" s="84" t="str">
        <f t="shared" ca="1" si="48"/>
        <v/>
      </c>
      <c r="E69" s="28">
        <f t="shared" ca="1" si="2"/>
        <v>1</v>
      </c>
      <c r="F69" s="34" t="str">
        <f t="shared" ca="1" si="18"/>
        <v/>
      </c>
      <c r="G69" s="37" t="str">
        <f t="shared" ca="1" si="38"/>
        <v/>
      </c>
      <c r="H69" s="34" t="str">
        <f t="shared" ca="1" si="20"/>
        <v/>
      </c>
      <c r="I69" s="37" t="str">
        <f t="shared" ca="1" si="49"/>
        <v/>
      </c>
      <c r="J69" s="34" t="str">
        <f t="shared" ca="1" si="22"/>
        <v/>
      </c>
      <c r="K69" s="37" t="str">
        <f t="shared" ca="1" si="50"/>
        <v/>
      </c>
      <c r="L69" s="34" t="str">
        <f t="shared" ca="1" si="24"/>
        <v/>
      </c>
      <c r="M69" s="37" t="str">
        <f t="shared" ca="1" si="51"/>
        <v/>
      </c>
      <c r="N69" s="34" t="str">
        <f t="shared" ca="1" si="26"/>
        <v/>
      </c>
      <c r="O69" s="37" t="str">
        <f t="shared" ca="1" si="52"/>
        <v/>
      </c>
      <c r="P69" s="34" t="str">
        <f t="shared" ca="1" si="28"/>
        <v/>
      </c>
      <c r="Q69" s="37" t="str">
        <f t="shared" ca="1" si="53"/>
        <v/>
      </c>
      <c r="R69" s="34" t="str">
        <f t="shared" ca="1" si="30"/>
        <v/>
      </c>
      <c r="S69" s="37" t="str">
        <f t="shared" ca="1" si="54"/>
        <v/>
      </c>
      <c r="T69" s="34" t="str">
        <f t="shared" ca="1" si="32"/>
        <v/>
      </c>
      <c r="U69" s="37" t="str">
        <f t="shared" ca="1" si="55"/>
        <v/>
      </c>
      <c r="V69" s="34" t="str">
        <f t="shared" ca="1" si="34"/>
        <v/>
      </c>
      <c r="W69" s="37" t="str">
        <f t="shared" ca="1" si="56"/>
        <v/>
      </c>
      <c r="X69" s="34" t="str">
        <f t="shared" ca="1" si="36"/>
        <v/>
      </c>
      <c r="Y69" s="37" t="str">
        <f t="shared" ca="1" si="58"/>
        <v/>
      </c>
      <c r="Z69" s="14" t="str">
        <f t="shared" ca="1" si="7"/>
        <v/>
      </c>
      <c r="AA69" s="14" t="str">
        <f t="shared" ca="1" si="8"/>
        <v/>
      </c>
      <c r="AB69" s="14" t="str">
        <f t="shared" ca="1" si="9"/>
        <v/>
      </c>
      <c r="AC69" s="14" t="str">
        <f t="shared" ca="1" si="10"/>
        <v/>
      </c>
      <c r="AD69" s="14" t="str">
        <f t="shared" ca="1" si="11"/>
        <v/>
      </c>
      <c r="AE69" s="14" t="str">
        <f t="shared" ca="1" si="12"/>
        <v/>
      </c>
      <c r="AF69" s="14" t="str">
        <f t="shared" ca="1" si="13"/>
        <v/>
      </c>
      <c r="AG69" s="14" t="str">
        <f t="shared" ca="1" si="14"/>
        <v/>
      </c>
      <c r="AH69" s="14" t="str">
        <f t="shared" ca="1" si="15"/>
        <v/>
      </c>
      <c r="AI69" s="14" t="str">
        <f t="shared" ca="1" si="16"/>
        <v/>
      </c>
      <c r="AJ69" s="29">
        <f t="shared" ca="1" si="17"/>
        <v>0</v>
      </c>
      <c r="AK69" s="31">
        <f t="shared" ca="1" si="3"/>
        <v>23</v>
      </c>
      <c r="AL69"/>
      <c r="AM69" s="47" t="str">
        <f t="shared" ca="1" si="4"/>
        <v>Profit Target</v>
      </c>
      <c r="AN69" s="47" t="str">
        <f t="shared" ca="1" si="5"/>
        <v/>
      </c>
      <c r="BB69" s="5">
        <v>65</v>
      </c>
      <c r="BC69"/>
      <c r="BD69"/>
      <c r="BE69"/>
      <c r="BF69"/>
      <c r="BG69" s="31">
        <f t="shared" si="6"/>
        <v>0</v>
      </c>
      <c r="BH69"/>
      <c r="BI69"/>
      <c r="BJ69"/>
    </row>
    <row r="70" spans="1:62">
      <c r="A70" s="1">
        <v>66</v>
      </c>
      <c r="B70" s="27">
        <f t="shared" ca="1" si="59"/>
        <v>7</v>
      </c>
      <c r="C70" s="33">
        <f t="shared" ca="1" si="47"/>
        <v>1</v>
      </c>
      <c r="D70" s="84" t="str">
        <f t="shared" ca="1" si="48"/>
        <v/>
      </c>
      <c r="E70" s="28">
        <f t="shared" ref="E70:E133" ca="1" si="60">IF(B70&lt;&gt;"",IF(AK70&gt;-1,1,ROUNDUP(ABS(AK70)/$AJ$1,0)),"")</f>
        <v>1</v>
      </c>
      <c r="F70" s="34" t="str">
        <f t="shared" ca="1" si="18"/>
        <v/>
      </c>
      <c r="G70" s="37" t="str">
        <f t="shared" ca="1" si="38"/>
        <v/>
      </c>
      <c r="H70" s="34" t="str">
        <f t="shared" ca="1" si="20"/>
        <v/>
      </c>
      <c r="I70" s="37" t="str">
        <f t="shared" ca="1" si="49"/>
        <v/>
      </c>
      <c r="J70" s="34" t="str">
        <f t="shared" ca="1" si="22"/>
        <v/>
      </c>
      <c r="K70" s="37" t="str">
        <f t="shared" ca="1" si="50"/>
        <v/>
      </c>
      <c r="L70" s="34" t="str">
        <f t="shared" ca="1" si="24"/>
        <v/>
      </c>
      <c r="M70" s="37" t="str">
        <f t="shared" ca="1" si="51"/>
        <v/>
      </c>
      <c r="N70" s="34" t="str">
        <f t="shared" ca="1" si="26"/>
        <v/>
      </c>
      <c r="O70" s="37" t="str">
        <f t="shared" ca="1" si="52"/>
        <v/>
      </c>
      <c r="P70" s="34" t="str">
        <f t="shared" ca="1" si="28"/>
        <v/>
      </c>
      <c r="Q70" s="37" t="str">
        <f t="shared" ca="1" si="53"/>
        <v/>
      </c>
      <c r="R70" s="34" t="str">
        <f t="shared" ca="1" si="30"/>
        <v/>
      </c>
      <c r="S70" s="37" t="str">
        <f t="shared" ca="1" si="54"/>
        <v/>
      </c>
      <c r="T70" s="34" t="str">
        <f t="shared" ca="1" si="32"/>
        <v/>
      </c>
      <c r="U70" s="37" t="str">
        <f t="shared" ca="1" si="55"/>
        <v/>
      </c>
      <c r="V70" s="34" t="str">
        <f t="shared" ca="1" si="34"/>
        <v/>
      </c>
      <c r="W70" s="37" t="str">
        <f t="shared" ca="1" si="56"/>
        <v/>
      </c>
      <c r="X70" s="34" t="str">
        <f t="shared" ca="1" si="36"/>
        <v/>
      </c>
      <c r="Y70" s="37" t="str">
        <f t="shared" ca="1" si="58"/>
        <v/>
      </c>
      <c r="Z70" s="14" t="str">
        <f t="shared" ca="1" si="7"/>
        <v/>
      </c>
      <c r="AA70" s="14" t="str">
        <f t="shared" ca="1" si="8"/>
        <v/>
      </c>
      <c r="AB70" s="14" t="str">
        <f t="shared" ca="1" si="9"/>
        <v/>
      </c>
      <c r="AC70" s="14" t="str">
        <f t="shared" ca="1" si="10"/>
        <v/>
      </c>
      <c r="AD70" s="14" t="str">
        <f t="shared" ca="1" si="11"/>
        <v/>
      </c>
      <c r="AE70" s="14" t="str">
        <f t="shared" ca="1" si="12"/>
        <v/>
      </c>
      <c r="AF70" s="14" t="str">
        <f t="shared" ca="1" si="13"/>
        <v/>
      </c>
      <c r="AG70" s="14" t="str">
        <f t="shared" ca="1" si="14"/>
        <v/>
      </c>
      <c r="AH70" s="14" t="str">
        <f t="shared" ca="1" si="15"/>
        <v/>
      </c>
      <c r="AI70" s="14" t="str">
        <f t="shared" ca="1" si="16"/>
        <v/>
      </c>
      <c r="AJ70" s="29">
        <f t="shared" ca="1" si="17"/>
        <v>0</v>
      </c>
      <c r="AK70" s="31">
        <f t="shared" ref="AK70:AK133" ca="1" si="61">IF(B70&lt;&gt;"",AJ70+AK69,"")</f>
        <v>23</v>
      </c>
      <c r="AL70"/>
      <c r="AM70" s="47" t="str">
        <f t="shared" ref="AM70:AM133" ca="1" si="62">IF(B70&lt;&gt;"",IF(AK70&gt;=$J$1,"Profit Target",""),"")</f>
        <v>Profit Target</v>
      </c>
      <c r="AN70" s="47" t="str">
        <f t="shared" ref="AN70:AN133" ca="1" si="63">IF(B70&lt;&gt;"",IF(AK70&lt;=$J$2,"Stop Loss",""),"")</f>
        <v/>
      </c>
      <c r="BB70" s="5">
        <v>66</v>
      </c>
      <c r="BC70"/>
      <c r="BD70"/>
      <c r="BE70"/>
      <c r="BF70"/>
      <c r="BG70" s="31">
        <f t="shared" ref="BG70:BG133" si="64">BF70+BG69</f>
        <v>0</v>
      </c>
      <c r="BH70"/>
      <c r="BI70"/>
      <c r="BJ70"/>
    </row>
    <row r="71" spans="1:62">
      <c r="A71" s="1">
        <v>67</v>
      </c>
      <c r="B71" s="27">
        <f t="shared" ca="1" si="59"/>
        <v>8</v>
      </c>
      <c r="C71" s="33">
        <f t="shared" ca="1" si="47"/>
        <v>1</v>
      </c>
      <c r="D71" s="84" t="str">
        <f t="shared" ca="1" si="48"/>
        <v/>
      </c>
      <c r="E71" s="28">
        <f t="shared" ca="1" si="60"/>
        <v>1</v>
      </c>
      <c r="F71" s="34" t="str">
        <f t="shared" ca="1" si="18"/>
        <v/>
      </c>
      <c r="G71" s="37" t="str">
        <f t="shared" ca="1" si="38"/>
        <v/>
      </c>
      <c r="H71" s="34" t="str">
        <f t="shared" ca="1" si="20"/>
        <v/>
      </c>
      <c r="I71" s="37" t="str">
        <f t="shared" ca="1" si="49"/>
        <v/>
      </c>
      <c r="J71" s="34" t="str">
        <f t="shared" ca="1" si="22"/>
        <v/>
      </c>
      <c r="K71" s="37" t="str">
        <f t="shared" ca="1" si="50"/>
        <v/>
      </c>
      <c r="L71" s="34" t="str">
        <f t="shared" ca="1" si="24"/>
        <v/>
      </c>
      <c r="M71" s="37" t="str">
        <f t="shared" ca="1" si="51"/>
        <v/>
      </c>
      <c r="N71" s="34" t="str">
        <f t="shared" ca="1" si="26"/>
        <v/>
      </c>
      <c r="O71" s="37" t="str">
        <f t="shared" ca="1" si="52"/>
        <v/>
      </c>
      <c r="P71" s="34" t="str">
        <f t="shared" ca="1" si="28"/>
        <v/>
      </c>
      <c r="Q71" s="37" t="str">
        <f t="shared" ca="1" si="53"/>
        <v/>
      </c>
      <c r="R71" s="34" t="str">
        <f t="shared" ca="1" si="30"/>
        <v/>
      </c>
      <c r="S71" s="37" t="str">
        <f t="shared" ca="1" si="54"/>
        <v/>
      </c>
      <c r="T71" s="34" t="str">
        <f t="shared" ca="1" si="32"/>
        <v/>
      </c>
      <c r="U71" s="37" t="str">
        <f t="shared" ca="1" si="55"/>
        <v/>
      </c>
      <c r="V71" s="34" t="str">
        <f t="shared" ca="1" si="34"/>
        <v/>
      </c>
      <c r="W71" s="37" t="str">
        <f t="shared" ca="1" si="56"/>
        <v/>
      </c>
      <c r="X71" s="34" t="str">
        <f t="shared" ca="1" si="36"/>
        <v/>
      </c>
      <c r="Y71" s="37" t="str">
        <f t="shared" ca="1" si="58"/>
        <v/>
      </c>
      <c r="Z71" s="14" t="str">
        <f t="shared" ref="Z71:Z134" ca="1" si="65">IF(AK70&gt;=$J$1,"",IF(AK70&lt;=$J$2,"",IF(F70&lt;&gt;"",IF(F70=B71,(35*E70),(-1*E70)),"")))</f>
        <v/>
      </c>
      <c r="AA71" s="14" t="str">
        <f t="shared" ref="AA71:AA134" ca="1" si="66">IF(AK70&gt;=$J$1,"",IF(AK70&lt;=$J$2,"",IF(H70&lt;&gt;"",IF(H70=B71,(35*E70),(-1*E70)),"")))</f>
        <v/>
      </c>
      <c r="AB71" s="14" t="str">
        <f t="shared" ref="AB71:AB134" ca="1" si="67">IF(AK70&gt;=$J$1,"",IF(AK70&lt;=$J$2,"",IF(J70&lt;&gt;"",IF(J70=B71,(35*E70),(-1*E70)),"")))</f>
        <v/>
      </c>
      <c r="AC71" s="14" t="str">
        <f t="shared" ref="AC71:AC134" ca="1" si="68">IF(AK70&gt;=$J$1,"",IF(AK70&lt;=$J$2,"",IF(L70&lt;&gt;"",IF(L70=B71,(35*E70),(-1*E70)),"")))</f>
        <v/>
      </c>
      <c r="AD71" s="14" t="str">
        <f t="shared" ref="AD71:AD134" ca="1" si="69">IF(AK70&gt;=$J$1,"",IF(AK70&lt;=$J$2,"",IF(N70&lt;&gt;"",IF(N70=B71,(35*E70),(-1*E70)),"")))</f>
        <v/>
      </c>
      <c r="AE71" s="14" t="str">
        <f t="shared" ref="AE71:AE134" ca="1" si="70">IF(AK70&gt;=$J$1,"",IF(AK70&lt;=$J$2,"",IF(P70&lt;&gt;"",IF(P70=B71,(35*E70),(-1*E70)),"")))</f>
        <v/>
      </c>
      <c r="AF71" s="14" t="str">
        <f t="shared" ref="AF71:AF134" ca="1" si="71">IF(AK70&gt;=$J$1,"",IF(AK70&lt;=$J$2,"",IF(R70&lt;&gt;"",IF(R70=B71,(35*E70),(-1*E70)),"")))</f>
        <v/>
      </c>
      <c r="AG71" s="14" t="str">
        <f t="shared" ref="AG71:AG134" ca="1" si="72">IF(AK70&gt;=$J$1,"",IF(AK70&lt;=$J$2,"",IF(T70&lt;&gt;"",IF(T70=B71,(35*E70),(-1*E70)),"")))</f>
        <v/>
      </c>
      <c r="AH71" s="14" t="str">
        <f t="shared" ref="AH71:AH134" ca="1" si="73">IF(AK70&gt;=$J$1,"",IF(AK70&lt;=$J$2,"",IF(V70&lt;&gt;"",IF(V70=B71,(35*E70),(-1*E70)),"")))</f>
        <v/>
      </c>
      <c r="AI71" s="14" t="str">
        <f t="shared" ref="AI71:AI134" ca="1" si="74">IF(AK70&gt;=$J$1,"",IF(AK70&lt;=$J$2,"",IF(X70&lt;&gt;"",IF(X70=B71,(35*E70),(-1*E70)),"")))</f>
        <v/>
      </c>
      <c r="AJ71" s="29">
        <f t="shared" ref="AJ71:AJ134" ca="1" si="75">IF(B71&lt;&gt;"",SUM(Z71:AI71),"")</f>
        <v>0</v>
      </c>
      <c r="AK71" s="31">
        <f t="shared" ca="1" si="61"/>
        <v>23</v>
      </c>
      <c r="AL71"/>
      <c r="AM71" s="47" t="str">
        <f t="shared" ca="1" si="62"/>
        <v>Profit Target</v>
      </c>
      <c r="AN71" s="47" t="str">
        <f t="shared" ca="1" si="63"/>
        <v/>
      </c>
      <c r="BB71" s="5">
        <v>67</v>
      </c>
      <c r="BC71"/>
      <c r="BD71"/>
      <c r="BE71"/>
      <c r="BF71"/>
      <c r="BG71" s="31">
        <f t="shared" si="64"/>
        <v>0</v>
      </c>
      <c r="BH71"/>
      <c r="BI71"/>
      <c r="BJ71"/>
    </row>
    <row r="72" spans="1:62">
      <c r="A72" s="1">
        <v>68</v>
      </c>
      <c r="B72" s="27">
        <f t="shared" ca="1" si="59"/>
        <v>30</v>
      </c>
      <c r="C72" s="33">
        <f t="shared" ca="1" si="47"/>
        <v>1</v>
      </c>
      <c r="D72" s="84" t="str">
        <f t="shared" ca="1" si="48"/>
        <v/>
      </c>
      <c r="E72" s="28">
        <f t="shared" ca="1" si="60"/>
        <v>1</v>
      </c>
      <c r="F72" s="34" t="str">
        <f t="shared" ca="1" si="18"/>
        <v/>
      </c>
      <c r="G72" s="37" t="str">
        <f t="shared" ca="1" si="38"/>
        <v/>
      </c>
      <c r="H72" s="34" t="str">
        <f t="shared" ca="1" si="20"/>
        <v/>
      </c>
      <c r="I72" s="37" t="str">
        <f t="shared" ca="1" si="49"/>
        <v/>
      </c>
      <c r="J72" s="34" t="str">
        <f t="shared" ca="1" si="22"/>
        <v/>
      </c>
      <c r="K72" s="37" t="str">
        <f t="shared" ca="1" si="50"/>
        <v/>
      </c>
      <c r="L72" s="34" t="str">
        <f t="shared" ca="1" si="24"/>
        <v/>
      </c>
      <c r="M72" s="37" t="str">
        <f t="shared" ca="1" si="51"/>
        <v/>
      </c>
      <c r="N72" s="34" t="str">
        <f t="shared" ca="1" si="26"/>
        <v/>
      </c>
      <c r="O72" s="37" t="str">
        <f t="shared" ca="1" si="52"/>
        <v/>
      </c>
      <c r="P72" s="34" t="str">
        <f t="shared" ca="1" si="28"/>
        <v/>
      </c>
      <c r="Q72" s="37" t="str">
        <f t="shared" ca="1" si="53"/>
        <v/>
      </c>
      <c r="R72" s="34" t="str">
        <f t="shared" ca="1" si="30"/>
        <v/>
      </c>
      <c r="S72" s="37" t="str">
        <f t="shared" ca="1" si="54"/>
        <v/>
      </c>
      <c r="T72" s="34" t="str">
        <f t="shared" ca="1" si="32"/>
        <v/>
      </c>
      <c r="U72" s="37" t="str">
        <f t="shared" ca="1" si="55"/>
        <v/>
      </c>
      <c r="V72" s="34" t="str">
        <f t="shared" ca="1" si="34"/>
        <v/>
      </c>
      <c r="W72" s="37" t="str">
        <f t="shared" ca="1" si="56"/>
        <v/>
      </c>
      <c r="X72" s="34" t="str">
        <f t="shared" ca="1" si="36"/>
        <v/>
      </c>
      <c r="Y72" s="37" t="str">
        <f t="shared" ca="1" si="58"/>
        <v/>
      </c>
      <c r="Z72" s="14" t="str">
        <f t="shared" ca="1" si="65"/>
        <v/>
      </c>
      <c r="AA72" s="14" t="str">
        <f t="shared" ca="1" si="66"/>
        <v/>
      </c>
      <c r="AB72" s="14" t="str">
        <f t="shared" ca="1" si="67"/>
        <v/>
      </c>
      <c r="AC72" s="14" t="str">
        <f t="shared" ca="1" si="68"/>
        <v/>
      </c>
      <c r="AD72" s="14" t="str">
        <f t="shared" ca="1" si="69"/>
        <v/>
      </c>
      <c r="AE72" s="14" t="str">
        <f t="shared" ca="1" si="70"/>
        <v/>
      </c>
      <c r="AF72" s="14" t="str">
        <f t="shared" ca="1" si="71"/>
        <v/>
      </c>
      <c r="AG72" s="14" t="str">
        <f t="shared" ca="1" si="72"/>
        <v/>
      </c>
      <c r="AH72" s="14" t="str">
        <f t="shared" ca="1" si="73"/>
        <v/>
      </c>
      <c r="AI72" s="14" t="str">
        <f t="shared" ca="1" si="74"/>
        <v/>
      </c>
      <c r="AJ72" s="29">
        <f t="shared" ca="1" si="75"/>
        <v>0</v>
      </c>
      <c r="AK72" s="31">
        <f t="shared" ca="1" si="61"/>
        <v>23</v>
      </c>
      <c r="AL72"/>
      <c r="AM72" s="47" t="str">
        <f t="shared" ca="1" si="62"/>
        <v>Profit Target</v>
      </c>
      <c r="AN72" s="47" t="str">
        <f t="shared" ca="1" si="63"/>
        <v/>
      </c>
      <c r="BB72" s="5">
        <v>68</v>
      </c>
      <c r="BC72"/>
      <c r="BD72"/>
      <c r="BE72"/>
      <c r="BF72"/>
      <c r="BG72" s="31">
        <f t="shared" si="64"/>
        <v>0</v>
      </c>
      <c r="BH72"/>
      <c r="BI72"/>
      <c r="BJ72"/>
    </row>
    <row r="73" spans="1:62">
      <c r="A73" s="1">
        <v>69</v>
      </c>
      <c r="B73" s="27">
        <f t="shared" ca="1" si="59"/>
        <v>6</v>
      </c>
      <c r="C73" s="33">
        <f t="shared" ca="1" si="47"/>
        <v>1</v>
      </c>
      <c r="D73" s="84" t="str">
        <f t="shared" ca="1" si="48"/>
        <v/>
      </c>
      <c r="E73" s="28">
        <f t="shared" ca="1" si="60"/>
        <v>1</v>
      </c>
      <c r="F73" s="34" t="str">
        <f t="shared" ca="1" si="18"/>
        <v/>
      </c>
      <c r="G73" s="37" t="str">
        <f t="shared" ca="1" si="38"/>
        <v/>
      </c>
      <c r="H73" s="34" t="str">
        <f t="shared" ca="1" si="20"/>
        <v/>
      </c>
      <c r="I73" s="37" t="str">
        <f t="shared" ca="1" si="49"/>
        <v/>
      </c>
      <c r="J73" s="34" t="str">
        <f t="shared" ca="1" si="22"/>
        <v/>
      </c>
      <c r="K73" s="37" t="str">
        <f t="shared" ca="1" si="50"/>
        <v/>
      </c>
      <c r="L73" s="34" t="str">
        <f t="shared" ca="1" si="24"/>
        <v/>
      </c>
      <c r="M73" s="37" t="str">
        <f t="shared" ca="1" si="51"/>
        <v/>
      </c>
      <c r="N73" s="34" t="str">
        <f t="shared" ca="1" si="26"/>
        <v/>
      </c>
      <c r="O73" s="37" t="str">
        <f t="shared" ca="1" si="52"/>
        <v/>
      </c>
      <c r="P73" s="34" t="str">
        <f t="shared" ca="1" si="28"/>
        <v/>
      </c>
      <c r="Q73" s="37" t="str">
        <f t="shared" ca="1" si="53"/>
        <v/>
      </c>
      <c r="R73" s="34" t="str">
        <f t="shared" ca="1" si="30"/>
        <v/>
      </c>
      <c r="S73" s="37" t="str">
        <f t="shared" ca="1" si="54"/>
        <v/>
      </c>
      <c r="T73" s="34" t="str">
        <f t="shared" ca="1" si="32"/>
        <v/>
      </c>
      <c r="U73" s="37" t="str">
        <f t="shared" ca="1" si="55"/>
        <v/>
      </c>
      <c r="V73" s="34" t="str">
        <f t="shared" ca="1" si="34"/>
        <v/>
      </c>
      <c r="W73" s="37" t="str">
        <f t="shared" ca="1" si="56"/>
        <v/>
      </c>
      <c r="X73" s="34" t="str">
        <f t="shared" ca="1" si="36"/>
        <v/>
      </c>
      <c r="Y73" s="37" t="str">
        <f t="shared" ca="1" si="58"/>
        <v/>
      </c>
      <c r="Z73" s="14" t="str">
        <f t="shared" ca="1" si="65"/>
        <v/>
      </c>
      <c r="AA73" s="14" t="str">
        <f t="shared" ca="1" si="66"/>
        <v/>
      </c>
      <c r="AB73" s="14" t="str">
        <f t="shared" ca="1" si="67"/>
        <v/>
      </c>
      <c r="AC73" s="14" t="str">
        <f t="shared" ca="1" si="68"/>
        <v/>
      </c>
      <c r="AD73" s="14" t="str">
        <f t="shared" ca="1" si="69"/>
        <v/>
      </c>
      <c r="AE73" s="14" t="str">
        <f t="shared" ca="1" si="70"/>
        <v/>
      </c>
      <c r="AF73" s="14" t="str">
        <f t="shared" ca="1" si="71"/>
        <v/>
      </c>
      <c r="AG73" s="14" t="str">
        <f t="shared" ca="1" si="72"/>
        <v/>
      </c>
      <c r="AH73" s="14" t="str">
        <f t="shared" ca="1" si="73"/>
        <v/>
      </c>
      <c r="AI73" s="14" t="str">
        <f t="shared" ca="1" si="74"/>
        <v/>
      </c>
      <c r="AJ73" s="29">
        <f t="shared" ca="1" si="75"/>
        <v>0</v>
      </c>
      <c r="AK73" s="31">
        <f t="shared" ca="1" si="61"/>
        <v>23</v>
      </c>
      <c r="AL73"/>
      <c r="AM73" s="47" t="str">
        <f t="shared" ca="1" si="62"/>
        <v>Profit Target</v>
      </c>
      <c r="AN73" s="47" t="str">
        <f t="shared" ca="1" si="63"/>
        <v/>
      </c>
      <c r="BB73" s="5">
        <v>69</v>
      </c>
      <c r="BC73"/>
      <c r="BD73"/>
      <c r="BE73"/>
      <c r="BF73"/>
      <c r="BG73" s="31">
        <f t="shared" si="64"/>
        <v>0</v>
      </c>
      <c r="BH73"/>
      <c r="BI73"/>
      <c r="BJ73"/>
    </row>
    <row r="74" spans="1:62">
      <c r="A74" s="1">
        <v>70</v>
      </c>
      <c r="B74" s="27">
        <f t="shared" ca="1" si="59"/>
        <v>35</v>
      </c>
      <c r="C74" s="33">
        <f t="shared" ca="1" si="47"/>
        <v>1</v>
      </c>
      <c r="D74" s="84" t="str">
        <f t="shared" ca="1" si="48"/>
        <v/>
      </c>
      <c r="E74" s="28">
        <f t="shared" ca="1" si="60"/>
        <v>1</v>
      </c>
      <c r="F74" s="34" t="str">
        <f t="shared" ref="F74:F137" ca="1" si="76">IF(AK73&gt;=$J$1,"",IF(AK73&lt;=$J$2,"",IF(F73&lt;&gt;"",F73,D74)))</f>
        <v/>
      </c>
      <c r="G74" s="37" t="str">
        <f t="shared" ref="G74:G137" ca="1" si="77">IF(F74&lt;&gt;"",COUNTIF(F69:F74,F74),"")</f>
        <v/>
      </c>
      <c r="H74" s="34" t="str">
        <f t="shared" ref="H74:H137" ca="1" si="78">IF($AJ$2&lt;2,"",IF(AK73&gt;=$J$1,"",IF(AK73&lt;=$J$2,"",IF(AND(H73&lt;&gt;"",H73&lt;&gt;D74),H73,IF(D74&lt;&gt;F74,D74,"")))))</f>
        <v/>
      </c>
      <c r="I74" s="37" t="str">
        <f t="shared" ca="1" si="49"/>
        <v/>
      </c>
      <c r="J74" s="34" t="str">
        <f t="shared" ref="J74:J137" ca="1" si="79">IF($AJ$2&lt;3,"",IF(AK73&gt;=$J$1,"",IF(AK73&lt;=$J$2,"",IF(AND(J73&lt;&gt;"",J73&lt;&gt;D74),J73,IF(AND(D74&lt;&gt;H74,D74&lt;&gt;F74),D74,"")))))</f>
        <v/>
      </c>
      <c r="K74" s="37" t="str">
        <f t="shared" ca="1" si="50"/>
        <v/>
      </c>
      <c r="L74" s="34" t="str">
        <f t="shared" ref="L74:L137" ca="1" si="80">IF($AJ$2&lt;4,"",IF(AK73&gt;=$J$1,"",IF(AK73&lt;=$J$2,"",IF(AND(L73&lt;&gt;"",L73&lt;&gt;D74),L73,IF(AND(D74&lt;&gt;J74,D74&lt;&gt;H74,D74&lt;&gt;F74),D74,"")))))</f>
        <v/>
      </c>
      <c r="M74" s="37" t="str">
        <f t="shared" ca="1" si="51"/>
        <v/>
      </c>
      <c r="N74" s="34" t="str">
        <f t="shared" ref="N74:N137" ca="1" si="81">IF($AJ$2&lt;5,"",IF(AK73&gt;=$J$1,"",IF(AK73&lt;=$J$2,"",IF(AND(N73&lt;&gt;"",N73&lt;&gt;D74),N73,IF(AND(D74&lt;&gt;J74,D74&lt;&gt;H74,D74&lt;&gt;F74,D74&lt;&gt;L74),D74,"")))))</f>
        <v/>
      </c>
      <c r="O74" s="37" t="str">
        <f t="shared" ca="1" si="52"/>
        <v/>
      </c>
      <c r="P74" s="34" t="str">
        <f t="shared" ref="P74:P137" ca="1" si="82">IF($AJ$2&lt;6,"",IF(AK73&gt;=$J$1,"",IF(AK73&lt;=$J$2,"",IF(AND(P73&lt;&gt;"",P73,P73&lt;&gt;D74),P73,IF(AND(D74&lt;&gt;J74,D74&lt;&gt;H74,D74&lt;&gt;F74,D74&lt;&gt;L74,D74&lt;&gt;N74),D74,"")))))</f>
        <v/>
      </c>
      <c r="Q74" s="37" t="str">
        <f t="shared" ca="1" si="53"/>
        <v/>
      </c>
      <c r="R74" s="34" t="str">
        <f t="shared" ref="R74:R137" ca="1" si="83">IF($AJ$2&lt;7,"",IF(AK73&gt;=$J$1,"",IF(AK73&lt;=$J$2,"",IF(AND(R73&lt;&gt;"",R73&lt;&gt;D74),R73,IF(AND(D74&lt;&gt;J74,D74&lt;&gt;H74,D74&lt;&gt;F74,D74&lt;&gt;L74,D74&lt;&gt;N74,D74&lt;&gt;P74),D74,"")))))</f>
        <v/>
      </c>
      <c r="S74" s="37" t="str">
        <f t="shared" ca="1" si="54"/>
        <v/>
      </c>
      <c r="T74" s="34" t="str">
        <f t="shared" ref="T74:T137" ca="1" si="84">IF($AJ$2&lt;8,"",IF(AK73&gt;=$J$1,"",IF(AK73&lt;=$J$2,"",IF(AND(T73&lt;&gt;"",T73&lt;&gt;D74),T73,IF(AND(D74&lt;&gt;J74,D74&lt;&gt;H74,D74&lt;&gt;F74,D74&lt;&gt;L74,D74&lt;&gt;N74,D74&lt;&gt;P74,D74&lt;&gt;R74),D74,"")))))</f>
        <v/>
      </c>
      <c r="U74" s="37" t="str">
        <f t="shared" ca="1" si="55"/>
        <v/>
      </c>
      <c r="V74" s="34" t="str">
        <f t="shared" ref="V74:V137" ca="1" si="85">IF($AJ$2&lt;9,"",IF(AK73&gt;=$J$1,"",IF(AK73&lt;=$J$2,"",IF(AND(V73&lt;&gt;"",V73&lt;&gt;D74),V73,IF(AND(D74&lt;&gt;J74,D74&lt;&gt;H74,D74&lt;&gt;F74,D74&lt;&gt;L74,D74&lt;&gt;N74,D74&lt;&gt;P74,D74&lt;&gt;R74,D74&lt;&gt;T74),D74,"")))))</f>
        <v/>
      </c>
      <c r="W74" s="37" t="str">
        <f t="shared" ca="1" si="56"/>
        <v/>
      </c>
      <c r="X74" s="34" t="str">
        <f t="shared" ref="X74:X137" ca="1" si="86">IF($AJ$2&lt;10,"",IF(AK73&gt;=$J$1,"",IF(AK73&lt;=$J$2,"",IF(AND(X73&lt;&gt;"",X73&lt;&gt;D74),X73,IF(AND(D74&lt;&gt;J74,D74&lt;&gt;H74,D74&lt;&gt;F74,D74&lt;&gt;L74,D74&lt;&gt;N74,D74&lt;&gt;P74,D74&lt;&gt;R74,D74&lt;&gt;T74,D74&lt;&gt;V74),D74,"")))))</f>
        <v/>
      </c>
      <c r="Y74" s="37" t="str">
        <f t="shared" ca="1" si="58"/>
        <v/>
      </c>
      <c r="Z74" s="14" t="str">
        <f t="shared" ca="1" si="65"/>
        <v/>
      </c>
      <c r="AA74" s="14" t="str">
        <f t="shared" ca="1" si="66"/>
        <v/>
      </c>
      <c r="AB74" s="14" t="str">
        <f t="shared" ca="1" si="67"/>
        <v/>
      </c>
      <c r="AC74" s="14" t="str">
        <f t="shared" ca="1" si="68"/>
        <v/>
      </c>
      <c r="AD74" s="14" t="str">
        <f t="shared" ca="1" si="69"/>
        <v/>
      </c>
      <c r="AE74" s="14" t="str">
        <f t="shared" ca="1" si="70"/>
        <v/>
      </c>
      <c r="AF74" s="14" t="str">
        <f t="shared" ca="1" si="71"/>
        <v/>
      </c>
      <c r="AG74" s="14" t="str">
        <f t="shared" ca="1" si="72"/>
        <v/>
      </c>
      <c r="AH74" s="14" t="str">
        <f t="shared" ca="1" si="73"/>
        <v/>
      </c>
      <c r="AI74" s="14" t="str">
        <f t="shared" ca="1" si="74"/>
        <v/>
      </c>
      <c r="AJ74" s="29">
        <f t="shared" ca="1" si="75"/>
        <v>0</v>
      </c>
      <c r="AK74" s="31">
        <f t="shared" ca="1" si="61"/>
        <v>23</v>
      </c>
      <c r="AL74"/>
      <c r="AM74" s="47" t="str">
        <f t="shared" ca="1" si="62"/>
        <v>Profit Target</v>
      </c>
      <c r="AN74" s="47" t="str">
        <f t="shared" ca="1" si="63"/>
        <v/>
      </c>
      <c r="BB74" s="5">
        <v>70</v>
      </c>
      <c r="BC74"/>
      <c r="BD74"/>
      <c r="BE74"/>
      <c r="BF74"/>
      <c r="BG74" s="31">
        <f t="shared" si="64"/>
        <v>0</v>
      </c>
      <c r="BH74"/>
      <c r="BI74"/>
      <c r="BJ74"/>
    </row>
    <row r="75" spans="1:62">
      <c r="A75" s="1">
        <v>71</v>
      </c>
      <c r="B75" s="27">
        <f t="shared" ca="1" si="59"/>
        <v>28</v>
      </c>
      <c r="C75" s="33">
        <f t="shared" ca="1" si="47"/>
        <v>1</v>
      </c>
      <c r="D75" s="84" t="str">
        <f t="shared" ca="1" si="48"/>
        <v/>
      </c>
      <c r="E75" s="28">
        <f t="shared" ca="1" si="60"/>
        <v>1</v>
      </c>
      <c r="F75" s="34" t="str">
        <f t="shared" ca="1" si="76"/>
        <v/>
      </c>
      <c r="G75" s="37" t="str">
        <f t="shared" ca="1" si="77"/>
        <v/>
      </c>
      <c r="H75" s="34" t="str">
        <f t="shared" ca="1" si="78"/>
        <v/>
      </c>
      <c r="I75" s="37" t="str">
        <f t="shared" ca="1" si="49"/>
        <v/>
      </c>
      <c r="J75" s="34" t="str">
        <f t="shared" ca="1" si="79"/>
        <v/>
      </c>
      <c r="K75" s="37" t="str">
        <f t="shared" ca="1" si="50"/>
        <v/>
      </c>
      <c r="L75" s="34" t="str">
        <f t="shared" ca="1" si="80"/>
        <v/>
      </c>
      <c r="M75" s="37" t="str">
        <f t="shared" ca="1" si="51"/>
        <v/>
      </c>
      <c r="N75" s="34" t="str">
        <f t="shared" ca="1" si="81"/>
        <v/>
      </c>
      <c r="O75" s="37" t="str">
        <f t="shared" ca="1" si="52"/>
        <v/>
      </c>
      <c r="P75" s="34" t="str">
        <f t="shared" ca="1" si="82"/>
        <v/>
      </c>
      <c r="Q75" s="37" t="str">
        <f t="shared" ca="1" si="53"/>
        <v/>
      </c>
      <c r="R75" s="34" t="str">
        <f t="shared" ca="1" si="83"/>
        <v/>
      </c>
      <c r="S75" s="37" t="str">
        <f t="shared" ca="1" si="54"/>
        <v/>
      </c>
      <c r="T75" s="34" t="str">
        <f t="shared" ca="1" si="84"/>
        <v/>
      </c>
      <c r="U75" s="37" t="str">
        <f t="shared" ca="1" si="55"/>
        <v/>
      </c>
      <c r="V75" s="34" t="str">
        <f t="shared" ca="1" si="85"/>
        <v/>
      </c>
      <c r="W75" s="37" t="str">
        <f t="shared" ca="1" si="56"/>
        <v/>
      </c>
      <c r="X75" s="34" t="str">
        <f t="shared" ca="1" si="86"/>
        <v/>
      </c>
      <c r="Y75" s="37" t="str">
        <f t="shared" ca="1" si="58"/>
        <v/>
      </c>
      <c r="Z75" s="14" t="str">
        <f t="shared" ca="1" si="65"/>
        <v/>
      </c>
      <c r="AA75" s="14" t="str">
        <f t="shared" ca="1" si="66"/>
        <v/>
      </c>
      <c r="AB75" s="14" t="str">
        <f t="shared" ca="1" si="67"/>
        <v/>
      </c>
      <c r="AC75" s="14" t="str">
        <f t="shared" ca="1" si="68"/>
        <v/>
      </c>
      <c r="AD75" s="14" t="str">
        <f t="shared" ca="1" si="69"/>
        <v/>
      </c>
      <c r="AE75" s="14" t="str">
        <f t="shared" ca="1" si="70"/>
        <v/>
      </c>
      <c r="AF75" s="14" t="str">
        <f t="shared" ca="1" si="71"/>
        <v/>
      </c>
      <c r="AG75" s="14" t="str">
        <f t="shared" ca="1" si="72"/>
        <v/>
      </c>
      <c r="AH75" s="14" t="str">
        <f t="shared" ca="1" si="73"/>
        <v/>
      </c>
      <c r="AI75" s="14" t="str">
        <f t="shared" ca="1" si="74"/>
        <v/>
      </c>
      <c r="AJ75" s="29">
        <f t="shared" ca="1" si="75"/>
        <v>0</v>
      </c>
      <c r="AK75" s="31">
        <f t="shared" ca="1" si="61"/>
        <v>23</v>
      </c>
      <c r="AL75"/>
      <c r="AM75" s="47" t="str">
        <f t="shared" ca="1" si="62"/>
        <v>Profit Target</v>
      </c>
      <c r="AN75" s="47" t="str">
        <f t="shared" ca="1" si="63"/>
        <v/>
      </c>
      <c r="BB75" s="5">
        <v>71</v>
      </c>
      <c r="BC75"/>
      <c r="BD75"/>
      <c r="BE75"/>
      <c r="BF75"/>
      <c r="BG75" s="31">
        <f t="shared" si="64"/>
        <v>0</v>
      </c>
      <c r="BH75"/>
      <c r="BI75"/>
      <c r="BJ75"/>
    </row>
    <row r="76" spans="1:62">
      <c r="A76" s="1">
        <v>72</v>
      </c>
      <c r="B76" s="27">
        <f t="shared" ca="1" si="59"/>
        <v>11</v>
      </c>
      <c r="C76" s="33">
        <f t="shared" ca="1" si="47"/>
        <v>1</v>
      </c>
      <c r="D76" s="84" t="str">
        <f t="shared" ca="1" si="48"/>
        <v/>
      </c>
      <c r="E76" s="28">
        <f t="shared" ca="1" si="60"/>
        <v>1</v>
      </c>
      <c r="F76" s="34" t="str">
        <f t="shared" ca="1" si="76"/>
        <v/>
      </c>
      <c r="G76" s="37" t="str">
        <f t="shared" ca="1" si="77"/>
        <v/>
      </c>
      <c r="H76" s="34" t="str">
        <f t="shared" ca="1" si="78"/>
        <v/>
      </c>
      <c r="I76" s="37" t="str">
        <f t="shared" ca="1" si="49"/>
        <v/>
      </c>
      <c r="J76" s="34" t="str">
        <f t="shared" ca="1" si="79"/>
        <v/>
      </c>
      <c r="K76" s="37" t="str">
        <f t="shared" ca="1" si="50"/>
        <v/>
      </c>
      <c r="L76" s="34" t="str">
        <f t="shared" ca="1" si="80"/>
        <v/>
      </c>
      <c r="M76" s="37" t="str">
        <f t="shared" ca="1" si="51"/>
        <v/>
      </c>
      <c r="N76" s="34" t="str">
        <f t="shared" ca="1" si="81"/>
        <v/>
      </c>
      <c r="O76" s="37" t="str">
        <f t="shared" ca="1" si="52"/>
        <v/>
      </c>
      <c r="P76" s="34" t="str">
        <f t="shared" ca="1" si="82"/>
        <v/>
      </c>
      <c r="Q76" s="37" t="str">
        <f t="shared" ca="1" si="53"/>
        <v/>
      </c>
      <c r="R76" s="34" t="str">
        <f t="shared" ca="1" si="83"/>
        <v/>
      </c>
      <c r="S76" s="37" t="str">
        <f t="shared" ca="1" si="54"/>
        <v/>
      </c>
      <c r="T76" s="34" t="str">
        <f t="shared" ca="1" si="84"/>
        <v/>
      </c>
      <c r="U76" s="37" t="str">
        <f t="shared" ca="1" si="55"/>
        <v/>
      </c>
      <c r="V76" s="34" t="str">
        <f t="shared" ca="1" si="85"/>
        <v/>
      </c>
      <c r="W76" s="37" t="str">
        <f t="shared" ca="1" si="56"/>
        <v/>
      </c>
      <c r="X76" s="34" t="str">
        <f t="shared" ca="1" si="86"/>
        <v/>
      </c>
      <c r="Y76" s="37" t="str">
        <f t="shared" ca="1" si="58"/>
        <v/>
      </c>
      <c r="Z76" s="14" t="str">
        <f t="shared" ca="1" si="65"/>
        <v/>
      </c>
      <c r="AA76" s="14" t="str">
        <f t="shared" ca="1" si="66"/>
        <v/>
      </c>
      <c r="AB76" s="14" t="str">
        <f t="shared" ca="1" si="67"/>
        <v/>
      </c>
      <c r="AC76" s="14" t="str">
        <f t="shared" ca="1" si="68"/>
        <v/>
      </c>
      <c r="AD76" s="14" t="str">
        <f t="shared" ca="1" si="69"/>
        <v/>
      </c>
      <c r="AE76" s="14" t="str">
        <f t="shared" ca="1" si="70"/>
        <v/>
      </c>
      <c r="AF76" s="14" t="str">
        <f t="shared" ca="1" si="71"/>
        <v/>
      </c>
      <c r="AG76" s="14" t="str">
        <f t="shared" ca="1" si="72"/>
        <v/>
      </c>
      <c r="AH76" s="14" t="str">
        <f t="shared" ca="1" si="73"/>
        <v/>
      </c>
      <c r="AI76" s="14" t="str">
        <f t="shared" ca="1" si="74"/>
        <v/>
      </c>
      <c r="AJ76" s="29">
        <f t="shared" ca="1" si="75"/>
        <v>0</v>
      </c>
      <c r="AK76" s="31">
        <f t="shared" ca="1" si="61"/>
        <v>23</v>
      </c>
      <c r="AL76"/>
      <c r="AM76" s="47" t="str">
        <f t="shared" ca="1" si="62"/>
        <v>Profit Target</v>
      </c>
      <c r="AN76" s="47" t="str">
        <f t="shared" ca="1" si="63"/>
        <v/>
      </c>
      <c r="BB76" s="5">
        <v>72</v>
      </c>
      <c r="BC76"/>
      <c r="BD76"/>
      <c r="BE76"/>
      <c r="BF76"/>
      <c r="BG76" s="31">
        <f t="shared" si="64"/>
        <v>0</v>
      </c>
      <c r="BH76"/>
      <c r="BI76"/>
      <c r="BJ76"/>
    </row>
    <row r="77" spans="1:62">
      <c r="A77" s="1">
        <v>73</v>
      </c>
      <c r="B77" s="27">
        <f t="shared" ca="1" si="59"/>
        <v>33</v>
      </c>
      <c r="C77" s="33">
        <f t="shared" ca="1" si="47"/>
        <v>1</v>
      </c>
      <c r="D77" s="84" t="str">
        <f t="shared" ca="1" si="48"/>
        <v/>
      </c>
      <c r="E77" s="28">
        <f t="shared" ca="1" si="60"/>
        <v>1</v>
      </c>
      <c r="F77" s="34" t="str">
        <f t="shared" ca="1" si="76"/>
        <v/>
      </c>
      <c r="G77" s="37" t="str">
        <f t="shared" ca="1" si="77"/>
        <v/>
      </c>
      <c r="H77" s="34" t="str">
        <f t="shared" ca="1" si="78"/>
        <v/>
      </c>
      <c r="I77" s="37" t="str">
        <f t="shared" ca="1" si="49"/>
        <v/>
      </c>
      <c r="J77" s="34" t="str">
        <f t="shared" ca="1" si="79"/>
        <v/>
      </c>
      <c r="K77" s="37" t="str">
        <f t="shared" ca="1" si="50"/>
        <v/>
      </c>
      <c r="L77" s="34" t="str">
        <f t="shared" ca="1" si="80"/>
        <v/>
      </c>
      <c r="M77" s="37" t="str">
        <f t="shared" ca="1" si="51"/>
        <v/>
      </c>
      <c r="N77" s="34" t="str">
        <f t="shared" ca="1" si="81"/>
        <v/>
      </c>
      <c r="O77" s="37" t="str">
        <f t="shared" ca="1" si="52"/>
        <v/>
      </c>
      <c r="P77" s="34" t="str">
        <f t="shared" ca="1" si="82"/>
        <v/>
      </c>
      <c r="Q77" s="37" t="str">
        <f t="shared" ca="1" si="53"/>
        <v/>
      </c>
      <c r="R77" s="34" t="str">
        <f t="shared" ca="1" si="83"/>
        <v/>
      </c>
      <c r="S77" s="37" t="str">
        <f t="shared" ca="1" si="54"/>
        <v/>
      </c>
      <c r="T77" s="34" t="str">
        <f t="shared" ca="1" si="84"/>
        <v/>
      </c>
      <c r="U77" s="37" t="str">
        <f t="shared" ca="1" si="55"/>
        <v/>
      </c>
      <c r="V77" s="34" t="str">
        <f t="shared" ca="1" si="85"/>
        <v/>
      </c>
      <c r="W77" s="37" t="str">
        <f t="shared" ca="1" si="56"/>
        <v/>
      </c>
      <c r="X77" s="34" t="str">
        <f t="shared" ca="1" si="86"/>
        <v/>
      </c>
      <c r="Y77" s="37" t="str">
        <f t="shared" ca="1" si="58"/>
        <v/>
      </c>
      <c r="Z77" s="14" t="str">
        <f t="shared" ca="1" si="65"/>
        <v/>
      </c>
      <c r="AA77" s="14" t="str">
        <f t="shared" ca="1" si="66"/>
        <v/>
      </c>
      <c r="AB77" s="14" t="str">
        <f t="shared" ca="1" si="67"/>
        <v/>
      </c>
      <c r="AC77" s="14" t="str">
        <f t="shared" ca="1" si="68"/>
        <v/>
      </c>
      <c r="AD77" s="14" t="str">
        <f t="shared" ca="1" si="69"/>
        <v/>
      </c>
      <c r="AE77" s="14" t="str">
        <f t="shared" ca="1" si="70"/>
        <v/>
      </c>
      <c r="AF77" s="14" t="str">
        <f t="shared" ca="1" si="71"/>
        <v/>
      </c>
      <c r="AG77" s="14" t="str">
        <f t="shared" ca="1" si="72"/>
        <v/>
      </c>
      <c r="AH77" s="14" t="str">
        <f t="shared" ca="1" si="73"/>
        <v/>
      </c>
      <c r="AI77" s="14" t="str">
        <f t="shared" ca="1" si="74"/>
        <v/>
      </c>
      <c r="AJ77" s="29">
        <f t="shared" ca="1" si="75"/>
        <v>0</v>
      </c>
      <c r="AK77" s="31">
        <f t="shared" ca="1" si="61"/>
        <v>23</v>
      </c>
      <c r="AL77"/>
      <c r="AM77" s="47" t="str">
        <f t="shared" ca="1" si="62"/>
        <v>Profit Target</v>
      </c>
      <c r="AN77" s="47" t="str">
        <f t="shared" ca="1" si="63"/>
        <v/>
      </c>
      <c r="BB77" s="5">
        <v>73</v>
      </c>
      <c r="BC77"/>
      <c r="BD77"/>
      <c r="BE77"/>
      <c r="BF77"/>
      <c r="BG77" s="31">
        <f t="shared" si="64"/>
        <v>0</v>
      </c>
      <c r="BH77"/>
      <c r="BI77"/>
      <c r="BJ77"/>
    </row>
    <row r="78" spans="1:62">
      <c r="A78" s="1">
        <v>74</v>
      </c>
      <c r="B78" s="27">
        <f t="shared" ca="1" si="59"/>
        <v>31</v>
      </c>
      <c r="C78" s="33">
        <f t="shared" ca="1" si="47"/>
        <v>1</v>
      </c>
      <c r="D78" s="84" t="str">
        <f t="shared" ca="1" si="48"/>
        <v/>
      </c>
      <c r="E78" s="28">
        <f t="shared" ca="1" si="60"/>
        <v>1</v>
      </c>
      <c r="F78" s="34" t="str">
        <f t="shared" ca="1" si="76"/>
        <v/>
      </c>
      <c r="G78" s="37" t="str">
        <f t="shared" ca="1" si="77"/>
        <v/>
      </c>
      <c r="H78" s="34" t="str">
        <f t="shared" ca="1" si="78"/>
        <v/>
      </c>
      <c r="I78" s="37" t="str">
        <f t="shared" ca="1" si="49"/>
        <v/>
      </c>
      <c r="J78" s="34" t="str">
        <f t="shared" ca="1" si="79"/>
        <v/>
      </c>
      <c r="K78" s="37" t="str">
        <f t="shared" ca="1" si="50"/>
        <v/>
      </c>
      <c r="L78" s="34" t="str">
        <f t="shared" ca="1" si="80"/>
        <v/>
      </c>
      <c r="M78" s="37" t="str">
        <f t="shared" ca="1" si="51"/>
        <v/>
      </c>
      <c r="N78" s="34" t="str">
        <f t="shared" ca="1" si="81"/>
        <v/>
      </c>
      <c r="O78" s="37" t="str">
        <f t="shared" ca="1" si="52"/>
        <v/>
      </c>
      <c r="P78" s="34" t="str">
        <f t="shared" ca="1" si="82"/>
        <v/>
      </c>
      <c r="Q78" s="37" t="str">
        <f t="shared" ca="1" si="53"/>
        <v/>
      </c>
      <c r="R78" s="34" t="str">
        <f t="shared" ca="1" si="83"/>
        <v/>
      </c>
      <c r="S78" s="37" t="str">
        <f t="shared" ca="1" si="54"/>
        <v/>
      </c>
      <c r="T78" s="34" t="str">
        <f t="shared" ca="1" si="84"/>
        <v/>
      </c>
      <c r="U78" s="37" t="str">
        <f t="shared" ca="1" si="55"/>
        <v/>
      </c>
      <c r="V78" s="34" t="str">
        <f t="shared" ca="1" si="85"/>
        <v/>
      </c>
      <c r="W78" s="37" t="str">
        <f t="shared" ca="1" si="56"/>
        <v/>
      </c>
      <c r="X78" s="34" t="str">
        <f t="shared" ca="1" si="86"/>
        <v/>
      </c>
      <c r="Y78" s="37" t="str">
        <f t="shared" ca="1" si="58"/>
        <v/>
      </c>
      <c r="Z78" s="14" t="str">
        <f t="shared" ca="1" si="65"/>
        <v/>
      </c>
      <c r="AA78" s="14" t="str">
        <f t="shared" ca="1" si="66"/>
        <v/>
      </c>
      <c r="AB78" s="14" t="str">
        <f t="shared" ca="1" si="67"/>
        <v/>
      </c>
      <c r="AC78" s="14" t="str">
        <f t="shared" ca="1" si="68"/>
        <v/>
      </c>
      <c r="AD78" s="14" t="str">
        <f t="shared" ca="1" si="69"/>
        <v/>
      </c>
      <c r="AE78" s="14" t="str">
        <f t="shared" ca="1" si="70"/>
        <v/>
      </c>
      <c r="AF78" s="14" t="str">
        <f t="shared" ca="1" si="71"/>
        <v/>
      </c>
      <c r="AG78" s="14" t="str">
        <f t="shared" ca="1" si="72"/>
        <v/>
      </c>
      <c r="AH78" s="14" t="str">
        <f t="shared" ca="1" si="73"/>
        <v/>
      </c>
      <c r="AI78" s="14" t="str">
        <f t="shared" ca="1" si="74"/>
        <v/>
      </c>
      <c r="AJ78" s="29">
        <f t="shared" ca="1" si="75"/>
        <v>0</v>
      </c>
      <c r="AK78" s="31">
        <f t="shared" ca="1" si="61"/>
        <v>23</v>
      </c>
      <c r="AL78"/>
      <c r="AM78" s="47" t="str">
        <f t="shared" ca="1" si="62"/>
        <v>Profit Target</v>
      </c>
      <c r="AN78" s="47" t="str">
        <f t="shared" ca="1" si="63"/>
        <v/>
      </c>
      <c r="BB78" s="5">
        <v>74</v>
      </c>
      <c r="BC78"/>
      <c r="BD78"/>
      <c r="BE78"/>
      <c r="BF78"/>
      <c r="BG78" s="31">
        <f t="shared" si="64"/>
        <v>0</v>
      </c>
      <c r="BH78"/>
      <c r="BI78"/>
      <c r="BJ78"/>
    </row>
    <row r="79" spans="1:62">
      <c r="A79" s="1">
        <v>75</v>
      </c>
      <c r="B79" s="27">
        <f t="shared" ca="1" si="59"/>
        <v>17</v>
      </c>
      <c r="C79" s="33">
        <f t="shared" ref="C79:C142" ca="1" si="87">IF(B79&lt;&gt;"",COUNTIF(B70:B79,B79),"")</f>
        <v>1</v>
      </c>
      <c r="D79" s="84" t="str">
        <f t="shared" ref="D79:D142" ca="1" si="88">IF(B79&lt;&gt;"",IF(C79=2,B79,""),"")</f>
        <v/>
      </c>
      <c r="E79" s="28">
        <f t="shared" ca="1" si="60"/>
        <v>1</v>
      </c>
      <c r="F79" s="34" t="str">
        <f t="shared" ca="1" si="76"/>
        <v/>
      </c>
      <c r="G79" s="37" t="str">
        <f t="shared" ca="1" si="77"/>
        <v/>
      </c>
      <c r="H79" s="34" t="str">
        <f t="shared" ca="1" si="78"/>
        <v/>
      </c>
      <c r="I79" s="37" t="str">
        <f t="shared" ref="I79:I142" ca="1" si="89">IF(H79&lt;&gt;"",COUNTIF(H74:H79,H79),"")</f>
        <v/>
      </c>
      <c r="J79" s="34" t="str">
        <f t="shared" ca="1" si="79"/>
        <v/>
      </c>
      <c r="K79" s="37" t="str">
        <f t="shared" ref="K79:K142" ca="1" si="90">IF(J79&lt;&gt;"",COUNTIF(J74:J79,J79),"")</f>
        <v/>
      </c>
      <c r="L79" s="34" t="str">
        <f t="shared" ca="1" si="80"/>
        <v/>
      </c>
      <c r="M79" s="37" t="str">
        <f t="shared" ref="M79:M142" ca="1" si="91">IF(L79&lt;&gt;"",COUNTIF(L74:L79,L79),"")</f>
        <v/>
      </c>
      <c r="N79" s="34" t="str">
        <f t="shared" ca="1" si="81"/>
        <v/>
      </c>
      <c r="O79" s="37" t="str">
        <f t="shared" ref="O79:O142" ca="1" si="92">IF(N79&lt;&gt;"",COUNTIF(N74:N79,N79),"")</f>
        <v/>
      </c>
      <c r="P79" s="34" t="str">
        <f t="shared" ca="1" si="82"/>
        <v/>
      </c>
      <c r="Q79" s="37" t="str">
        <f t="shared" ref="Q79:Q142" ca="1" si="93">IF(P79&lt;&gt;"",COUNTIF(P74:P79,P79),"")</f>
        <v/>
      </c>
      <c r="R79" s="34" t="str">
        <f t="shared" ca="1" si="83"/>
        <v/>
      </c>
      <c r="S79" s="37" t="str">
        <f t="shared" ref="S79:S142" ca="1" si="94">IF(R79&lt;&gt;"",COUNTIF(R74:R79,R79),"")</f>
        <v/>
      </c>
      <c r="T79" s="34" t="str">
        <f t="shared" ca="1" si="84"/>
        <v/>
      </c>
      <c r="U79" s="37" t="str">
        <f t="shared" ref="U79:U142" ca="1" si="95">IF(T79&lt;&gt;"",COUNTIF(T74:T79,T79),"")</f>
        <v/>
      </c>
      <c r="V79" s="34" t="str">
        <f t="shared" ca="1" si="85"/>
        <v/>
      </c>
      <c r="W79" s="37" t="str">
        <f t="shared" ref="W79:W142" ca="1" si="96">IF(V79&lt;&gt;"",COUNTIF(V74:V79,V79),"")</f>
        <v/>
      </c>
      <c r="X79" s="34" t="str">
        <f t="shared" ca="1" si="86"/>
        <v/>
      </c>
      <c r="Y79" s="37" t="str">
        <f t="shared" ca="1" si="58"/>
        <v/>
      </c>
      <c r="Z79" s="14" t="str">
        <f t="shared" ca="1" si="65"/>
        <v/>
      </c>
      <c r="AA79" s="14" t="str">
        <f t="shared" ca="1" si="66"/>
        <v/>
      </c>
      <c r="AB79" s="14" t="str">
        <f t="shared" ca="1" si="67"/>
        <v/>
      </c>
      <c r="AC79" s="14" t="str">
        <f t="shared" ca="1" si="68"/>
        <v/>
      </c>
      <c r="AD79" s="14" t="str">
        <f t="shared" ca="1" si="69"/>
        <v/>
      </c>
      <c r="AE79" s="14" t="str">
        <f t="shared" ca="1" si="70"/>
        <v/>
      </c>
      <c r="AF79" s="14" t="str">
        <f t="shared" ca="1" si="71"/>
        <v/>
      </c>
      <c r="AG79" s="14" t="str">
        <f t="shared" ca="1" si="72"/>
        <v/>
      </c>
      <c r="AH79" s="14" t="str">
        <f t="shared" ca="1" si="73"/>
        <v/>
      </c>
      <c r="AI79" s="14" t="str">
        <f t="shared" ca="1" si="74"/>
        <v/>
      </c>
      <c r="AJ79" s="29">
        <f t="shared" ca="1" si="75"/>
        <v>0</v>
      </c>
      <c r="AK79" s="31">
        <f t="shared" ca="1" si="61"/>
        <v>23</v>
      </c>
      <c r="AL79"/>
      <c r="AM79" s="47" t="str">
        <f t="shared" ca="1" si="62"/>
        <v>Profit Target</v>
      </c>
      <c r="AN79" s="47" t="str">
        <f t="shared" ca="1" si="63"/>
        <v/>
      </c>
      <c r="BB79" s="5">
        <v>75</v>
      </c>
      <c r="BC79"/>
      <c r="BD79"/>
      <c r="BE79"/>
      <c r="BF79"/>
      <c r="BG79" s="31">
        <f t="shared" si="64"/>
        <v>0</v>
      </c>
      <c r="BH79"/>
      <c r="BI79"/>
      <c r="BJ79"/>
    </row>
    <row r="80" spans="1:62">
      <c r="A80" s="1">
        <v>76</v>
      </c>
      <c r="B80" s="27">
        <f t="shared" ca="1" si="59"/>
        <v>6</v>
      </c>
      <c r="C80" s="33">
        <f t="shared" ca="1" si="87"/>
        <v>2</v>
      </c>
      <c r="D80" s="84">
        <f t="shared" ca="1" si="88"/>
        <v>6</v>
      </c>
      <c r="E80" s="28">
        <f t="shared" ca="1" si="60"/>
        <v>1</v>
      </c>
      <c r="F80" s="34" t="str">
        <f t="shared" ca="1" si="76"/>
        <v/>
      </c>
      <c r="G80" s="37" t="str">
        <f t="shared" ca="1" si="77"/>
        <v/>
      </c>
      <c r="H80" s="34" t="str">
        <f t="shared" ca="1" si="78"/>
        <v/>
      </c>
      <c r="I80" s="37" t="str">
        <f t="shared" ca="1" si="89"/>
        <v/>
      </c>
      <c r="J80" s="34" t="str">
        <f t="shared" ca="1" si="79"/>
        <v/>
      </c>
      <c r="K80" s="37" t="str">
        <f t="shared" ca="1" si="90"/>
        <v/>
      </c>
      <c r="L80" s="34" t="str">
        <f t="shared" ca="1" si="80"/>
        <v/>
      </c>
      <c r="M80" s="37" t="str">
        <f t="shared" ca="1" si="91"/>
        <v/>
      </c>
      <c r="N80" s="34" t="str">
        <f t="shared" ca="1" si="81"/>
        <v/>
      </c>
      <c r="O80" s="37" t="str">
        <f t="shared" ca="1" si="92"/>
        <v/>
      </c>
      <c r="P80" s="34" t="str">
        <f t="shared" ca="1" si="82"/>
        <v/>
      </c>
      <c r="Q80" s="37" t="str">
        <f t="shared" ca="1" si="93"/>
        <v/>
      </c>
      <c r="R80" s="34" t="str">
        <f t="shared" ca="1" si="83"/>
        <v/>
      </c>
      <c r="S80" s="37" t="str">
        <f t="shared" ca="1" si="94"/>
        <v/>
      </c>
      <c r="T80" s="34" t="str">
        <f t="shared" ca="1" si="84"/>
        <v/>
      </c>
      <c r="U80" s="37" t="str">
        <f t="shared" ca="1" si="95"/>
        <v/>
      </c>
      <c r="V80" s="34" t="str">
        <f t="shared" ca="1" si="85"/>
        <v/>
      </c>
      <c r="W80" s="37" t="str">
        <f t="shared" ca="1" si="96"/>
        <v/>
      </c>
      <c r="X80" s="34" t="str">
        <f t="shared" ca="1" si="86"/>
        <v/>
      </c>
      <c r="Y80" s="37" t="str">
        <f t="shared" ca="1" si="58"/>
        <v/>
      </c>
      <c r="Z80" s="14" t="str">
        <f t="shared" ca="1" si="65"/>
        <v/>
      </c>
      <c r="AA80" s="14" t="str">
        <f t="shared" ca="1" si="66"/>
        <v/>
      </c>
      <c r="AB80" s="14" t="str">
        <f t="shared" ca="1" si="67"/>
        <v/>
      </c>
      <c r="AC80" s="14" t="str">
        <f t="shared" ca="1" si="68"/>
        <v/>
      </c>
      <c r="AD80" s="14" t="str">
        <f t="shared" ca="1" si="69"/>
        <v/>
      </c>
      <c r="AE80" s="14" t="str">
        <f t="shared" ca="1" si="70"/>
        <v/>
      </c>
      <c r="AF80" s="14" t="str">
        <f t="shared" ca="1" si="71"/>
        <v/>
      </c>
      <c r="AG80" s="14" t="str">
        <f t="shared" ca="1" si="72"/>
        <v/>
      </c>
      <c r="AH80" s="14" t="str">
        <f t="shared" ca="1" si="73"/>
        <v/>
      </c>
      <c r="AI80" s="14" t="str">
        <f t="shared" ca="1" si="74"/>
        <v/>
      </c>
      <c r="AJ80" s="29">
        <f t="shared" ca="1" si="75"/>
        <v>0</v>
      </c>
      <c r="AK80" s="31">
        <f t="shared" ca="1" si="61"/>
        <v>23</v>
      </c>
      <c r="AL80"/>
      <c r="AM80" s="47" t="str">
        <f t="shared" ca="1" si="62"/>
        <v>Profit Target</v>
      </c>
      <c r="AN80" s="47" t="str">
        <f t="shared" ca="1" si="63"/>
        <v/>
      </c>
      <c r="BB80" s="5">
        <v>76</v>
      </c>
      <c r="BC80"/>
      <c r="BD80"/>
      <c r="BE80"/>
      <c r="BF80"/>
      <c r="BG80" s="31">
        <f t="shared" si="64"/>
        <v>0</v>
      </c>
      <c r="BH80"/>
      <c r="BI80"/>
      <c r="BJ80"/>
    </row>
    <row r="81" spans="1:62">
      <c r="A81" s="1">
        <v>77</v>
      </c>
      <c r="B81" s="27">
        <f t="shared" ca="1" si="59"/>
        <v>9</v>
      </c>
      <c r="C81" s="33">
        <f t="shared" ca="1" si="87"/>
        <v>1</v>
      </c>
      <c r="D81" s="84" t="str">
        <f t="shared" ca="1" si="88"/>
        <v/>
      </c>
      <c r="E81" s="28">
        <f t="shared" ca="1" si="60"/>
        <v>1</v>
      </c>
      <c r="F81" s="34" t="str">
        <f t="shared" ca="1" si="76"/>
        <v/>
      </c>
      <c r="G81" s="37" t="str">
        <f t="shared" ca="1" si="77"/>
        <v/>
      </c>
      <c r="H81" s="34" t="str">
        <f t="shared" ca="1" si="78"/>
        <v/>
      </c>
      <c r="I81" s="37" t="str">
        <f t="shared" ca="1" si="89"/>
        <v/>
      </c>
      <c r="J81" s="34" t="str">
        <f t="shared" ca="1" si="79"/>
        <v/>
      </c>
      <c r="K81" s="37" t="str">
        <f t="shared" ca="1" si="90"/>
        <v/>
      </c>
      <c r="L81" s="34" t="str">
        <f t="shared" ca="1" si="80"/>
        <v/>
      </c>
      <c r="M81" s="37" t="str">
        <f t="shared" ca="1" si="91"/>
        <v/>
      </c>
      <c r="N81" s="34" t="str">
        <f t="shared" ca="1" si="81"/>
        <v/>
      </c>
      <c r="O81" s="37" t="str">
        <f t="shared" ca="1" si="92"/>
        <v/>
      </c>
      <c r="P81" s="34" t="str">
        <f t="shared" ca="1" si="82"/>
        <v/>
      </c>
      <c r="Q81" s="37" t="str">
        <f t="shared" ca="1" si="93"/>
        <v/>
      </c>
      <c r="R81" s="34" t="str">
        <f t="shared" ca="1" si="83"/>
        <v/>
      </c>
      <c r="S81" s="37" t="str">
        <f t="shared" ca="1" si="94"/>
        <v/>
      </c>
      <c r="T81" s="34" t="str">
        <f t="shared" ca="1" si="84"/>
        <v/>
      </c>
      <c r="U81" s="37" t="str">
        <f t="shared" ca="1" si="95"/>
        <v/>
      </c>
      <c r="V81" s="34" t="str">
        <f t="shared" ca="1" si="85"/>
        <v/>
      </c>
      <c r="W81" s="37" t="str">
        <f t="shared" ca="1" si="96"/>
        <v/>
      </c>
      <c r="X81" s="34" t="str">
        <f t="shared" ca="1" si="86"/>
        <v/>
      </c>
      <c r="Y81" s="37" t="str">
        <f t="shared" ca="1" si="58"/>
        <v/>
      </c>
      <c r="Z81" s="14" t="str">
        <f t="shared" ca="1" si="65"/>
        <v/>
      </c>
      <c r="AA81" s="14" t="str">
        <f t="shared" ca="1" si="66"/>
        <v/>
      </c>
      <c r="AB81" s="14" t="str">
        <f t="shared" ca="1" si="67"/>
        <v/>
      </c>
      <c r="AC81" s="14" t="str">
        <f t="shared" ca="1" si="68"/>
        <v/>
      </c>
      <c r="AD81" s="14" t="str">
        <f t="shared" ca="1" si="69"/>
        <v/>
      </c>
      <c r="AE81" s="14" t="str">
        <f t="shared" ca="1" si="70"/>
        <v/>
      </c>
      <c r="AF81" s="14" t="str">
        <f t="shared" ca="1" si="71"/>
        <v/>
      </c>
      <c r="AG81" s="14" t="str">
        <f t="shared" ca="1" si="72"/>
        <v/>
      </c>
      <c r="AH81" s="14" t="str">
        <f t="shared" ca="1" si="73"/>
        <v/>
      </c>
      <c r="AI81" s="14" t="str">
        <f t="shared" ca="1" si="74"/>
        <v/>
      </c>
      <c r="AJ81" s="29">
        <f t="shared" ca="1" si="75"/>
        <v>0</v>
      </c>
      <c r="AK81" s="31">
        <f t="shared" ca="1" si="61"/>
        <v>23</v>
      </c>
      <c r="AL81"/>
      <c r="AM81" s="47" t="str">
        <f t="shared" ca="1" si="62"/>
        <v>Profit Target</v>
      </c>
      <c r="AN81" s="47" t="str">
        <f t="shared" ca="1" si="63"/>
        <v/>
      </c>
      <c r="BB81" s="5">
        <v>77</v>
      </c>
      <c r="BC81"/>
      <c r="BD81"/>
      <c r="BE81"/>
      <c r="BF81"/>
      <c r="BG81" s="31">
        <f t="shared" si="64"/>
        <v>0</v>
      </c>
      <c r="BH81"/>
      <c r="BI81"/>
      <c r="BJ81"/>
    </row>
    <row r="82" spans="1:62">
      <c r="A82" s="1">
        <v>78</v>
      </c>
      <c r="B82" s="27">
        <f t="shared" ca="1" si="59"/>
        <v>25</v>
      </c>
      <c r="C82" s="33">
        <f t="shared" ca="1" si="87"/>
        <v>1</v>
      </c>
      <c r="D82" s="84" t="str">
        <f t="shared" ca="1" si="88"/>
        <v/>
      </c>
      <c r="E82" s="28">
        <f t="shared" ca="1" si="60"/>
        <v>1</v>
      </c>
      <c r="F82" s="34" t="str">
        <f t="shared" ca="1" si="76"/>
        <v/>
      </c>
      <c r="G82" s="37" t="str">
        <f t="shared" ca="1" si="77"/>
        <v/>
      </c>
      <c r="H82" s="34" t="str">
        <f t="shared" ca="1" si="78"/>
        <v/>
      </c>
      <c r="I82" s="37" t="str">
        <f t="shared" ca="1" si="89"/>
        <v/>
      </c>
      <c r="J82" s="34" t="str">
        <f t="shared" ca="1" si="79"/>
        <v/>
      </c>
      <c r="K82" s="37" t="str">
        <f t="shared" ca="1" si="90"/>
        <v/>
      </c>
      <c r="L82" s="34" t="str">
        <f t="shared" ca="1" si="80"/>
        <v/>
      </c>
      <c r="M82" s="37" t="str">
        <f t="shared" ca="1" si="91"/>
        <v/>
      </c>
      <c r="N82" s="34" t="str">
        <f t="shared" ca="1" si="81"/>
        <v/>
      </c>
      <c r="O82" s="37" t="str">
        <f t="shared" ca="1" si="92"/>
        <v/>
      </c>
      <c r="P82" s="34" t="str">
        <f t="shared" ca="1" si="82"/>
        <v/>
      </c>
      <c r="Q82" s="37" t="str">
        <f t="shared" ca="1" si="93"/>
        <v/>
      </c>
      <c r="R82" s="34" t="str">
        <f t="shared" ca="1" si="83"/>
        <v/>
      </c>
      <c r="S82" s="37" t="str">
        <f t="shared" ca="1" si="94"/>
        <v/>
      </c>
      <c r="T82" s="34" t="str">
        <f t="shared" ca="1" si="84"/>
        <v/>
      </c>
      <c r="U82" s="37" t="str">
        <f t="shared" ca="1" si="95"/>
        <v/>
      </c>
      <c r="V82" s="34" t="str">
        <f t="shared" ca="1" si="85"/>
        <v/>
      </c>
      <c r="W82" s="37" t="str">
        <f t="shared" ca="1" si="96"/>
        <v/>
      </c>
      <c r="X82" s="34" t="str">
        <f t="shared" ca="1" si="86"/>
        <v/>
      </c>
      <c r="Y82" s="37" t="str">
        <f t="shared" ca="1" si="58"/>
        <v/>
      </c>
      <c r="Z82" s="14" t="str">
        <f t="shared" ca="1" si="65"/>
        <v/>
      </c>
      <c r="AA82" s="14" t="str">
        <f t="shared" ca="1" si="66"/>
        <v/>
      </c>
      <c r="AB82" s="14" t="str">
        <f t="shared" ca="1" si="67"/>
        <v/>
      </c>
      <c r="AC82" s="14" t="str">
        <f t="shared" ca="1" si="68"/>
        <v/>
      </c>
      <c r="AD82" s="14" t="str">
        <f t="shared" ca="1" si="69"/>
        <v/>
      </c>
      <c r="AE82" s="14" t="str">
        <f t="shared" ca="1" si="70"/>
        <v/>
      </c>
      <c r="AF82" s="14" t="str">
        <f t="shared" ca="1" si="71"/>
        <v/>
      </c>
      <c r="AG82" s="14" t="str">
        <f t="shared" ca="1" si="72"/>
        <v/>
      </c>
      <c r="AH82" s="14" t="str">
        <f t="shared" ca="1" si="73"/>
        <v/>
      </c>
      <c r="AI82" s="14" t="str">
        <f t="shared" ca="1" si="74"/>
        <v/>
      </c>
      <c r="AJ82" s="29">
        <f t="shared" ca="1" si="75"/>
        <v>0</v>
      </c>
      <c r="AK82" s="31">
        <f t="shared" ca="1" si="61"/>
        <v>23</v>
      </c>
      <c r="AL82"/>
      <c r="AM82" s="47" t="str">
        <f t="shared" ca="1" si="62"/>
        <v>Profit Target</v>
      </c>
      <c r="AN82" s="47" t="str">
        <f t="shared" ca="1" si="63"/>
        <v/>
      </c>
      <c r="BB82" s="5">
        <v>78</v>
      </c>
      <c r="BC82"/>
      <c r="BD82"/>
      <c r="BE82"/>
      <c r="BF82"/>
      <c r="BG82" s="31">
        <f t="shared" si="64"/>
        <v>0</v>
      </c>
      <c r="BH82"/>
      <c r="BI82"/>
      <c r="BJ82"/>
    </row>
    <row r="83" spans="1:62">
      <c r="A83" s="1">
        <v>79</v>
      </c>
      <c r="B83" s="27">
        <f t="shared" ca="1" si="59"/>
        <v>5</v>
      </c>
      <c r="C83" s="33">
        <f t="shared" ca="1" si="87"/>
        <v>1</v>
      </c>
      <c r="D83" s="84" t="str">
        <f t="shared" ca="1" si="88"/>
        <v/>
      </c>
      <c r="E83" s="28">
        <f t="shared" ca="1" si="60"/>
        <v>1</v>
      </c>
      <c r="F83" s="34" t="str">
        <f t="shared" ca="1" si="76"/>
        <v/>
      </c>
      <c r="G83" s="37" t="str">
        <f t="shared" ca="1" si="77"/>
        <v/>
      </c>
      <c r="H83" s="34" t="str">
        <f t="shared" ca="1" si="78"/>
        <v/>
      </c>
      <c r="I83" s="37" t="str">
        <f t="shared" ca="1" si="89"/>
        <v/>
      </c>
      <c r="J83" s="34" t="str">
        <f t="shared" ca="1" si="79"/>
        <v/>
      </c>
      <c r="K83" s="37" t="str">
        <f t="shared" ca="1" si="90"/>
        <v/>
      </c>
      <c r="L83" s="34" t="str">
        <f t="shared" ca="1" si="80"/>
        <v/>
      </c>
      <c r="M83" s="37" t="str">
        <f t="shared" ca="1" si="91"/>
        <v/>
      </c>
      <c r="N83" s="34" t="str">
        <f t="shared" ca="1" si="81"/>
        <v/>
      </c>
      <c r="O83" s="37" t="str">
        <f t="shared" ca="1" si="92"/>
        <v/>
      </c>
      <c r="P83" s="34" t="str">
        <f t="shared" ca="1" si="82"/>
        <v/>
      </c>
      <c r="Q83" s="37" t="str">
        <f t="shared" ca="1" si="93"/>
        <v/>
      </c>
      <c r="R83" s="34" t="str">
        <f t="shared" ca="1" si="83"/>
        <v/>
      </c>
      <c r="S83" s="37" t="str">
        <f t="shared" ca="1" si="94"/>
        <v/>
      </c>
      <c r="T83" s="34" t="str">
        <f t="shared" ca="1" si="84"/>
        <v/>
      </c>
      <c r="U83" s="37" t="str">
        <f t="shared" ca="1" si="95"/>
        <v/>
      </c>
      <c r="V83" s="34" t="str">
        <f t="shared" ca="1" si="85"/>
        <v/>
      </c>
      <c r="W83" s="37" t="str">
        <f t="shared" ca="1" si="96"/>
        <v/>
      </c>
      <c r="X83" s="34" t="str">
        <f t="shared" ca="1" si="86"/>
        <v/>
      </c>
      <c r="Y83" s="37" t="str">
        <f t="shared" ca="1" si="58"/>
        <v/>
      </c>
      <c r="Z83" s="14" t="str">
        <f t="shared" ca="1" si="65"/>
        <v/>
      </c>
      <c r="AA83" s="14" t="str">
        <f t="shared" ca="1" si="66"/>
        <v/>
      </c>
      <c r="AB83" s="14" t="str">
        <f t="shared" ca="1" si="67"/>
        <v/>
      </c>
      <c r="AC83" s="14" t="str">
        <f t="shared" ca="1" si="68"/>
        <v/>
      </c>
      <c r="AD83" s="14" t="str">
        <f t="shared" ca="1" si="69"/>
        <v/>
      </c>
      <c r="AE83" s="14" t="str">
        <f t="shared" ca="1" si="70"/>
        <v/>
      </c>
      <c r="AF83" s="14" t="str">
        <f t="shared" ca="1" si="71"/>
        <v/>
      </c>
      <c r="AG83" s="14" t="str">
        <f t="shared" ca="1" si="72"/>
        <v/>
      </c>
      <c r="AH83" s="14" t="str">
        <f t="shared" ca="1" si="73"/>
        <v/>
      </c>
      <c r="AI83" s="14" t="str">
        <f t="shared" ca="1" si="74"/>
        <v/>
      </c>
      <c r="AJ83" s="29">
        <f t="shared" ca="1" si="75"/>
        <v>0</v>
      </c>
      <c r="AK83" s="31">
        <f t="shared" ca="1" si="61"/>
        <v>23</v>
      </c>
      <c r="AL83"/>
      <c r="AM83" s="47" t="str">
        <f t="shared" ca="1" si="62"/>
        <v>Profit Target</v>
      </c>
      <c r="AN83" s="47" t="str">
        <f t="shared" ca="1" si="63"/>
        <v/>
      </c>
      <c r="BB83" s="5">
        <v>79</v>
      </c>
      <c r="BC83"/>
      <c r="BD83"/>
      <c r="BE83"/>
      <c r="BF83"/>
      <c r="BG83" s="31">
        <f t="shared" si="64"/>
        <v>0</v>
      </c>
      <c r="BH83"/>
      <c r="BI83"/>
      <c r="BJ83"/>
    </row>
    <row r="84" spans="1:62">
      <c r="A84" s="1">
        <v>80</v>
      </c>
      <c r="B84" s="27">
        <f t="shared" ca="1" si="59"/>
        <v>18</v>
      </c>
      <c r="C84" s="33">
        <f t="shared" ca="1" si="87"/>
        <v>1</v>
      </c>
      <c r="D84" s="84" t="str">
        <f t="shared" ca="1" si="88"/>
        <v/>
      </c>
      <c r="E84" s="28">
        <f t="shared" ca="1" si="60"/>
        <v>1</v>
      </c>
      <c r="F84" s="34" t="str">
        <f t="shared" ca="1" si="76"/>
        <v/>
      </c>
      <c r="G84" s="37" t="str">
        <f t="shared" ca="1" si="77"/>
        <v/>
      </c>
      <c r="H84" s="34" t="str">
        <f t="shared" ca="1" si="78"/>
        <v/>
      </c>
      <c r="I84" s="37" t="str">
        <f t="shared" ca="1" si="89"/>
        <v/>
      </c>
      <c r="J84" s="34" t="str">
        <f t="shared" ca="1" si="79"/>
        <v/>
      </c>
      <c r="K84" s="37" t="str">
        <f t="shared" ca="1" si="90"/>
        <v/>
      </c>
      <c r="L84" s="34" t="str">
        <f t="shared" ca="1" si="80"/>
        <v/>
      </c>
      <c r="M84" s="37" t="str">
        <f t="shared" ca="1" si="91"/>
        <v/>
      </c>
      <c r="N84" s="34" t="str">
        <f t="shared" ca="1" si="81"/>
        <v/>
      </c>
      <c r="O84" s="37" t="str">
        <f t="shared" ca="1" si="92"/>
        <v/>
      </c>
      <c r="P84" s="34" t="str">
        <f t="shared" ca="1" si="82"/>
        <v/>
      </c>
      <c r="Q84" s="37" t="str">
        <f t="shared" ca="1" si="93"/>
        <v/>
      </c>
      <c r="R84" s="34" t="str">
        <f t="shared" ca="1" si="83"/>
        <v/>
      </c>
      <c r="S84" s="37" t="str">
        <f t="shared" ca="1" si="94"/>
        <v/>
      </c>
      <c r="T84" s="34" t="str">
        <f t="shared" ca="1" si="84"/>
        <v/>
      </c>
      <c r="U84" s="37" t="str">
        <f t="shared" ca="1" si="95"/>
        <v/>
      </c>
      <c r="V84" s="34" t="str">
        <f t="shared" ca="1" si="85"/>
        <v/>
      </c>
      <c r="W84" s="37" t="str">
        <f t="shared" ca="1" si="96"/>
        <v/>
      </c>
      <c r="X84" s="34" t="str">
        <f t="shared" ca="1" si="86"/>
        <v/>
      </c>
      <c r="Y84" s="37" t="str">
        <f t="shared" ca="1" si="58"/>
        <v/>
      </c>
      <c r="Z84" s="14" t="str">
        <f t="shared" ca="1" si="65"/>
        <v/>
      </c>
      <c r="AA84" s="14" t="str">
        <f t="shared" ca="1" si="66"/>
        <v/>
      </c>
      <c r="AB84" s="14" t="str">
        <f t="shared" ca="1" si="67"/>
        <v/>
      </c>
      <c r="AC84" s="14" t="str">
        <f t="shared" ca="1" si="68"/>
        <v/>
      </c>
      <c r="AD84" s="14" t="str">
        <f t="shared" ca="1" si="69"/>
        <v/>
      </c>
      <c r="AE84" s="14" t="str">
        <f t="shared" ca="1" si="70"/>
        <v/>
      </c>
      <c r="AF84" s="14" t="str">
        <f t="shared" ca="1" si="71"/>
        <v/>
      </c>
      <c r="AG84" s="14" t="str">
        <f t="shared" ca="1" si="72"/>
        <v/>
      </c>
      <c r="AH84" s="14" t="str">
        <f t="shared" ca="1" si="73"/>
        <v/>
      </c>
      <c r="AI84" s="14" t="str">
        <f t="shared" ca="1" si="74"/>
        <v/>
      </c>
      <c r="AJ84" s="29">
        <f t="shared" ca="1" si="75"/>
        <v>0</v>
      </c>
      <c r="AK84" s="31">
        <f t="shared" ca="1" si="61"/>
        <v>23</v>
      </c>
      <c r="AL84"/>
      <c r="AM84" s="47" t="str">
        <f t="shared" ca="1" si="62"/>
        <v>Profit Target</v>
      </c>
      <c r="AN84" s="47" t="str">
        <f t="shared" ca="1" si="63"/>
        <v/>
      </c>
      <c r="BB84" s="5">
        <v>80</v>
      </c>
      <c r="BC84"/>
      <c r="BD84"/>
      <c r="BE84"/>
      <c r="BF84"/>
      <c r="BG84" s="31">
        <f t="shared" si="64"/>
        <v>0</v>
      </c>
      <c r="BH84"/>
      <c r="BI84"/>
      <c r="BJ84"/>
    </row>
    <row r="85" spans="1:62">
      <c r="A85" s="1">
        <v>81</v>
      </c>
      <c r="B85" s="27">
        <f t="shared" ca="1" si="59"/>
        <v>8</v>
      </c>
      <c r="C85" s="33">
        <f t="shared" ca="1" si="87"/>
        <v>1</v>
      </c>
      <c r="D85" s="84" t="str">
        <f t="shared" ca="1" si="88"/>
        <v/>
      </c>
      <c r="E85" s="28">
        <f t="shared" ca="1" si="60"/>
        <v>1</v>
      </c>
      <c r="F85" s="34" t="str">
        <f t="shared" ca="1" si="76"/>
        <v/>
      </c>
      <c r="G85" s="37" t="str">
        <f t="shared" ca="1" si="77"/>
        <v/>
      </c>
      <c r="H85" s="34" t="str">
        <f t="shared" ca="1" si="78"/>
        <v/>
      </c>
      <c r="I85" s="37" t="str">
        <f t="shared" ca="1" si="89"/>
        <v/>
      </c>
      <c r="J85" s="34" t="str">
        <f t="shared" ca="1" si="79"/>
        <v/>
      </c>
      <c r="K85" s="37" t="str">
        <f t="shared" ca="1" si="90"/>
        <v/>
      </c>
      <c r="L85" s="34" t="str">
        <f t="shared" ca="1" si="80"/>
        <v/>
      </c>
      <c r="M85" s="37" t="str">
        <f t="shared" ca="1" si="91"/>
        <v/>
      </c>
      <c r="N85" s="34" t="str">
        <f t="shared" ca="1" si="81"/>
        <v/>
      </c>
      <c r="O85" s="37" t="str">
        <f t="shared" ca="1" si="92"/>
        <v/>
      </c>
      <c r="P85" s="34" t="str">
        <f t="shared" ca="1" si="82"/>
        <v/>
      </c>
      <c r="Q85" s="37" t="str">
        <f t="shared" ca="1" si="93"/>
        <v/>
      </c>
      <c r="R85" s="34" t="str">
        <f t="shared" ca="1" si="83"/>
        <v/>
      </c>
      <c r="S85" s="37" t="str">
        <f t="shared" ca="1" si="94"/>
        <v/>
      </c>
      <c r="T85" s="34" t="str">
        <f t="shared" ca="1" si="84"/>
        <v/>
      </c>
      <c r="U85" s="37" t="str">
        <f t="shared" ca="1" si="95"/>
        <v/>
      </c>
      <c r="V85" s="34" t="str">
        <f t="shared" ca="1" si="85"/>
        <v/>
      </c>
      <c r="W85" s="37" t="str">
        <f t="shared" ca="1" si="96"/>
        <v/>
      </c>
      <c r="X85" s="34" t="str">
        <f t="shared" ca="1" si="86"/>
        <v/>
      </c>
      <c r="Y85" s="37" t="str">
        <f t="shared" ca="1" si="58"/>
        <v/>
      </c>
      <c r="Z85" s="14" t="str">
        <f t="shared" ca="1" si="65"/>
        <v/>
      </c>
      <c r="AA85" s="14" t="str">
        <f t="shared" ca="1" si="66"/>
        <v/>
      </c>
      <c r="AB85" s="14" t="str">
        <f t="shared" ca="1" si="67"/>
        <v/>
      </c>
      <c r="AC85" s="14" t="str">
        <f t="shared" ca="1" si="68"/>
        <v/>
      </c>
      <c r="AD85" s="14" t="str">
        <f t="shared" ca="1" si="69"/>
        <v/>
      </c>
      <c r="AE85" s="14" t="str">
        <f t="shared" ca="1" si="70"/>
        <v/>
      </c>
      <c r="AF85" s="14" t="str">
        <f t="shared" ca="1" si="71"/>
        <v/>
      </c>
      <c r="AG85" s="14" t="str">
        <f t="shared" ca="1" si="72"/>
        <v/>
      </c>
      <c r="AH85" s="14" t="str">
        <f t="shared" ca="1" si="73"/>
        <v/>
      </c>
      <c r="AI85" s="14" t="str">
        <f t="shared" ca="1" si="74"/>
        <v/>
      </c>
      <c r="AJ85" s="29">
        <f t="shared" ca="1" si="75"/>
        <v>0</v>
      </c>
      <c r="AK85" s="31">
        <f t="shared" ca="1" si="61"/>
        <v>23</v>
      </c>
      <c r="AL85"/>
      <c r="AM85" s="47" t="str">
        <f t="shared" ca="1" si="62"/>
        <v>Profit Target</v>
      </c>
      <c r="AN85" s="47" t="str">
        <f t="shared" ca="1" si="63"/>
        <v/>
      </c>
      <c r="BB85" s="5">
        <v>81</v>
      </c>
      <c r="BC85"/>
      <c r="BD85"/>
      <c r="BE85"/>
      <c r="BF85"/>
      <c r="BG85" s="31">
        <f t="shared" si="64"/>
        <v>0</v>
      </c>
      <c r="BH85"/>
      <c r="BI85"/>
      <c r="BJ85"/>
    </row>
    <row r="86" spans="1:62">
      <c r="A86" s="1">
        <v>82</v>
      </c>
      <c r="B86" s="27">
        <f t="shared" ca="1" si="59"/>
        <v>12</v>
      </c>
      <c r="C86" s="33">
        <f t="shared" ca="1" si="87"/>
        <v>1</v>
      </c>
      <c r="D86" s="84" t="str">
        <f t="shared" ca="1" si="88"/>
        <v/>
      </c>
      <c r="E86" s="28">
        <f t="shared" ca="1" si="60"/>
        <v>1</v>
      </c>
      <c r="F86" s="34" t="str">
        <f t="shared" ca="1" si="76"/>
        <v/>
      </c>
      <c r="G86" s="37" t="str">
        <f t="shared" ca="1" si="77"/>
        <v/>
      </c>
      <c r="H86" s="34" t="str">
        <f t="shared" ca="1" si="78"/>
        <v/>
      </c>
      <c r="I86" s="37" t="str">
        <f t="shared" ca="1" si="89"/>
        <v/>
      </c>
      <c r="J86" s="34" t="str">
        <f t="shared" ca="1" si="79"/>
        <v/>
      </c>
      <c r="K86" s="37" t="str">
        <f t="shared" ca="1" si="90"/>
        <v/>
      </c>
      <c r="L86" s="34" t="str">
        <f t="shared" ca="1" si="80"/>
        <v/>
      </c>
      <c r="M86" s="37" t="str">
        <f t="shared" ca="1" si="91"/>
        <v/>
      </c>
      <c r="N86" s="34" t="str">
        <f t="shared" ca="1" si="81"/>
        <v/>
      </c>
      <c r="O86" s="37" t="str">
        <f t="shared" ca="1" si="92"/>
        <v/>
      </c>
      <c r="P86" s="34" t="str">
        <f t="shared" ca="1" si="82"/>
        <v/>
      </c>
      <c r="Q86" s="37" t="str">
        <f t="shared" ca="1" si="93"/>
        <v/>
      </c>
      <c r="R86" s="34" t="str">
        <f t="shared" ca="1" si="83"/>
        <v/>
      </c>
      <c r="S86" s="37" t="str">
        <f t="shared" ca="1" si="94"/>
        <v/>
      </c>
      <c r="T86" s="34" t="str">
        <f t="shared" ca="1" si="84"/>
        <v/>
      </c>
      <c r="U86" s="37" t="str">
        <f t="shared" ca="1" si="95"/>
        <v/>
      </c>
      <c r="V86" s="34" t="str">
        <f t="shared" ca="1" si="85"/>
        <v/>
      </c>
      <c r="W86" s="37" t="str">
        <f t="shared" ca="1" si="96"/>
        <v/>
      </c>
      <c r="X86" s="34" t="str">
        <f t="shared" ca="1" si="86"/>
        <v/>
      </c>
      <c r="Y86" s="37" t="str">
        <f t="shared" ca="1" si="58"/>
        <v/>
      </c>
      <c r="Z86" s="14" t="str">
        <f t="shared" ca="1" si="65"/>
        <v/>
      </c>
      <c r="AA86" s="14" t="str">
        <f t="shared" ca="1" si="66"/>
        <v/>
      </c>
      <c r="AB86" s="14" t="str">
        <f t="shared" ca="1" si="67"/>
        <v/>
      </c>
      <c r="AC86" s="14" t="str">
        <f t="shared" ca="1" si="68"/>
        <v/>
      </c>
      <c r="AD86" s="14" t="str">
        <f t="shared" ca="1" si="69"/>
        <v/>
      </c>
      <c r="AE86" s="14" t="str">
        <f t="shared" ca="1" si="70"/>
        <v/>
      </c>
      <c r="AF86" s="14" t="str">
        <f t="shared" ca="1" si="71"/>
        <v/>
      </c>
      <c r="AG86" s="14" t="str">
        <f t="shared" ca="1" si="72"/>
        <v/>
      </c>
      <c r="AH86" s="14" t="str">
        <f t="shared" ca="1" si="73"/>
        <v/>
      </c>
      <c r="AI86" s="14" t="str">
        <f t="shared" ca="1" si="74"/>
        <v/>
      </c>
      <c r="AJ86" s="29">
        <f t="shared" ca="1" si="75"/>
        <v>0</v>
      </c>
      <c r="AK86" s="31">
        <f t="shared" ca="1" si="61"/>
        <v>23</v>
      </c>
      <c r="AL86"/>
      <c r="AM86" s="47" t="str">
        <f t="shared" ca="1" si="62"/>
        <v>Profit Target</v>
      </c>
      <c r="AN86" s="47" t="str">
        <f t="shared" ca="1" si="63"/>
        <v/>
      </c>
      <c r="BB86" s="5">
        <v>82</v>
      </c>
      <c r="BC86"/>
      <c r="BD86"/>
      <c r="BE86"/>
      <c r="BF86"/>
      <c r="BG86" s="31">
        <f t="shared" si="64"/>
        <v>0</v>
      </c>
      <c r="BH86"/>
      <c r="BI86"/>
      <c r="BJ86"/>
    </row>
    <row r="87" spans="1:62">
      <c r="A87" s="1">
        <v>83</v>
      </c>
      <c r="B87" s="27">
        <f t="shared" ca="1" si="59"/>
        <v>35</v>
      </c>
      <c r="C87" s="33">
        <f t="shared" ca="1" si="87"/>
        <v>1</v>
      </c>
      <c r="D87" s="84" t="str">
        <f t="shared" ca="1" si="88"/>
        <v/>
      </c>
      <c r="E87" s="28">
        <f t="shared" ca="1" si="60"/>
        <v>1</v>
      </c>
      <c r="F87" s="34" t="str">
        <f t="shared" ca="1" si="76"/>
        <v/>
      </c>
      <c r="G87" s="37" t="str">
        <f t="shared" ca="1" si="77"/>
        <v/>
      </c>
      <c r="H87" s="34" t="str">
        <f t="shared" ca="1" si="78"/>
        <v/>
      </c>
      <c r="I87" s="37" t="str">
        <f t="shared" ca="1" si="89"/>
        <v/>
      </c>
      <c r="J87" s="34" t="str">
        <f t="shared" ca="1" si="79"/>
        <v/>
      </c>
      <c r="K87" s="37" t="str">
        <f t="shared" ca="1" si="90"/>
        <v/>
      </c>
      <c r="L87" s="34" t="str">
        <f t="shared" ca="1" si="80"/>
        <v/>
      </c>
      <c r="M87" s="37" t="str">
        <f t="shared" ca="1" si="91"/>
        <v/>
      </c>
      <c r="N87" s="34" t="str">
        <f t="shared" ca="1" si="81"/>
        <v/>
      </c>
      <c r="O87" s="37" t="str">
        <f t="shared" ca="1" si="92"/>
        <v/>
      </c>
      <c r="P87" s="34" t="str">
        <f t="shared" ca="1" si="82"/>
        <v/>
      </c>
      <c r="Q87" s="37" t="str">
        <f t="shared" ca="1" si="93"/>
        <v/>
      </c>
      <c r="R87" s="34" t="str">
        <f t="shared" ca="1" si="83"/>
        <v/>
      </c>
      <c r="S87" s="37" t="str">
        <f t="shared" ca="1" si="94"/>
        <v/>
      </c>
      <c r="T87" s="34" t="str">
        <f t="shared" ca="1" si="84"/>
        <v/>
      </c>
      <c r="U87" s="37" t="str">
        <f t="shared" ca="1" si="95"/>
        <v/>
      </c>
      <c r="V87" s="34" t="str">
        <f t="shared" ca="1" si="85"/>
        <v/>
      </c>
      <c r="W87" s="37" t="str">
        <f t="shared" ca="1" si="96"/>
        <v/>
      </c>
      <c r="X87" s="34" t="str">
        <f t="shared" ca="1" si="86"/>
        <v/>
      </c>
      <c r="Y87" s="37" t="str">
        <f t="shared" ca="1" si="58"/>
        <v/>
      </c>
      <c r="Z87" s="14" t="str">
        <f t="shared" ca="1" si="65"/>
        <v/>
      </c>
      <c r="AA87" s="14" t="str">
        <f t="shared" ca="1" si="66"/>
        <v/>
      </c>
      <c r="AB87" s="14" t="str">
        <f t="shared" ca="1" si="67"/>
        <v/>
      </c>
      <c r="AC87" s="14" t="str">
        <f t="shared" ca="1" si="68"/>
        <v/>
      </c>
      <c r="AD87" s="14" t="str">
        <f t="shared" ca="1" si="69"/>
        <v/>
      </c>
      <c r="AE87" s="14" t="str">
        <f t="shared" ca="1" si="70"/>
        <v/>
      </c>
      <c r="AF87" s="14" t="str">
        <f t="shared" ca="1" si="71"/>
        <v/>
      </c>
      <c r="AG87" s="14" t="str">
        <f t="shared" ca="1" si="72"/>
        <v/>
      </c>
      <c r="AH87" s="14" t="str">
        <f t="shared" ca="1" si="73"/>
        <v/>
      </c>
      <c r="AI87" s="14" t="str">
        <f t="shared" ca="1" si="74"/>
        <v/>
      </c>
      <c r="AJ87" s="29">
        <f t="shared" ca="1" si="75"/>
        <v>0</v>
      </c>
      <c r="AK87" s="31">
        <f t="shared" ca="1" si="61"/>
        <v>23</v>
      </c>
      <c r="AL87"/>
      <c r="AM87" s="47" t="str">
        <f t="shared" ca="1" si="62"/>
        <v>Profit Target</v>
      </c>
      <c r="AN87" s="47" t="str">
        <f t="shared" ca="1" si="63"/>
        <v/>
      </c>
      <c r="BB87" s="5">
        <v>83</v>
      </c>
      <c r="BC87"/>
      <c r="BD87"/>
      <c r="BE87"/>
      <c r="BF87"/>
      <c r="BG87" s="31">
        <f t="shared" si="64"/>
        <v>0</v>
      </c>
      <c r="BH87"/>
      <c r="BI87"/>
      <c r="BJ87"/>
    </row>
    <row r="88" spans="1:62">
      <c r="A88" s="1">
        <v>84</v>
      </c>
      <c r="B88" s="27">
        <f t="shared" ca="1" si="59"/>
        <v>24</v>
      </c>
      <c r="C88" s="33">
        <f t="shared" ca="1" si="87"/>
        <v>1</v>
      </c>
      <c r="D88" s="84" t="str">
        <f t="shared" ca="1" si="88"/>
        <v/>
      </c>
      <c r="E88" s="28">
        <f t="shared" ca="1" si="60"/>
        <v>1</v>
      </c>
      <c r="F88" s="34" t="str">
        <f t="shared" ca="1" si="76"/>
        <v/>
      </c>
      <c r="G88" s="37" t="str">
        <f t="shared" ca="1" si="77"/>
        <v/>
      </c>
      <c r="H88" s="34" t="str">
        <f t="shared" ca="1" si="78"/>
        <v/>
      </c>
      <c r="I88" s="37" t="str">
        <f t="shared" ca="1" si="89"/>
        <v/>
      </c>
      <c r="J88" s="34" t="str">
        <f t="shared" ca="1" si="79"/>
        <v/>
      </c>
      <c r="K88" s="37" t="str">
        <f t="shared" ca="1" si="90"/>
        <v/>
      </c>
      <c r="L88" s="34" t="str">
        <f t="shared" ca="1" si="80"/>
        <v/>
      </c>
      <c r="M88" s="37" t="str">
        <f t="shared" ca="1" si="91"/>
        <v/>
      </c>
      <c r="N88" s="34" t="str">
        <f t="shared" ca="1" si="81"/>
        <v/>
      </c>
      <c r="O88" s="37" t="str">
        <f t="shared" ca="1" si="92"/>
        <v/>
      </c>
      <c r="P88" s="34" t="str">
        <f t="shared" ca="1" si="82"/>
        <v/>
      </c>
      <c r="Q88" s="37" t="str">
        <f t="shared" ca="1" si="93"/>
        <v/>
      </c>
      <c r="R88" s="34" t="str">
        <f t="shared" ca="1" si="83"/>
        <v/>
      </c>
      <c r="S88" s="37" t="str">
        <f t="shared" ca="1" si="94"/>
        <v/>
      </c>
      <c r="T88" s="34" t="str">
        <f t="shared" ca="1" si="84"/>
        <v/>
      </c>
      <c r="U88" s="37" t="str">
        <f t="shared" ca="1" si="95"/>
        <v/>
      </c>
      <c r="V88" s="34" t="str">
        <f t="shared" ca="1" si="85"/>
        <v/>
      </c>
      <c r="W88" s="37" t="str">
        <f t="shared" ca="1" si="96"/>
        <v/>
      </c>
      <c r="X88" s="34" t="str">
        <f t="shared" ca="1" si="86"/>
        <v/>
      </c>
      <c r="Y88" s="37" t="str">
        <f t="shared" ca="1" si="58"/>
        <v/>
      </c>
      <c r="Z88" s="14" t="str">
        <f t="shared" ca="1" si="65"/>
        <v/>
      </c>
      <c r="AA88" s="14" t="str">
        <f t="shared" ca="1" si="66"/>
        <v/>
      </c>
      <c r="AB88" s="14" t="str">
        <f t="shared" ca="1" si="67"/>
        <v/>
      </c>
      <c r="AC88" s="14" t="str">
        <f t="shared" ca="1" si="68"/>
        <v/>
      </c>
      <c r="AD88" s="14" t="str">
        <f t="shared" ca="1" si="69"/>
        <v/>
      </c>
      <c r="AE88" s="14" t="str">
        <f t="shared" ca="1" si="70"/>
        <v/>
      </c>
      <c r="AF88" s="14" t="str">
        <f t="shared" ca="1" si="71"/>
        <v/>
      </c>
      <c r="AG88" s="14" t="str">
        <f t="shared" ca="1" si="72"/>
        <v/>
      </c>
      <c r="AH88" s="14" t="str">
        <f t="shared" ca="1" si="73"/>
        <v/>
      </c>
      <c r="AI88" s="14" t="str">
        <f t="shared" ca="1" si="74"/>
        <v/>
      </c>
      <c r="AJ88" s="29">
        <f t="shared" ca="1" si="75"/>
        <v>0</v>
      </c>
      <c r="AK88" s="31">
        <f t="shared" ca="1" si="61"/>
        <v>23</v>
      </c>
      <c r="AL88"/>
      <c r="AM88" s="47" t="str">
        <f t="shared" ca="1" si="62"/>
        <v>Profit Target</v>
      </c>
      <c r="AN88" s="47" t="str">
        <f t="shared" ca="1" si="63"/>
        <v/>
      </c>
      <c r="BB88" s="5">
        <v>84</v>
      </c>
      <c r="BC88"/>
      <c r="BD88"/>
      <c r="BE88"/>
      <c r="BF88"/>
      <c r="BG88" s="31">
        <f t="shared" si="64"/>
        <v>0</v>
      </c>
      <c r="BH88"/>
      <c r="BI88"/>
      <c r="BJ88"/>
    </row>
    <row r="89" spans="1:62">
      <c r="A89" s="1">
        <v>85</v>
      </c>
      <c r="B89" s="27">
        <f t="shared" ca="1" si="59"/>
        <v>14</v>
      </c>
      <c r="C89" s="33">
        <f t="shared" ca="1" si="87"/>
        <v>1</v>
      </c>
      <c r="D89" s="84" t="str">
        <f t="shared" ca="1" si="88"/>
        <v/>
      </c>
      <c r="E89" s="28">
        <f t="shared" ca="1" si="60"/>
        <v>1</v>
      </c>
      <c r="F89" s="34" t="str">
        <f t="shared" ca="1" si="76"/>
        <v/>
      </c>
      <c r="G89" s="37" t="str">
        <f t="shared" ca="1" si="77"/>
        <v/>
      </c>
      <c r="H89" s="34" t="str">
        <f t="shared" ca="1" si="78"/>
        <v/>
      </c>
      <c r="I89" s="37" t="str">
        <f t="shared" ca="1" si="89"/>
        <v/>
      </c>
      <c r="J89" s="34" t="str">
        <f t="shared" ca="1" si="79"/>
        <v/>
      </c>
      <c r="K89" s="37" t="str">
        <f t="shared" ca="1" si="90"/>
        <v/>
      </c>
      <c r="L89" s="34" t="str">
        <f t="shared" ca="1" si="80"/>
        <v/>
      </c>
      <c r="M89" s="37" t="str">
        <f t="shared" ca="1" si="91"/>
        <v/>
      </c>
      <c r="N89" s="34" t="str">
        <f t="shared" ca="1" si="81"/>
        <v/>
      </c>
      <c r="O89" s="37" t="str">
        <f t="shared" ca="1" si="92"/>
        <v/>
      </c>
      <c r="P89" s="34" t="str">
        <f t="shared" ca="1" si="82"/>
        <v/>
      </c>
      <c r="Q89" s="37" t="str">
        <f t="shared" ca="1" si="93"/>
        <v/>
      </c>
      <c r="R89" s="34" t="str">
        <f t="shared" ca="1" si="83"/>
        <v/>
      </c>
      <c r="S89" s="37" t="str">
        <f t="shared" ca="1" si="94"/>
        <v/>
      </c>
      <c r="T89" s="34" t="str">
        <f t="shared" ca="1" si="84"/>
        <v/>
      </c>
      <c r="U89" s="37" t="str">
        <f t="shared" ca="1" si="95"/>
        <v/>
      </c>
      <c r="V89" s="34" t="str">
        <f t="shared" ca="1" si="85"/>
        <v/>
      </c>
      <c r="W89" s="37" t="str">
        <f t="shared" ca="1" si="96"/>
        <v/>
      </c>
      <c r="X89" s="34" t="str">
        <f t="shared" ca="1" si="86"/>
        <v/>
      </c>
      <c r="Y89" s="37" t="str">
        <f t="shared" ca="1" si="58"/>
        <v/>
      </c>
      <c r="Z89" s="14" t="str">
        <f t="shared" ca="1" si="65"/>
        <v/>
      </c>
      <c r="AA89" s="14" t="str">
        <f t="shared" ca="1" si="66"/>
        <v/>
      </c>
      <c r="AB89" s="14" t="str">
        <f t="shared" ca="1" si="67"/>
        <v/>
      </c>
      <c r="AC89" s="14" t="str">
        <f t="shared" ca="1" si="68"/>
        <v/>
      </c>
      <c r="AD89" s="14" t="str">
        <f t="shared" ca="1" si="69"/>
        <v/>
      </c>
      <c r="AE89" s="14" t="str">
        <f t="shared" ca="1" si="70"/>
        <v/>
      </c>
      <c r="AF89" s="14" t="str">
        <f t="shared" ca="1" si="71"/>
        <v/>
      </c>
      <c r="AG89" s="14" t="str">
        <f t="shared" ca="1" si="72"/>
        <v/>
      </c>
      <c r="AH89" s="14" t="str">
        <f t="shared" ca="1" si="73"/>
        <v/>
      </c>
      <c r="AI89" s="14" t="str">
        <f t="shared" ca="1" si="74"/>
        <v/>
      </c>
      <c r="AJ89" s="29">
        <f t="shared" ca="1" si="75"/>
        <v>0</v>
      </c>
      <c r="AK89" s="31">
        <f t="shared" ca="1" si="61"/>
        <v>23</v>
      </c>
      <c r="AL89"/>
      <c r="AM89" s="47" t="str">
        <f t="shared" ca="1" si="62"/>
        <v>Profit Target</v>
      </c>
      <c r="AN89" s="47" t="str">
        <f t="shared" ca="1" si="63"/>
        <v/>
      </c>
      <c r="BB89" s="5">
        <v>85</v>
      </c>
      <c r="BC89"/>
      <c r="BD89"/>
      <c r="BE89"/>
      <c r="BF89"/>
      <c r="BG89" s="31">
        <f t="shared" si="64"/>
        <v>0</v>
      </c>
      <c r="BH89"/>
      <c r="BI89"/>
      <c r="BJ89"/>
    </row>
    <row r="90" spans="1:62">
      <c r="A90" s="1">
        <v>86</v>
      </c>
      <c r="B90" s="27">
        <f t="shared" ca="1" si="59"/>
        <v>5</v>
      </c>
      <c r="C90" s="33">
        <f t="shared" ca="1" si="87"/>
        <v>2</v>
      </c>
      <c r="D90" s="84">
        <f t="shared" ca="1" si="88"/>
        <v>5</v>
      </c>
      <c r="E90" s="28">
        <f t="shared" ca="1" si="60"/>
        <v>1</v>
      </c>
      <c r="F90" s="34" t="str">
        <f t="shared" ca="1" si="76"/>
        <v/>
      </c>
      <c r="G90" s="37" t="str">
        <f t="shared" ca="1" si="77"/>
        <v/>
      </c>
      <c r="H90" s="34" t="str">
        <f t="shared" ca="1" si="78"/>
        <v/>
      </c>
      <c r="I90" s="37" t="str">
        <f t="shared" ca="1" si="89"/>
        <v/>
      </c>
      <c r="J90" s="34" t="str">
        <f t="shared" ca="1" si="79"/>
        <v/>
      </c>
      <c r="K90" s="37" t="str">
        <f t="shared" ca="1" si="90"/>
        <v/>
      </c>
      <c r="L90" s="34" t="str">
        <f t="shared" ca="1" si="80"/>
        <v/>
      </c>
      <c r="M90" s="37" t="str">
        <f t="shared" ca="1" si="91"/>
        <v/>
      </c>
      <c r="N90" s="34" t="str">
        <f t="shared" ca="1" si="81"/>
        <v/>
      </c>
      <c r="O90" s="37" t="str">
        <f t="shared" ca="1" si="92"/>
        <v/>
      </c>
      <c r="P90" s="34" t="str">
        <f t="shared" ca="1" si="82"/>
        <v/>
      </c>
      <c r="Q90" s="37" t="str">
        <f t="shared" ca="1" si="93"/>
        <v/>
      </c>
      <c r="R90" s="34" t="str">
        <f t="shared" ca="1" si="83"/>
        <v/>
      </c>
      <c r="S90" s="37" t="str">
        <f t="shared" ca="1" si="94"/>
        <v/>
      </c>
      <c r="T90" s="34" t="str">
        <f t="shared" ca="1" si="84"/>
        <v/>
      </c>
      <c r="U90" s="37" t="str">
        <f t="shared" ca="1" si="95"/>
        <v/>
      </c>
      <c r="V90" s="34" t="str">
        <f t="shared" ca="1" si="85"/>
        <v/>
      </c>
      <c r="W90" s="37" t="str">
        <f t="shared" ca="1" si="96"/>
        <v/>
      </c>
      <c r="X90" s="34" t="str">
        <f t="shared" ca="1" si="86"/>
        <v/>
      </c>
      <c r="Y90" s="37" t="str">
        <f t="shared" ca="1" si="58"/>
        <v/>
      </c>
      <c r="Z90" s="14" t="str">
        <f t="shared" ca="1" si="65"/>
        <v/>
      </c>
      <c r="AA90" s="14" t="str">
        <f t="shared" ca="1" si="66"/>
        <v/>
      </c>
      <c r="AB90" s="14" t="str">
        <f t="shared" ca="1" si="67"/>
        <v/>
      </c>
      <c r="AC90" s="14" t="str">
        <f t="shared" ca="1" si="68"/>
        <v/>
      </c>
      <c r="AD90" s="14" t="str">
        <f t="shared" ca="1" si="69"/>
        <v/>
      </c>
      <c r="AE90" s="14" t="str">
        <f t="shared" ca="1" si="70"/>
        <v/>
      </c>
      <c r="AF90" s="14" t="str">
        <f t="shared" ca="1" si="71"/>
        <v/>
      </c>
      <c r="AG90" s="14" t="str">
        <f t="shared" ca="1" si="72"/>
        <v/>
      </c>
      <c r="AH90" s="14" t="str">
        <f t="shared" ca="1" si="73"/>
        <v/>
      </c>
      <c r="AI90" s="14" t="str">
        <f t="shared" ca="1" si="74"/>
        <v/>
      </c>
      <c r="AJ90" s="29">
        <f t="shared" ca="1" si="75"/>
        <v>0</v>
      </c>
      <c r="AK90" s="31">
        <f t="shared" ca="1" si="61"/>
        <v>23</v>
      </c>
      <c r="AL90"/>
      <c r="AM90" s="47" t="str">
        <f t="shared" ca="1" si="62"/>
        <v>Profit Target</v>
      </c>
      <c r="AN90" s="47" t="str">
        <f t="shared" ca="1" si="63"/>
        <v/>
      </c>
      <c r="BB90" s="5">
        <v>86</v>
      </c>
      <c r="BC90"/>
      <c r="BD90"/>
      <c r="BE90"/>
      <c r="BF90"/>
      <c r="BG90" s="31">
        <f t="shared" si="64"/>
        <v>0</v>
      </c>
      <c r="BH90"/>
      <c r="BI90"/>
      <c r="BJ90"/>
    </row>
    <row r="91" spans="1:62">
      <c r="A91" s="1">
        <v>87</v>
      </c>
      <c r="B91" s="27">
        <f t="shared" ca="1" si="59"/>
        <v>22</v>
      </c>
      <c r="C91" s="33">
        <f t="shared" ca="1" si="87"/>
        <v>1</v>
      </c>
      <c r="D91" s="84" t="str">
        <f t="shared" ca="1" si="88"/>
        <v/>
      </c>
      <c r="E91" s="28">
        <f t="shared" ca="1" si="60"/>
        <v>1</v>
      </c>
      <c r="F91" s="34" t="str">
        <f t="shared" ca="1" si="76"/>
        <v/>
      </c>
      <c r="G91" s="37" t="str">
        <f t="shared" ca="1" si="77"/>
        <v/>
      </c>
      <c r="H91" s="34" t="str">
        <f t="shared" ca="1" si="78"/>
        <v/>
      </c>
      <c r="I91" s="37" t="str">
        <f t="shared" ca="1" si="89"/>
        <v/>
      </c>
      <c r="J91" s="34" t="str">
        <f t="shared" ca="1" si="79"/>
        <v/>
      </c>
      <c r="K91" s="37" t="str">
        <f t="shared" ca="1" si="90"/>
        <v/>
      </c>
      <c r="L91" s="34" t="str">
        <f t="shared" ca="1" si="80"/>
        <v/>
      </c>
      <c r="M91" s="37" t="str">
        <f t="shared" ca="1" si="91"/>
        <v/>
      </c>
      <c r="N91" s="34" t="str">
        <f t="shared" ca="1" si="81"/>
        <v/>
      </c>
      <c r="O91" s="37" t="str">
        <f t="shared" ca="1" si="92"/>
        <v/>
      </c>
      <c r="P91" s="34" t="str">
        <f t="shared" ca="1" si="82"/>
        <v/>
      </c>
      <c r="Q91" s="37" t="str">
        <f t="shared" ca="1" si="93"/>
        <v/>
      </c>
      <c r="R91" s="34" t="str">
        <f t="shared" ca="1" si="83"/>
        <v/>
      </c>
      <c r="S91" s="37" t="str">
        <f t="shared" ca="1" si="94"/>
        <v/>
      </c>
      <c r="T91" s="34" t="str">
        <f t="shared" ca="1" si="84"/>
        <v/>
      </c>
      <c r="U91" s="37" t="str">
        <f t="shared" ca="1" si="95"/>
        <v/>
      </c>
      <c r="V91" s="34" t="str">
        <f t="shared" ca="1" si="85"/>
        <v/>
      </c>
      <c r="W91" s="37" t="str">
        <f t="shared" ca="1" si="96"/>
        <v/>
      </c>
      <c r="X91" s="34" t="str">
        <f t="shared" ca="1" si="86"/>
        <v/>
      </c>
      <c r="Y91" s="37" t="str">
        <f t="shared" ca="1" si="58"/>
        <v/>
      </c>
      <c r="Z91" s="14" t="str">
        <f t="shared" ca="1" si="65"/>
        <v/>
      </c>
      <c r="AA91" s="14" t="str">
        <f t="shared" ca="1" si="66"/>
        <v/>
      </c>
      <c r="AB91" s="14" t="str">
        <f t="shared" ca="1" si="67"/>
        <v/>
      </c>
      <c r="AC91" s="14" t="str">
        <f t="shared" ca="1" si="68"/>
        <v/>
      </c>
      <c r="AD91" s="14" t="str">
        <f t="shared" ca="1" si="69"/>
        <v/>
      </c>
      <c r="AE91" s="14" t="str">
        <f t="shared" ca="1" si="70"/>
        <v/>
      </c>
      <c r="AF91" s="14" t="str">
        <f t="shared" ca="1" si="71"/>
        <v/>
      </c>
      <c r="AG91" s="14" t="str">
        <f t="shared" ca="1" si="72"/>
        <v/>
      </c>
      <c r="AH91" s="14" t="str">
        <f t="shared" ca="1" si="73"/>
        <v/>
      </c>
      <c r="AI91" s="14" t="str">
        <f t="shared" ca="1" si="74"/>
        <v/>
      </c>
      <c r="AJ91" s="29">
        <f t="shared" ca="1" si="75"/>
        <v>0</v>
      </c>
      <c r="AK91" s="31">
        <f t="shared" ca="1" si="61"/>
        <v>23</v>
      </c>
      <c r="AL91"/>
      <c r="AM91" s="47" t="str">
        <f t="shared" ca="1" si="62"/>
        <v>Profit Target</v>
      </c>
      <c r="AN91" s="47" t="str">
        <f t="shared" ca="1" si="63"/>
        <v/>
      </c>
      <c r="BB91" s="5">
        <v>87</v>
      </c>
      <c r="BC91"/>
      <c r="BD91"/>
      <c r="BE91"/>
      <c r="BF91"/>
      <c r="BG91" s="31">
        <f t="shared" si="64"/>
        <v>0</v>
      </c>
      <c r="BH91"/>
      <c r="BI91"/>
      <c r="BJ91"/>
    </row>
    <row r="92" spans="1:62">
      <c r="A92" s="1">
        <v>88</v>
      </c>
      <c r="B92" s="27">
        <f t="shared" ca="1" si="59"/>
        <v>35</v>
      </c>
      <c r="C92" s="33">
        <f t="shared" ca="1" si="87"/>
        <v>2</v>
      </c>
      <c r="D92" s="84">
        <f t="shared" ca="1" si="88"/>
        <v>35</v>
      </c>
      <c r="E92" s="28">
        <f t="shared" ca="1" si="60"/>
        <v>1</v>
      </c>
      <c r="F92" s="34" t="str">
        <f t="shared" ca="1" si="76"/>
        <v/>
      </c>
      <c r="G92" s="37" t="str">
        <f t="shared" ca="1" si="77"/>
        <v/>
      </c>
      <c r="H92" s="34" t="str">
        <f t="shared" ca="1" si="78"/>
        <v/>
      </c>
      <c r="I92" s="37" t="str">
        <f t="shared" ca="1" si="89"/>
        <v/>
      </c>
      <c r="J92" s="34" t="str">
        <f t="shared" ca="1" si="79"/>
        <v/>
      </c>
      <c r="K92" s="37" t="str">
        <f t="shared" ca="1" si="90"/>
        <v/>
      </c>
      <c r="L92" s="34" t="str">
        <f t="shared" ca="1" si="80"/>
        <v/>
      </c>
      <c r="M92" s="37" t="str">
        <f t="shared" ca="1" si="91"/>
        <v/>
      </c>
      <c r="N92" s="34" t="str">
        <f t="shared" ca="1" si="81"/>
        <v/>
      </c>
      <c r="O92" s="37" t="str">
        <f t="shared" ca="1" si="92"/>
        <v/>
      </c>
      <c r="P92" s="34" t="str">
        <f t="shared" ca="1" si="82"/>
        <v/>
      </c>
      <c r="Q92" s="37" t="str">
        <f t="shared" ca="1" si="93"/>
        <v/>
      </c>
      <c r="R92" s="34" t="str">
        <f t="shared" ca="1" si="83"/>
        <v/>
      </c>
      <c r="S92" s="37" t="str">
        <f t="shared" ca="1" si="94"/>
        <v/>
      </c>
      <c r="T92" s="34" t="str">
        <f t="shared" ca="1" si="84"/>
        <v/>
      </c>
      <c r="U92" s="37" t="str">
        <f t="shared" ca="1" si="95"/>
        <v/>
      </c>
      <c r="V92" s="34" t="str">
        <f t="shared" ca="1" si="85"/>
        <v/>
      </c>
      <c r="W92" s="37" t="str">
        <f t="shared" ca="1" si="96"/>
        <v/>
      </c>
      <c r="X92" s="34" t="str">
        <f t="shared" ca="1" si="86"/>
        <v/>
      </c>
      <c r="Y92" s="37" t="str">
        <f t="shared" ca="1" si="58"/>
        <v/>
      </c>
      <c r="Z92" s="14" t="str">
        <f t="shared" ca="1" si="65"/>
        <v/>
      </c>
      <c r="AA92" s="14" t="str">
        <f t="shared" ca="1" si="66"/>
        <v/>
      </c>
      <c r="AB92" s="14" t="str">
        <f t="shared" ca="1" si="67"/>
        <v/>
      </c>
      <c r="AC92" s="14" t="str">
        <f t="shared" ca="1" si="68"/>
        <v/>
      </c>
      <c r="AD92" s="14" t="str">
        <f t="shared" ca="1" si="69"/>
        <v/>
      </c>
      <c r="AE92" s="14" t="str">
        <f t="shared" ca="1" si="70"/>
        <v/>
      </c>
      <c r="AF92" s="14" t="str">
        <f t="shared" ca="1" si="71"/>
        <v/>
      </c>
      <c r="AG92" s="14" t="str">
        <f t="shared" ca="1" si="72"/>
        <v/>
      </c>
      <c r="AH92" s="14" t="str">
        <f t="shared" ca="1" si="73"/>
        <v/>
      </c>
      <c r="AI92" s="14" t="str">
        <f t="shared" ca="1" si="74"/>
        <v/>
      </c>
      <c r="AJ92" s="29">
        <f t="shared" ca="1" si="75"/>
        <v>0</v>
      </c>
      <c r="AK92" s="31">
        <f t="shared" ca="1" si="61"/>
        <v>23</v>
      </c>
      <c r="AL92"/>
      <c r="AM92" s="47" t="str">
        <f t="shared" ca="1" si="62"/>
        <v>Profit Target</v>
      </c>
      <c r="AN92" s="47" t="str">
        <f t="shared" ca="1" si="63"/>
        <v/>
      </c>
      <c r="BB92" s="5">
        <v>88</v>
      </c>
      <c r="BC92"/>
      <c r="BD92"/>
      <c r="BE92"/>
      <c r="BF92"/>
      <c r="BG92" s="31">
        <f t="shared" si="64"/>
        <v>0</v>
      </c>
      <c r="BH92"/>
      <c r="BI92"/>
      <c r="BJ92"/>
    </row>
    <row r="93" spans="1:62">
      <c r="A93" s="1">
        <v>89</v>
      </c>
      <c r="B93" s="27">
        <f t="shared" ca="1" si="59"/>
        <v>8</v>
      </c>
      <c r="C93" s="33">
        <f t="shared" ca="1" si="87"/>
        <v>2</v>
      </c>
      <c r="D93" s="84">
        <f t="shared" ca="1" si="88"/>
        <v>8</v>
      </c>
      <c r="E93" s="28">
        <f t="shared" ca="1" si="60"/>
        <v>1</v>
      </c>
      <c r="F93" s="34" t="str">
        <f t="shared" ca="1" si="76"/>
        <v/>
      </c>
      <c r="G93" s="37" t="str">
        <f t="shared" ca="1" si="77"/>
        <v/>
      </c>
      <c r="H93" s="34" t="str">
        <f t="shared" ca="1" si="78"/>
        <v/>
      </c>
      <c r="I93" s="37" t="str">
        <f t="shared" ca="1" si="89"/>
        <v/>
      </c>
      <c r="J93" s="34" t="str">
        <f t="shared" ca="1" si="79"/>
        <v/>
      </c>
      <c r="K93" s="37" t="str">
        <f t="shared" ca="1" si="90"/>
        <v/>
      </c>
      <c r="L93" s="34" t="str">
        <f t="shared" ca="1" si="80"/>
        <v/>
      </c>
      <c r="M93" s="37" t="str">
        <f t="shared" ca="1" si="91"/>
        <v/>
      </c>
      <c r="N93" s="34" t="str">
        <f t="shared" ca="1" si="81"/>
        <v/>
      </c>
      <c r="O93" s="37" t="str">
        <f t="shared" ca="1" si="92"/>
        <v/>
      </c>
      <c r="P93" s="34" t="str">
        <f t="shared" ca="1" si="82"/>
        <v/>
      </c>
      <c r="Q93" s="37" t="str">
        <f t="shared" ca="1" si="93"/>
        <v/>
      </c>
      <c r="R93" s="34" t="str">
        <f t="shared" ca="1" si="83"/>
        <v/>
      </c>
      <c r="S93" s="37" t="str">
        <f t="shared" ca="1" si="94"/>
        <v/>
      </c>
      <c r="T93" s="34" t="str">
        <f t="shared" ca="1" si="84"/>
        <v/>
      </c>
      <c r="U93" s="37" t="str">
        <f t="shared" ca="1" si="95"/>
        <v/>
      </c>
      <c r="V93" s="34" t="str">
        <f t="shared" ca="1" si="85"/>
        <v/>
      </c>
      <c r="W93" s="37" t="str">
        <f t="shared" ca="1" si="96"/>
        <v/>
      </c>
      <c r="X93" s="34" t="str">
        <f t="shared" ca="1" si="86"/>
        <v/>
      </c>
      <c r="Y93" s="37" t="str">
        <f t="shared" ca="1" si="58"/>
        <v/>
      </c>
      <c r="Z93" s="14" t="str">
        <f t="shared" ca="1" si="65"/>
        <v/>
      </c>
      <c r="AA93" s="14" t="str">
        <f t="shared" ca="1" si="66"/>
        <v/>
      </c>
      <c r="AB93" s="14" t="str">
        <f t="shared" ca="1" si="67"/>
        <v/>
      </c>
      <c r="AC93" s="14" t="str">
        <f t="shared" ca="1" si="68"/>
        <v/>
      </c>
      <c r="AD93" s="14" t="str">
        <f t="shared" ca="1" si="69"/>
        <v/>
      </c>
      <c r="AE93" s="14" t="str">
        <f t="shared" ca="1" si="70"/>
        <v/>
      </c>
      <c r="AF93" s="14" t="str">
        <f t="shared" ca="1" si="71"/>
        <v/>
      </c>
      <c r="AG93" s="14" t="str">
        <f t="shared" ca="1" si="72"/>
        <v/>
      </c>
      <c r="AH93" s="14" t="str">
        <f t="shared" ca="1" si="73"/>
        <v/>
      </c>
      <c r="AI93" s="14" t="str">
        <f t="shared" ca="1" si="74"/>
        <v/>
      </c>
      <c r="AJ93" s="29">
        <f t="shared" ca="1" si="75"/>
        <v>0</v>
      </c>
      <c r="AK93" s="31">
        <f t="shared" ca="1" si="61"/>
        <v>23</v>
      </c>
      <c r="AL93"/>
      <c r="AM93" s="47" t="str">
        <f t="shared" ca="1" si="62"/>
        <v>Profit Target</v>
      </c>
      <c r="AN93" s="47" t="str">
        <f t="shared" ca="1" si="63"/>
        <v/>
      </c>
      <c r="BB93" s="5">
        <v>89</v>
      </c>
      <c r="BC93"/>
      <c r="BD93"/>
      <c r="BE93"/>
      <c r="BF93"/>
      <c r="BG93" s="31">
        <f t="shared" si="64"/>
        <v>0</v>
      </c>
      <c r="BH93"/>
      <c r="BI93"/>
      <c r="BJ93"/>
    </row>
    <row r="94" spans="1:62">
      <c r="A94" s="1">
        <v>90</v>
      </c>
      <c r="B94" s="27">
        <f t="shared" ca="1" si="59"/>
        <v>9</v>
      </c>
      <c r="C94" s="33">
        <f t="shared" ca="1" si="87"/>
        <v>1</v>
      </c>
      <c r="D94" s="84" t="str">
        <f t="shared" ca="1" si="88"/>
        <v/>
      </c>
      <c r="E94" s="28">
        <f t="shared" ca="1" si="60"/>
        <v>1</v>
      </c>
      <c r="F94" s="34" t="str">
        <f t="shared" ca="1" si="76"/>
        <v/>
      </c>
      <c r="G94" s="37" t="str">
        <f t="shared" ca="1" si="77"/>
        <v/>
      </c>
      <c r="H94" s="34" t="str">
        <f t="shared" ca="1" si="78"/>
        <v/>
      </c>
      <c r="I94" s="37" t="str">
        <f t="shared" ca="1" si="89"/>
        <v/>
      </c>
      <c r="J94" s="34" t="str">
        <f t="shared" ca="1" si="79"/>
        <v/>
      </c>
      <c r="K94" s="37" t="str">
        <f t="shared" ca="1" si="90"/>
        <v/>
      </c>
      <c r="L94" s="34" t="str">
        <f t="shared" ca="1" si="80"/>
        <v/>
      </c>
      <c r="M94" s="37" t="str">
        <f t="shared" ca="1" si="91"/>
        <v/>
      </c>
      <c r="N94" s="34" t="str">
        <f t="shared" ca="1" si="81"/>
        <v/>
      </c>
      <c r="O94" s="37" t="str">
        <f t="shared" ca="1" si="92"/>
        <v/>
      </c>
      <c r="P94" s="34" t="str">
        <f t="shared" ca="1" si="82"/>
        <v/>
      </c>
      <c r="Q94" s="37" t="str">
        <f t="shared" ca="1" si="93"/>
        <v/>
      </c>
      <c r="R94" s="34" t="str">
        <f t="shared" ca="1" si="83"/>
        <v/>
      </c>
      <c r="S94" s="37" t="str">
        <f t="shared" ca="1" si="94"/>
        <v/>
      </c>
      <c r="T94" s="34" t="str">
        <f t="shared" ca="1" si="84"/>
        <v/>
      </c>
      <c r="U94" s="37" t="str">
        <f t="shared" ca="1" si="95"/>
        <v/>
      </c>
      <c r="V94" s="34" t="str">
        <f t="shared" ca="1" si="85"/>
        <v/>
      </c>
      <c r="W94" s="37" t="str">
        <f t="shared" ca="1" si="96"/>
        <v/>
      </c>
      <c r="X94" s="34" t="str">
        <f t="shared" ca="1" si="86"/>
        <v/>
      </c>
      <c r="Y94" s="37" t="str">
        <f t="shared" ca="1" si="58"/>
        <v/>
      </c>
      <c r="Z94" s="14" t="str">
        <f t="shared" ca="1" si="65"/>
        <v/>
      </c>
      <c r="AA94" s="14" t="str">
        <f t="shared" ca="1" si="66"/>
        <v/>
      </c>
      <c r="AB94" s="14" t="str">
        <f t="shared" ca="1" si="67"/>
        <v/>
      </c>
      <c r="AC94" s="14" t="str">
        <f t="shared" ca="1" si="68"/>
        <v/>
      </c>
      <c r="AD94" s="14" t="str">
        <f t="shared" ca="1" si="69"/>
        <v/>
      </c>
      <c r="AE94" s="14" t="str">
        <f t="shared" ca="1" si="70"/>
        <v/>
      </c>
      <c r="AF94" s="14" t="str">
        <f t="shared" ca="1" si="71"/>
        <v/>
      </c>
      <c r="AG94" s="14" t="str">
        <f t="shared" ca="1" si="72"/>
        <v/>
      </c>
      <c r="AH94" s="14" t="str">
        <f t="shared" ca="1" si="73"/>
        <v/>
      </c>
      <c r="AI94" s="14" t="str">
        <f t="shared" ca="1" si="74"/>
        <v/>
      </c>
      <c r="AJ94" s="29">
        <f t="shared" ca="1" si="75"/>
        <v>0</v>
      </c>
      <c r="AK94" s="31">
        <f t="shared" ca="1" si="61"/>
        <v>23</v>
      </c>
      <c r="AL94"/>
      <c r="AM94" s="47" t="str">
        <f t="shared" ca="1" si="62"/>
        <v>Profit Target</v>
      </c>
      <c r="AN94" s="47" t="str">
        <f t="shared" ca="1" si="63"/>
        <v/>
      </c>
      <c r="BB94" s="5">
        <v>90</v>
      </c>
      <c r="BC94"/>
      <c r="BD94"/>
      <c r="BE94"/>
      <c r="BF94"/>
      <c r="BG94" s="31">
        <f t="shared" si="64"/>
        <v>0</v>
      </c>
      <c r="BH94"/>
      <c r="BI94"/>
      <c r="BJ94"/>
    </row>
    <row r="95" spans="1:62">
      <c r="A95" s="1">
        <v>91</v>
      </c>
      <c r="B95" s="27">
        <f t="shared" ca="1" si="59"/>
        <v>29</v>
      </c>
      <c r="C95" s="33">
        <f t="shared" ca="1" si="87"/>
        <v>1</v>
      </c>
      <c r="D95" s="84" t="str">
        <f t="shared" ca="1" si="88"/>
        <v/>
      </c>
      <c r="E95" s="28">
        <f t="shared" ca="1" si="60"/>
        <v>1</v>
      </c>
      <c r="F95" s="34" t="str">
        <f t="shared" ca="1" si="76"/>
        <v/>
      </c>
      <c r="G95" s="37" t="str">
        <f t="shared" ca="1" si="77"/>
        <v/>
      </c>
      <c r="H95" s="34" t="str">
        <f t="shared" ca="1" si="78"/>
        <v/>
      </c>
      <c r="I95" s="37" t="str">
        <f t="shared" ca="1" si="89"/>
        <v/>
      </c>
      <c r="J95" s="34" t="str">
        <f t="shared" ca="1" si="79"/>
        <v/>
      </c>
      <c r="K95" s="37" t="str">
        <f t="shared" ca="1" si="90"/>
        <v/>
      </c>
      <c r="L95" s="34" t="str">
        <f t="shared" ca="1" si="80"/>
        <v/>
      </c>
      <c r="M95" s="37" t="str">
        <f t="shared" ca="1" si="91"/>
        <v/>
      </c>
      <c r="N95" s="34" t="str">
        <f t="shared" ca="1" si="81"/>
        <v/>
      </c>
      <c r="O95" s="37" t="str">
        <f t="shared" ca="1" si="92"/>
        <v/>
      </c>
      <c r="P95" s="34" t="str">
        <f t="shared" ca="1" si="82"/>
        <v/>
      </c>
      <c r="Q95" s="37" t="str">
        <f t="shared" ca="1" si="93"/>
        <v/>
      </c>
      <c r="R95" s="34" t="str">
        <f t="shared" ca="1" si="83"/>
        <v/>
      </c>
      <c r="S95" s="37" t="str">
        <f t="shared" ca="1" si="94"/>
        <v/>
      </c>
      <c r="T95" s="34" t="str">
        <f t="shared" ca="1" si="84"/>
        <v/>
      </c>
      <c r="U95" s="37" t="str">
        <f t="shared" ca="1" si="95"/>
        <v/>
      </c>
      <c r="V95" s="34" t="str">
        <f t="shared" ca="1" si="85"/>
        <v/>
      </c>
      <c r="W95" s="37" t="str">
        <f t="shared" ca="1" si="96"/>
        <v/>
      </c>
      <c r="X95" s="34" t="str">
        <f t="shared" ca="1" si="86"/>
        <v/>
      </c>
      <c r="Y95" s="37" t="str">
        <f t="shared" ca="1" si="58"/>
        <v/>
      </c>
      <c r="Z95" s="14" t="str">
        <f t="shared" ca="1" si="65"/>
        <v/>
      </c>
      <c r="AA95" s="14" t="str">
        <f t="shared" ca="1" si="66"/>
        <v/>
      </c>
      <c r="AB95" s="14" t="str">
        <f t="shared" ca="1" si="67"/>
        <v/>
      </c>
      <c r="AC95" s="14" t="str">
        <f t="shared" ca="1" si="68"/>
        <v/>
      </c>
      <c r="AD95" s="14" t="str">
        <f t="shared" ca="1" si="69"/>
        <v/>
      </c>
      <c r="AE95" s="14" t="str">
        <f t="shared" ca="1" si="70"/>
        <v/>
      </c>
      <c r="AF95" s="14" t="str">
        <f t="shared" ca="1" si="71"/>
        <v/>
      </c>
      <c r="AG95" s="14" t="str">
        <f t="shared" ca="1" si="72"/>
        <v/>
      </c>
      <c r="AH95" s="14" t="str">
        <f t="shared" ca="1" si="73"/>
        <v/>
      </c>
      <c r="AI95" s="14" t="str">
        <f t="shared" ca="1" si="74"/>
        <v/>
      </c>
      <c r="AJ95" s="29">
        <f t="shared" ca="1" si="75"/>
        <v>0</v>
      </c>
      <c r="AK95" s="31">
        <f t="shared" ca="1" si="61"/>
        <v>23</v>
      </c>
      <c r="AL95"/>
      <c r="AM95" s="47" t="str">
        <f t="shared" ca="1" si="62"/>
        <v>Profit Target</v>
      </c>
      <c r="AN95" s="47" t="str">
        <f t="shared" ca="1" si="63"/>
        <v/>
      </c>
      <c r="BB95" s="5">
        <v>91</v>
      </c>
      <c r="BC95"/>
      <c r="BD95"/>
      <c r="BE95"/>
      <c r="BF95"/>
      <c r="BG95" s="31">
        <f t="shared" si="64"/>
        <v>0</v>
      </c>
      <c r="BH95"/>
      <c r="BI95"/>
      <c r="BJ95"/>
    </row>
    <row r="96" spans="1:62">
      <c r="A96" s="1">
        <v>92</v>
      </c>
      <c r="B96" s="27">
        <f t="shared" ca="1" si="59"/>
        <v>22</v>
      </c>
      <c r="C96" s="33">
        <f t="shared" ca="1" si="87"/>
        <v>2</v>
      </c>
      <c r="D96" s="84">
        <f t="shared" ca="1" si="88"/>
        <v>22</v>
      </c>
      <c r="E96" s="28">
        <f t="shared" ca="1" si="60"/>
        <v>1</v>
      </c>
      <c r="F96" s="34" t="str">
        <f t="shared" ca="1" si="76"/>
        <v/>
      </c>
      <c r="G96" s="37" t="str">
        <f t="shared" ca="1" si="77"/>
        <v/>
      </c>
      <c r="H96" s="34" t="str">
        <f t="shared" ca="1" si="78"/>
        <v/>
      </c>
      <c r="I96" s="37" t="str">
        <f t="shared" ca="1" si="89"/>
        <v/>
      </c>
      <c r="J96" s="34" t="str">
        <f t="shared" ca="1" si="79"/>
        <v/>
      </c>
      <c r="K96" s="37" t="str">
        <f t="shared" ca="1" si="90"/>
        <v/>
      </c>
      <c r="L96" s="34" t="str">
        <f t="shared" ca="1" si="80"/>
        <v/>
      </c>
      <c r="M96" s="37" t="str">
        <f t="shared" ca="1" si="91"/>
        <v/>
      </c>
      <c r="N96" s="34" t="str">
        <f t="shared" ca="1" si="81"/>
        <v/>
      </c>
      <c r="O96" s="37" t="str">
        <f t="shared" ca="1" si="92"/>
        <v/>
      </c>
      <c r="P96" s="34" t="str">
        <f t="shared" ca="1" si="82"/>
        <v/>
      </c>
      <c r="Q96" s="37" t="str">
        <f t="shared" ca="1" si="93"/>
        <v/>
      </c>
      <c r="R96" s="34" t="str">
        <f t="shared" ca="1" si="83"/>
        <v/>
      </c>
      <c r="S96" s="37" t="str">
        <f t="shared" ca="1" si="94"/>
        <v/>
      </c>
      <c r="T96" s="34" t="str">
        <f t="shared" ca="1" si="84"/>
        <v/>
      </c>
      <c r="U96" s="37" t="str">
        <f t="shared" ca="1" si="95"/>
        <v/>
      </c>
      <c r="V96" s="34" t="str">
        <f t="shared" ca="1" si="85"/>
        <v/>
      </c>
      <c r="W96" s="37" t="str">
        <f t="shared" ca="1" si="96"/>
        <v/>
      </c>
      <c r="X96" s="34" t="str">
        <f t="shared" ca="1" si="86"/>
        <v/>
      </c>
      <c r="Y96" s="37" t="str">
        <f t="shared" ca="1" si="58"/>
        <v/>
      </c>
      <c r="Z96" s="14" t="str">
        <f t="shared" ca="1" si="65"/>
        <v/>
      </c>
      <c r="AA96" s="14" t="str">
        <f t="shared" ca="1" si="66"/>
        <v/>
      </c>
      <c r="AB96" s="14" t="str">
        <f t="shared" ca="1" si="67"/>
        <v/>
      </c>
      <c r="AC96" s="14" t="str">
        <f t="shared" ca="1" si="68"/>
        <v/>
      </c>
      <c r="AD96" s="14" t="str">
        <f t="shared" ca="1" si="69"/>
        <v/>
      </c>
      <c r="AE96" s="14" t="str">
        <f t="shared" ca="1" si="70"/>
        <v/>
      </c>
      <c r="AF96" s="14" t="str">
        <f t="shared" ca="1" si="71"/>
        <v/>
      </c>
      <c r="AG96" s="14" t="str">
        <f t="shared" ca="1" si="72"/>
        <v/>
      </c>
      <c r="AH96" s="14" t="str">
        <f t="shared" ca="1" si="73"/>
        <v/>
      </c>
      <c r="AI96" s="14" t="str">
        <f t="shared" ca="1" si="74"/>
        <v/>
      </c>
      <c r="AJ96" s="29">
        <f t="shared" ca="1" si="75"/>
        <v>0</v>
      </c>
      <c r="AK96" s="31">
        <f t="shared" ca="1" si="61"/>
        <v>23</v>
      </c>
      <c r="AL96"/>
      <c r="AM96" s="47" t="str">
        <f t="shared" ca="1" si="62"/>
        <v>Profit Target</v>
      </c>
      <c r="AN96" s="47" t="str">
        <f t="shared" ca="1" si="63"/>
        <v/>
      </c>
      <c r="BB96" s="5">
        <v>92</v>
      </c>
      <c r="BC96"/>
      <c r="BD96"/>
      <c r="BE96"/>
      <c r="BF96"/>
      <c r="BG96" s="31">
        <f t="shared" si="64"/>
        <v>0</v>
      </c>
      <c r="BH96"/>
      <c r="BI96"/>
      <c r="BJ96"/>
    </row>
    <row r="97" spans="1:62">
      <c r="A97" s="1">
        <v>93</v>
      </c>
      <c r="B97" s="27">
        <f t="shared" ca="1" si="59"/>
        <v>9</v>
      </c>
      <c r="C97" s="33">
        <f t="shared" ca="1" si="87"/>
        <v>2</v>
      </c>
      <c r="D97" s="84">
        <f t="shared" ca="1" si="88"/>
        <v>9</v>
      </c>
      <c r="E97" s="28">
        <f t="shared" ca="1" si="60"/>
        <v>1</v>
      </c>
      <c r="F97" s="34" t="str">
        <f t="shared" ca="1" si="76"/>
        <v/>
      </c>
      <c r="G97" s="37" t="str">
        <f t="shared" ca="1" si="77"/>
        <v/>
      </c>
      <c r="H97" s="34" t="str">
        <f t="shared" ca="1" si="78"/>
        <v/>
      </c>
      <c r="I97" s="37" t="str">
        <f t="shared" ca="1" si="89"/>
        <v/>
      </c>
      <c r="J97" s="34" t="str">
        <f t="shared" ca="1" si="79"/>
        <v/>
      </c>
      <c r="K97" s="37" t="str">
        <f t="shared" ca="1" si="90"/>
        <v/>
      </c>
      <c r="L97" s="34" t="str">
        <f t="shared" ca="1" si="80"/>
        <v/>
      </c>
      <c r="M97" s="37" t="str">
        <f t="shared" ca="1" si="91"/>
        <v/>
      </c>
      <c r="N97" s="34" t="str">
        <f t="shared" ca="1" si="81"/>
        <v/>
      </c>
      <c r="O97" s="37" t="str">
        <f t="shared" ca="1" si="92"/>
        <v/>
      </c>
      <c r="P97" s="34" t="str">
        <f t="shared" ca="1" si="82"/>
        <v/>
      </c>
      <c r="Q97" s="37" t="str">
        <f t="shared" ca="1" si="93"/>
        <v/>
      </c>
      <c r="R97" s="34" t="str">
        <f t="shared" ca="1" si="83"/>
        <v/>
      </c>
      <c r="S97" s="37" t="str">
        <f t="shared" ca="1" si="94"/>
        <v/>
      </c>
      <c r="T97" s="34" t="str">
        <f t="shared" ca="1" si="84"/>
        <v/>
      </c>
      <c r="U97" s="37" t="str">
        <f t="shared" ca="1" si="95"/>
        <v/>
      </c>
      <c r="V97" s="34" t="str">
        <f t="shared" ca="1" si="85"/>
        <v/>
      </c>
      <c r="W97" s="37" t="str">
        <f t="shared" ca="1" si="96"/>
        <v/>
      </c>
      <c r="X97" s="34" t="str">
        <f t="shared" ca="1" si="86"/>
        <v/>
      </c>
      <c r="Y97" s="37" t="str">
        <f t="shared" ca="1" si="58"/>
        <v/>
      </c>
      <c r="Z97" s="14" t="str">
        <f t="shared" ca="1" si="65"/>
        <v/>
      </c>
      <c r="AA97" s="14" t="str">
        <f t="shared" ca="1" si="66"/>
        <v/>
      </c>
      <c r="AB97" s="14" t="str">
        <f t="shared" ca="1" si="67"/>
        <v/>
      </c>
      <c r="AC97" s="14" t="str">
        <f t="shared" ca="1" si="68"/>
        <v/>
      </c>
      <c r="AD97" s="14" t="str">
        <f t="shared" ca="1" si="69"/>
        <v/>
      </c>
      <c r="AE97" s="14" t="str">
        <f t="shared" ca="1" si="70"/>
        <v/>
      </c>
      <c r="AF97" s="14" t="str">
        <f t="shared" ca="1" si="71"/>
        <v/>
      </c>
      <c r="AG97" s="14" t="str">
        <f t="shared" ca="1" si="72"/>
        <v/>
      </c>
      <c r="AH97" s="14" t="str">
        <f t="shared" ca="1" si="73"/>
        <v/>
      </c>
      <c r="AI97" s="14" t="str">
        <f t="shared" ca="1" si="74"/>
        <v/>
      </c>
      <c r="AJ97" s="29">
        <f t="shared" ca="1" si="75"/>
        <v>0</v>
      </c>
      <c r="AK97" s="31">
        <f t="shared" ca="1" si="61"/>
        <v>23</v>
      </c>
      <c r="AL97"/>
      <c r="AM97" s="47" t="str">
        <f t="shared" ca="1" si="62"/>
        <v>Profit Target</v>
      </c>
      <c r="AN97" s="47" t="str">
        <f t="shared" ca="1" si="63"/>
        <v/>
      </c>
      <c r="BB97" s="5">
        <v>93</v>
      </c>
      <c r="BC97"/>
      <c r="BD97"/>
      <c r="BE97"/>
      <c r="BF97"/>
      <c r="BG97" s="31">
        <f t="shared" si="64"/>
        <v>0</v>
      </c>
      <c r="BH97"/>
      <c r="BI97"/>
      <c r="BJ97"/>
    </row>
    <row r="98" spans="1:62">
      <c r="A98" s="1">
        <v>94</v>
      </c>
      <c r="B98" s="27">
        <f t="shared" ca="1" si="59"/>
        <v>22</v>
      </c>
      <c r="C98" s="33">
        <f t="shared" ca="1" si="87"/>
        <v>3</v>
      </c>
      <c r="D98" s="84" t="str">
        <f t="shared" ca="1" si="88"/>
        <v/>
      </c>
      <c r="E98" s="28">
        <f t="shared" ca="1" si="60"/>
        <v>1</v>
      </c>
      <c r="F98" s="34" t="str">
        <f t="shared" ca="1" si="76"/>
        <v/>
      </c>
      <c r="G98" s="37" t="str">
        <f t="shared" ca="1" si="77"/>
        <v/>
      </c>
      <c r="H98" s="34" t="str">
        <f t="shared" ca="1" si="78"/>
        <v/>
      </c>
      <c r="I98" s="37" t="str">
        <f t="shared" ca="1" si="89"/>
        <v/>
      </c>
      <c r="J98" s="34" t="str">
        <f t="shared" ca="1" si="79"/>
        <v/>
      </c>
      <c r="K98" s="37" t="str">
        <f t="shared" ca="1" si="90"/>
        <v/>
      </c>
      <c r="L98" s="34" t="str">
        <f t="shared" ca="1" si="80"/>
        <v/>
      </c>
      <c r="M98" s="37" t="str">
        <f t="shared" ca="1" si="91"/>
        <v/>
      </c>
      <c r="N98" s="34" t="str">
        <f t="shared" ca="1" si="81"/>
        <v/>
      </c>
      <c r="O98" s="37" t="str">
        <f t="shared" ca="1" si="92"/>
        <v/>
      </c>
      <c r="P98" s="34" t="str">
        <f t="shared" ca="1" si="82"/>
        <v/>
      </c>
      <c r="Q98" s="37" t="str">
        <f t="shared" ca="1" si="93"/>
        <v/>
      </c>
      <c r="R98" s="34" t="str">
        <f t="shared" ca="1" si="83"/>
        <v/>
      </c>
      <c r="S98" s="37" t="str">
        <f t="shared" ca="1" si="94"/>
        <v/>
      </c>
      <c r="T98" s="34" t="str">
        <f t="shared" ca="1" si="84"/>
        <v/>
      </c>
      <c r="U98" s="37" t="str">
        <f t="shared" ca="1" si="95"/>
        <v/>
      </c>
      <c r="V98" s="34" t="str">
        <f t="shared" ca="1" si="85"/>
        <v/>
      </c>
      <c r="W98" s="37" t="str">
        <f t="shared" ca="1" si="96"/>
        <v/>
      </c>
      <c r="X98" s="34" t="str">
        <f t="shared" ca="1" si="86"/>
        <v/>
      </c>
      <c r="Y98" s="37" t="str">
        <f t="shared" ca="1" si="58"/>
        <v/>
      </c>
      <c r="Z98" s="14" t="str">
        <f t="shared" ca="1" si="65"/>
        <v/>
      </c>
      <c r="AA98" s="14" t="str">
        <f t="shared" ca="1" si="66"/>
        <v/>
      </c>
      <c r="AB98" s="14" t="str">
        <f t="shared" ca="1" si="67"/>
        <v/>
      </c>
      <c r="AC98" s="14" t="str">
        <f t="shared" ca="1" si="68"/>
        <v/>
      </c>
      <c r="AD98" s="14" t="str">
        <f t="shared" ca="1" si="69"/>
        <v/>
      </c>
      <c r="AE98" s="14" t="str">
        <f t="shared" ca="1" si="70"/>
        <v/>
      </c>
      <c r="AF98" s="14" t="str">
        <f t="shared" ca="1" si="71"/>
        <v/>
      </c>
      <c r="AG98" s="14" t="str">
        <f t="shared" ca="1" si="72"/>
        <v/>
      </c>
      <c r="AH98" s="14" t="str">
        <f t="shared" ca="1" si="73"/>
        <v/>
      </c>
      <c r="AI98" s="14" t="str">
        <f t="shared" ca="1" si="74"/>
        <v/>
      </c>
      <c r="AJ98" s="29">
        <f t="shared" ca="1" si="75"/>
        <v>0</v>
      </c>
      <c r="AK98" s="31">
        <f t="shared" ca="1" si="61"/>
        <v>23</v>
      </c>
      <c r="AL98"/>
      <c r="AM98" s="47" t="str">
        <f t="shared" ca="1" si="62"/>
        <v>Profit Target</v>
      </c>
      <c r="AN98" s="47" t="str">
        <f t="shared" ca="1" si="63"/>
        <v/>
      </c>
      <c r="BB98" s="5">
        <v>94</v>
      </c>
      <c r="BC98"/>
      <c r="BD98"/>
      <c r="BE98"/>
      <c r="BF98"/>
      <c r="BG98" s="31">
        <f t="shared" si="64"/>
        <v>0</v>
      </c>
      <c r="BH98"/>
      <c r="BI98"/>
      <c r="BJ98"/>
    </row>
    <row r="99" spans="1:62">
      <c r="A99" s="1">
        <v>95</v>
      </c>
      <c r="B99" s="27">
        <f t="shared" ca="1" si="59"/>
        <v>4</v>
      </c>
      <c r="C99" s="33">
        <f t="shared" ca="1" si="87"/>
        <v>1</v>
      </c>
      <c r="D99" s="84" t="str">
        <f t="shared" ca="1" si="88"/>
        <v/>
      </c>
      <c r="E99" s="28">
        <f t="shared" ca="1" si="60"/>
        <v>1</v>
      </c>
      <c r="F99" s="34" t="str">
        <f t="shared" ca="1" si="76"/>
        <v/>
      </c>
      <c r="G99" s="37" t="str">
        <f t="shared" ca="1" si="77"/>
        <v/>
      </c>
      <c r="H99" s="34" t="str">
        <f t="shared" ca="1" si="78"/>
        <v/>
      </c>
      <c r="I99" s="37" t="str">
        <f t="shared" ca="1" si="89"/>
        <v/>
      </c>
      <c r="J99" s="34" t="str">
        <f t="shared" ca="1" si="79"/>
        <v/>
      </c>
      <c r="K99" s="37" t="str">
        <f t="shared" ca="1" si="90"/>
        <v/>
      </c>
      <c r="L99" s="34" t="str">
        <f t="shared" ca="1" si="80"/>
        <v/>
      </c>
      <c r="M99" s="37" t="str">
        <f t="shared" ca="1" si="91"/>
        <v/>
      </c>
      <c r="N99" s="34" t="str">
        <f t="shared" ca="1" si="81"/>
        <v/>
      </c>
      <c r="O99" s="37" t="str">
        <f t="shared" ca="1" si="92"/>
        <v/>
      </c>
      <c r="P99" s="34" t="str">
        <f t="shared" ca="1" si="82"/>
        <v/>
      </c>
      <c r="Q99" s="37" t="str">
        <f t="shared" ca="1" si="93"/>
        <v/>
      </c>
      <c r="R99" s="34" t="str">
        <f t="shared" ca="1" si="83"/>
        <v/>
      </c>
      <c r="S99" s="37" t="str">
        <f t="shared" ca="1" si="94"/>
        <v/>
      </c>
      <c r="T99" s="34" t="str">
        <f t="shared" ca="1" si="84"/>
        <v/>
      </c>
      <c r="U99" s="37" t="str">
        <f t="shared" ca="1" si="95"/>
        <v/>
      </c>
      <c r="V99" s="34" t="str">
        <f t="shared" ca="1" si="85"/>
        <v/>
      </c>
      <c r="W99" s="37" t="str">
        <f t="shared" ca="1" si="96"/>
        <v/>
      </c>
      <c r="X99" s="34" t="str">
        <f t="shared" ca="1" si="86"/>
        <v/>
      </c>
      <c r="Y99" s="37" t="str">
        <f t="shared" ca="1" si="58"/>
        <v/>
      </c>
      <c r="Z99" s="14" t="str">
        <f t="shared" ca="1" si="65"/>
        <v/>
      </c>
      <c r="AA99" s="14" t="str">
        <f t="shared" ca="1" si="66"/>
        <v/>
      </c>
      <c r="AB99" s="14" t="str">
        <f t="shared" ca="1" si="67"/>
        <v/>
      </c>
      <c r="AC99" s="14" t="str">
        <f t="shared" ca="1" si="68"/>
        <v/>
      </c>
      <c r="AD99" s="14" t="str">
        <f t="shared" ca="1" si="69"/>
        <v/>
      </c>
      <c r="AE99" s="14" t="str">
        <f t="shared" ca="1" si="70"/>
        <v/>
      </c>
      <c r="AF99" s="14" t="str">
        <f t="shared" ca="1" si="71"/>
        <v/>
      </c>
      <c r="AG99" s="14" t="str">
        <f t="shared" ca="1" si="72"/>
        <v/>
      </c>
      <c r="AH99" s="14" t="str">
        <f t="shared" ca="1" si="73"/>
        <v/>
      </c>
      <c r="AI99" s="14" t="str">
        <f t="shared" ca="1" si="74"/>
        <v/>
      </c>
      <c r="AJ99" s="29">
        <f t="shared" ca="1" si="75"/>
        <v>0</v>
      </c>
      <c r="AK99" s="31">
        <f t="shared" ca="1" si="61"/>
        <v>23</v>
      </c>
      <c r="AL99"/>
      <c r="AM99" s="47" t="str">
        <f t="shared" ca="1" si="62"/>
        <v>Profit Target</v>
      </c>
      <c r="AN99" s="47" t="str">
        <f t="shared" ca="1" si="63"/>
        <v/>
      </c>
      <c r="BB99" s="5">
        <v>95</v>
      </c>
      <c r="BC99"/>
      <c r="BD99"/>
      <c r="BE99"/>
      <c r="BF99"/>
      <c r="BG99" s="31">
        <f t="shared" si="64"/>
        <v>0</v>
      </c>
      <c r="BH99"/>
      <c r="BI99"/>
      <c r="BJ99"/>
    </row>
    <row r="100" spans="1:62">
      <c r="A100" s="1">
        <v>96</v>
      </c>
      <c r="B100" s="27">
        <f t="shared" ca="1" si="59"/>
        <v>7</v>
      </c>
      <c r="C100" s="33">
        <f t="shared" ca="1" si="87"/>
        <v>1</v>
      </c>
      <c r="D100" s="84" t="str">
        <f t="shared" ca="1" si="88"/>
        <v/>
      </c>
      <c r="E100" s="28">
        <f t="shared" ca="1" si="60"/>
        <v>1</v>
      </c>
      <c r="F100" s="34" t="str">
        <f t="shared" ca="1" si="76"/>
        <v/>
      </c>
      <c r="G100" s="37" t="str">
        <f t="shared" ca="1" si="77"/>
        <v/>
      </c>
      <c r="H100" s="34" t="str">
        <f t="shared" ca="1" si="78"/>
        <v/>
      </c>
      <c r="I100" s="37" t="str">
        <f t="shared" ca="1" si="89"/>
        <v/>
      </c>
      <c r="J100" s="34" t="str">
        <f t="shared" ca="1" si="79"/>
        <v/>
      </c>
      <c r="K100" s="37" t="str">
        <f t="shared" ca="1" si="90"/>
        <v/>
      </c>
      <c r="L100" s="34" t="str">
        <f t="shared" ca="1" si="80"/>
        <v/>
      </c>
      <c r="M100" s="37" t="str">
        <f t="shared" ca="1" si="91"/>
        <v/>
      </c>
      <c r="N100" s="34" t="str">
        <f t="shared" ca="1" si="81"/>
        <v/>
      </c>
      <c r="O100" s="37" t="str">
        <f t="shared" ca="1" si="92"/>
        <v/>
      </c>
      <c r="P100" s="34" t="str">
        <f t="shared" ca="1" si="82"/>
        <v/>
      </c>
      <c r="Q100" s="37" t="str">
        <f t="shared" ca="1" si="93"/>
        <v/>
      </c>
      <c r="R100" s="34" t="str">
        <f t="shared" ca="1" si="83"/>
        <v/>
      </c>
      <c r="S100" s="37" t="str">
        <f t="shared" ca="1" si="94"/>
        <v/>
      </c>
      <c r="T100" s="34" t="str">
        <f t="shared" ca="1" si="84"/>
        <v/>
      </c>
      <c r="U100" s="37" t="str">
        <f t="shared" ca="1" si="95"/>
        <v/>
      </c>
      <c r="V100" s="34" t="str">
        <f t="shared" ca="1" si="85"/>
        <v/>
      </c>
      <c r="W100" s="37" t="str">
        <f t="shared" ca="1" si="96"/>
        <v/>
      </c>
      <c r="X100" s="34" t="str">
        <f t="shared" ca="1" si="86"/>
        <v/>
      </c>
      <c r="Y100" s="37" t="str">
        <f t="shared" ca="1" si="58"/>
        <v/>
      </c>
      <c r="Z100" s="14" t="str">
        <f t="shared" ca="1" si="65"/>
        <v/>
      </c>
      <c r="AA100" s="14" t="str">
        <f t="shared" ca="1" si="66"/>
        <v/>
      </c>
      <c r="AB100" s="14" t="str">
        <f t="shared" ca="1" si="67"/>
        <v/>
      </c>
      <c r="AC100" s="14" t="str">
        <f t="shared" ca="1" si="68"/>
        <v/>
      </c>
      <c r="AD100" s="14" t="str">
        <f t="shared" ca="1" si="69"/>
        <v/>
      </c>
      <c r="AE100" s="14" t="str">
        <f t="shared" ca="1" si="70"/>
        <v/>
      </c>
      <c r="AF100" s="14" t="str">
        <f t="shared" ca="1" si="71"/>
        <v/>
      </c>
      <c r="AG100" s="14" t="str">
        <f t="shared" ca="1" si="72"/>
        <v/>
      </c>
      <c r="AH100" s="14" t="str">
        <f t="shared" ca="1" si="73"/>
        <v/>
      </c>
      <c r="AI100" s="14" t="str">
        <f t="shared" ca="1" si="74"/>
        <v/>
      </c>
      <c r="AJ100" s="29">
        <f t="shared" ca="1" si="75"/>
        <v>0</v>
      </c>
      <c r="AK100" s="31">
        <f t="shared" ca="1" si="61"/>
        <v>23</v>
      </c>
      <c r="AL100"/>
      <c r="AM100" s="47" t="str">
        <f t="shared" ca="1" si="62"/>
        <v>Profit Target</v>
      </c>
      <c r="AN100" s="47" t="str">
        <f t="shared" ca="1" si="63"/>
        <v/>
      </c>
      <c r="BB100" s="5">
        <v>96</v>
      </c>
      <c r="BC100"/>
      <c r="BD100"/>
      <c r="BE100"/>
      <c r="BF100"/>
      <c r="BG100" s="31">
        <f t="shared" si="64"/>
        <v>0</v>
      </c>
      <c r="BH100"/>
      <c r="BI100"/>
      <c r="BJ100"/>
    </row>
    <row r="101" spans="1:62">
      <c r="A101" s="1">
        <v>97</v>
      </c>
      <c r="B101" s="27">
        <f t="shared" ca="1" si="59"/>
        <v>17</v>
      </c>
      <c r="C101" s="33">
        <f t="shared" ca="1" si="87"/>
        <v>1</v>
      </c>
      <c r="D101" s="84" t="str">
        <f t="shared" ca="1" si="88"/>
        <v/>
      </c>
      <c r="E101" s="28">
        <f t="shared" ca="1" si="60"/>
        <v>1</v>
      </c>
      <c r="F101" s="34" t="str">
        <f t="shared" ca="1" si="76"/>
        <v/>
      </c>
      <c r="G101" s="37" t="str">
        <f t="shared" ca="1" si="77"/>
        <v/>
      </c>
      <c r="H101" s="34" t="str">
        <f t="shared" ca="1" si="78"/>
        <v/>
      </c>
      <c r="I101" s="37" t="str">
        <f t="shared" ca="1" si="89"/>
        <v/>
      </c>
      <c r="J101" s="34" t="str">
        <f t="shared" ca="1" si="79"/>
        <v/>
      </c>
      <c r="K101" s="37" t="str">
        <f t="shared" ca="1" si="90"/>
        <v/>
      </c>
      <c r="L101" s="34" t="str">
        <f t="shared" ca="1" si="80"/>
        <v/>
      </c>
      <c r="M101" s="37" t="str">
        <f t="shared" ca="1" si="91"/>
        <v/>
      </c>
      <c r="N101" s="34" t="str">
        <f t="shared" ca="1" si="81"/>
        <v/>
      </c>
      <c r="O101" s="37" t="str">
        <f t="shared" ca="1" si="92"/>
        <v/>
      </c>
      <c r="P101" s="34" t="str">
        <f t="shared" ca="1" si="82"/>
        <v/>
      </c>
      <c r="Q101" s="37" t="str">
        <f t="shared" ca="1" si="93"/>
        <v/>
      </c>
      <c r="R101" s="34" t="str">
        <f t="shared" ca="1" si="83"/>
        <v/>
      </c>
      <c r="S101" s="37" t="str">
        <f t="shared" ca="1" si="94"/>
        <v/>
      </c>
      <c r="T101" s="34" t="str">
        <f t="shared" ca="1" si="84"/>
        <v/>
      </c>
      <c r="U101" s="37" t="str">
        <f t="shared" ca="1" si="95"/>
        <v/>
      </c>
      <c r="V101" s="34" t="str">
        <f t="shared" ca="1" si="85"/>
        <v/>
      </c>
      <c r="W101" s="37" t="str">
        <f t="shared" ca="1" si="96"/>
        <v/>
      </c>
      <c r="X101" s="34" t="str">
        <f t="shared" ca="1" si="86"/>
        <v/>
      </c>
      <c r="Y101" s="37" t="str">
        <f t="shared" ca="1" si="58"/>
        <v/>
      </c>
      <c r="Z101" s="14" t="str">
        <f t="shared" ca="1" si="65"/>
        <v/>
      </c>
      <c r="AA101" s="14" t="str">
        <f t="shared" ca="1" si="66"/>
        <v/>
      </c>
      <c r="AB101" s="14" t="str">
        <f t="shared" ca="1" si="67"/>
        <v/>
      </c>
      <c r="AC101" s="14" t="str">
        <f t="shared" ca="1" si="68"/>
        <v/>
      </c>
      <c r="AD101" s="14" t="str">
        <f t="shared" ca="1" si="69"/>
        <v/>
      </c>
      <c r="AE101" s="14" t="str">
        <f t="shared" ca="1" si="70"/>
        <v/>
      </c>
      <c r="AF101" s="14" t="str">
        <f t="shared" ca="1" si="71"/>
        <v/>
      </c>
      <c r="AG101" s="14" t="str">
        <f t="shared" ca="1" si="72"/>
        <v/>
      </c>
      <c r="AH101" s="14" t="str">
        <f t="shared" ca="1" si="73"/>
        <v/>
      </c>
      <c r="AI101" s="14" t="str">
        <f t="shared" ca="1" si="74"/>
        <v/>
      </c>
      <c r="AJ101" s="29">
        <f t="shared" ca="1" si="75"/>
        <v>0</v>
      </c>
      <c r="AK101" s="31">
        <f t="shared" ca="1" si="61"/>
        <v>23</v>
      </c>
      <c r="AL101"/>
      <c r="AM101" s="47" t="str">
        <f t="shared" ca="1" si="62"/>
        <v>Profit Target</v>
      </c>
      <c r="AN101" s="47" t="str">
        <f t="shared" ca="1" si="63"/>
        <v/>
      </c>
      <c r="BB101" s="5">
        <v>97</v>
      </c>
      <c r="BC101"/>
      <c r="BD101"/>
      <c r="BE101"/>
      <c r="BF101"/>
      <c r="BG101" s="31">
        <f t="shared" si="64"/>
        <v>0</v>
      </c>
      <c r="BH101"/>
      <c r="BI101"/>
      <c r="BJ101"/>
    </row>
    <row r="102" spans="1:62">
      <c r="A102" s="1">
        <v>98</v>
      </c>
      <c r="B102" s="27">
        <f t="shared" ca="1" si="59"/>
        <v>13</v>
      </c>
      <c r="C102" s="33">
        <f t="shared" ca="1" si="87"/>
        <v>1</v>
      </c>
      <c r="D102" s="84" t="str">
        <f t="shared" ca="1" si="88"/>
        <v/>
      </c>
      <c r="E102" s="28">
        <f t="shared" ca="1" si="60"/>
        <v>1</v>
      </c>
      <c r="F102" s="34" t="str">
        <f t="shared" ca="1" si="76"/>
        <v/>
      </c>
      <c r="G102" s="37" t="str">
        <f t="shared" ca="1" si="77"/>
        <v/>
      </c>
      <c r="H102" s="34" t="str">
        <f t="shared" ca="1" si="78"/>
        <v/>
      </c>
      <c r="I102" s="37" t="str">
        <f t="shared" ca="1" si="89"/>
        <v/>
      </c>
      <c r="J102" s="34" t="str">
        <f t="shared" ca="1" si="79"/>
        <v/>
      </c>
      <c r="K102" s="37" t="str">
        <f t="shared" ca="1" si="90"/>
        <v/>
      </c>
      <c r="L102" s="34" t="str">
        <f t="shared" ca="1" si="80"/>
        <v/>
      </c>
      <c r="M102" s="37" t="str">
        <f t="shared" ca="1" si="91"/>
        <v/>
      </c>
      <c r="N102" s="34" t="str">
        <f t="shared" ca="1" si="81"/>
        <v/>
      </c>
      <c r="O102" s="37" t="str">
        <f t="shared" ca="1" si="92"/>
        <v/>
      </c>
      <c r="P102" s="34" t="str">
        <f t="shared" ca="1" si="82"/>
        <v/>
      </c>
      <c r="Q102" s="37" t="str">
        <f t="shared" ca="1" si="93"/>
        <v/>
      </c>
      <c r="R102" s="34" t="str">
        <f t="shared" ca="1" si="83"/>
        <v/>
      </c>
      <c r="S102" s="37" t="str">
        <f t="shared" ca="1" si="94"/>
        <v/>
      </c>
      <c r="T102" s="34" t="str">
        <f t="shared" ca="1" si="84"/>
        <v/>
      </c>
      <c r="U102" s="37" t="str">
        <f t="shared" ca="1" si="95"/>
        <v/>
      </c>
      <c r="V102" s="34" t="str">
        <f t="shared" ca="1" si="85"/>
        <v/>
      </c>
      <c r="W102" s="37" t="str">
        <f t="shared" ca="1" si="96"/>
        <v/>
      </c>
      <c r="X102" s="34" t="str">
        <f t="shared" ca="1" si="86"/>
        <v/>
      </c>
      <c r="Y102" s="37" t="str">
        <f t="shared" ca="1" si="58"/>
        <v/>
      </c>
      <c r="Z102" s="14" t="str">
        <f t="shared" ca="1" si="65"/>
        <v/>
      </c>
      <c r="AA102" s="14" t="str">
        <f t="shared" ca="1" si="66"/>
        <v/>
      </c>
      <c r="AB102" s="14" t="str">
        <f t="shared" ca="1" si="67"/>
        <v/>
      </c>
      <c r="AC102" s="14" t="str">
        <f t="shared" ca="1" si="68"/>
        <v/>
      </c>
      <c r="AD102" s="14" t="str">
        <f t="shared" ca="1" si="69"/>
        <v/>
      </c>
      <c r="AE102" s="14" t="str">
        <f t="shared" ca="1" si="70"/>
        <v/>
      </c>
      <c r="AF102" s="14" t="str">
        <f t="shared" ca="1" si="71"/>
        <v/>
      </c>
      <c r="AG102" s="14" t="str">
        <f t="shared" ca="1" si="72"/>
        <v/>
      </c>
      <c r="AH102" s="14" t="str">
        <f t="shared" ca="1" si="73"/>
        <v/>
      </c>
      <c r="AI102" s="14" t="str">
        <f t="shared" ca="1" si="74"/>
        <v/>
      </c>
      <c r="AJ102" s="29">
        <f t="shared" ca="1" si="75"/>
        <v>0</v>
      </c>
      <c r="AK102" s="31">
        <f t="shared" ca="1" si="61"/>
        <v>23</v>
      </c>
      <c r="AL102"/>
      <c r="AM102" s="47" t="str">
        <f t="shared" ca="1" si="62"/>
        <v>Profit Target</v>
      </c>
      <c r="AN102" s="47" t="str">
        <f t="shared" ca="1" si="63"/>
        <v/>
      </c>
      <c r="BB102" s="5">
        <v>98</v>
      </c>
      <c r="BC102"/>
      <c r="BD102"/>
      <c r="BE102"/>
      <c r="BF102"/>
      <c r="BG102" s="31">
        <f t="shared" si="64"/>
        <v>0</v>
      </c>
      <c r="BH102"/>
      <c r="BI102"/>
      <c r="BJ102"/>
    </row>
    <row r="103" spans="1:62">
      <c r="A103" s="1">
        <v>99</v>
      </c>
      <c r="B103" s="27">
        <f t="shared" ca="1" si="59"/>
        <v>24</v>
      </c>
      <c r="C103" s="33">
        <f t="shared" ca="1" si="87"/>
        <v>1</v>
      </c>
      <c r="D103" s="84" t="str">
        <f t="shared" ca="1" si="88"/>
        <v/>
      </c>
      <c r="E103" s="28">
        <f t="shared" ca="1" si="60"/>
        <v>1</v>
      </c>
      <c r="F103" s="34" t="str">
        <f t="shared" ca="1" si="76"/>
        <v/>
      </c>
      <c r="G103" s="37" t="str">
        <f t="shared" ca="1" si="77"/>
        <v/>
      </c>
      <c r="H103" s="34" t="str">
        <f t="shared" ca="1" si="78"/>
        <v/>
      </c>
      <c r="I103" s="37" t="str">
        <f t="shared" ca="1" si="89"/>
        <v/>
      </c>
      <c r="J103" s="34" t="str">
        <f t="shared" ca="1" si="79"/>
        <v/>
      </c>
      <c r="K103" s="37" t="str">
        <f t="shared" ca="1" si="90"/>
        <v/>
      </c>
      <c r="L103" s="34" t="str">
        <f t="shared" ca="1" si="80"/>
        <v/>
      </c>
      <c r="M103" s="37" t="str">
        <f t="shared" ca="1" si="91"/>
        <v/>
      </c>
      <c r="N103" s="34" t="str">
        <f t="shared" ca="1" si="81"/>
        <v/>
      </c>
      <c r="O103" s="37" t="str">
        <f t="shared" ca="1" si="92"/>
        <v/>
      </c>
      <c r="P103" s="34" t="str">
        <f t="shared" ca="1" si="82"/>
        <v/>
      </c>
      <c r="Q103" s="37" t="str">
        <f t="shared" ca="1" si="93"/>
        <v/>
      </c>
      <c r="R103" s="34" t="str">
        <f t="shared" ca="1" si="83"/>
        <v/>
      </c>
      <c r="S103" s="37" t="str">
        <f t="shared" ca="1" si="94"/>
        <v/>
      </c>
      <c r="T103" s="34" t="str">
        <f t="shared" ca="1" si="84"/>
        <v/>
      </c>
      <c r="U103" s="37" t="str">
        <f t="shared" ca="1" si="95"/>
        <v/>
      </c>
      <c r="V103" s="34" t="str">
        <f t="shared" ca="1" si="85"/>
        <v/>
      </c>
      <c r="W103" s="37" t="str">
        <f t="shared" ca="1" si="96"/>
        <v/>
      </c>
      <c r="X103" s="34" t="str">
        <f t="shared" ca="1" si="86"/>
        <v/>
      </c>
      <c r="Y103" s="37" t="str">
        <f t="shared" ca="1" si="58"/>
        <v/>
      </c>
      <c r="Z103" s="14" t="str">
        <f t="shared" ca="1" si="65"/>
        <v/>
      </c>
      <c r="AA103" s="14" t="str">
        <f t="shared" ca="1" si="66"/>
        <v/>
      </c>
      <c r="AB103" s="14" t="str">
        <f t="shared" ca="1" si="67"/>
        <v/>
      </c>
      <c r="AC103" s="14" t="str">
        <f t="shared" ca="1" si="68"/>
        <v/>
      </c>
      <c r="AD103" s="14" t="str">
        <f t="shared" ca="1" si="69"/>
        <v/>
      </c>
      <c r="AE103" s="14" t="str">
        <f t="shared" ca="1" si="70"/>
        <v/>
      </c>
      <c r="AF103" s="14" t="str">
        <f t="shared" ca="1" si="71"/>
        <v/>
      </c>
      <c r="AG103" s="14" t="str">
        <f t="shared" ca="1" si="72"/>
        <v/>
      </c>
      <c r="AH103" s="14" t="str">
        <f t="shared" ca="1" si="73"/>
        <v/>
      </c>
      <c r="AI103" s="14" t="str">
        <f t="shared" ca="1" si="74"/>
        <v/>
      </c>
      <c r="AJ103" s="29">
        <f t="shared" ca="1" si="75"/>
        <v>0</v>
      </c>
      <c r="AK103" s="31">
        <f t="shared" ca="1" si="61"/>
        <v>23</v>
      </c>
      <c r="AL103"/>
      <c r="AM103" s="47" t="str">
        <f t="shared" ca="1" si="62"/>
        <v>Profit Target</v>
      </c>
      <c r="AN103" s="47" t="str">
        <f t="shared" ca="1" si="63"/>
        <v/>
      </c>
      <c r="BB103" s="5">
        <v>99</v>
      </c>
      <c r="BC103"/>
      <c r="BD103"/>
      <c r="BE103"/>
      <c r="BF103"/>
      <c r="BG103" s="31">
        <f t="shared" si="64"/>
        <v>0</v>
      </c>
      <c r="BH103"/>
      <c r="BI103"/>
      <c r="BJ103"/>
    </row>
    <row r="104" spans="1:62">
      <c r="A104" s="1">
        <v>100</v>
      </c>
      <c r="B104" s="27">
        <f t="shared" ca="1" si="59"/>
        <v>30</v>
      </c>
      <c r="C104" s="33">
        <f t="shared" ca="1" si="87"/>
        <v>1</v>
      </c>
      <c r="D104" s="84" t="str">
        <f t="shared" ca="1" si="88"/>
        <v/>
      </c>
      <c r="E104" s="28">
        <f t="shared" ca="1" si="60"/>
        <v>1</v>
      </c>
      <c r="F104" s="34" t="str">
        <f t="shared" ca="1" si="76"/>
        <v/>
      </c>
      <c r="G104" s="37" t="str">
        <f t="shared" ca="1" si="77"/>
        <v/>
      </c>
      <c r="H104" s="34" t="str">
        <f t="shared" ca="1" si="78"/>
        <v/>
      </c>
      <c r="I104" s="37" t="str">
        <f t="shared" ca="1" si="89"/>
        <v/>
      </c>
      <c r="J104" s="34" t="str">
        <f t="shared" ca="1" si="79"/>
        <v/>
      </c>
      <c r="K104" s="37" t="str">
        <f t="shared" ca="1" si="90"/>
        <v/>
      </c>
      <c r="L104" s="34" t="str">
        <f t="shared" ca="1" si="80"/>
        <v/>
      </c>
      <c r="M104" s="37" t="str">
        <f t="shared" ca="1" si="91"/>
        <v/>
      </c>
      <c r="N104" s="34" t="str">
        <f t="shared" ca="1" si="81"/>
        <v/>
      </c>
      <c r="O104" s="37" t="str">
        <f t="shared" ca="1" si="92"/>
        <v/>
      </c>
      <c r="P104" s="34" t="str">
        <f t="shared" ca="1" si="82"/>
        <v/>
      </c>
      <c r="Q104" s="37" t="str">
        <f t="shared" ca="1" si="93"/>
        <v/>
      </c>
      <c r="R104" s="34" t="str">
        <f t="shared" ca="1" si="83"/>
        <v/>
      </c>
      <c r="S104" s="37" t="str">
        <f t="shared" ca="1" si="94"/>
        <v/>
      </c>
      <c r="T104" s="34" t="str">
        <f t="shared" ca="1" si="84"/>
        <v/>
      </c>
      <c r="U104" s="37" t="str">
        <f t="shared" ca="1" si="95"/>
        <v/>
      </c>
      <c r="V104" s="34" t="str">
        <f t="shared" ca="1" si="85"/>
        <v/>
      </c>
      <c r="W104" s="37" t="str">
        <f t="shared" ca="1" si="96"/>
        <v/>
      </c>
      <c r="X104" s="34" t="str">
        <f t="shared" ca="1" si="86"/>
        <v/>
      </c>
      <c r="Y104" s="37" t="str">
        <f t="shared" ca="1" si="58"/>
        <v/>
      </c>
      <c r="Z104" s="14" t="str">
        <f t="shared" ca="1" si="65"/>
        <v/>
      </c>
      <c r="AA104" s="14" t="str">
        <f t="shared" ca="1" si="66"/>
        <v/>
      </c>
      <c r="AB104" s="14" t="str">
        <f t="shared" ca="1" si="67"/>
        <v/>
      </c>
      <c r="AC104" s="14" t="str">
        <f t="shared" ca="1" si="68"/>
        <v/>
      </c>
      <c r="AD104" s="14" t="str">
        <f t="shared" ca="1" si="69"/>
        <v/>
      </c>
      <c r="AE104" s="14" t="str">
        <f t="shared" ca="1" si="70"/>
        <v/>
      </c>
      <c r="AF104" s="14" t="str">
        <f t="shared" ca="1" si="71"/>
        <v/>
      </c>
      <c r="AG104" s="14" t="str">
        <f t="shared" ca="1" si="72"/>
        <v/>
      </c>
      <c r="AH104" s="14" t="str">
        <f t="shared" ca="1" si="73"/>
        <v/>
      </c>
      <c r="AI104" s="14" t="str">
        <f t="shared" ca="1" si="74"/>
        <v/>
      </c>
      <c r="AJ104" s="29">
        <f t="shared" ca="1" si="75"/>
        <v>0</v>
      </c>
      <c r="AK104" s="31">
        <f t="shared" ca="1" si="61"/>
        <v>23</v>
      </c>
      <c r="AL104"/>
      <c r="AM104" s="47" t="str">
        <f t="shared" ca="1" si="62"/>
        <v>Profit Target</v>
      </c>
      <c r="AN104" s="47" t="str">
        <f t="shared" ca="1" si="63"/>
        <v/>
      </c>
      <c r="BB104" s="42">
        <v>100</v>
      </c>
      <c r="BC104"/>
      <c r="BD104"/>
      <c r="BE104"/>
      <c r="BF104"/>
      <c r="BG104" s="31">
        <f t="shared" si="64"/>
        <v>0</v>
      </c>
      <c r="BH104"/>
      <c r="BI104"/>
      <c r="BJ104"/>
    </row>
    <row r="105" spans="1:62">
      <c r="A105" s="43">
        <v>101</v>
      </c>
      <c r="B105" s="27">
        <f t="shared" ca="1" si="59"/>
        <v>24</v>
      </c>
      <c r="C105" s="33">
        <f t="shared" ca="1" si="87"/>
        <v>2</v>
      </c>
      <c r="D105" s="84">
        <f t="shared" ca="1" si="88"/>
        <v>24</v>
      </c>
      <c r="E105" s="28">
        <f t="shared" ca="1" si="60"/>
        <v>1</v>
      </c>
      <c r="F105" s="34" t="str">
        <f t="shared" ca="1" si="76"/>
        <v/>
      </c>
      <c r="G105" s="37" t="str">
        <f t="shared" ca="1" si="77"/>
        <v/>
      </c>
      <c r="H105" s="34" t="str">
        <f t="shared" ca="1" si="78"/>
        <v/>
      </c>
      <c r="I105" s="37" t="str">
        <f t="shared" ca="1" si="89"/>
        <v/>
      </c>
      <c r="J105" s="34" t="str">
        <f t="shared" ca="1" si="79"/>
        <v/>
      </c>
      <c r="K105" s="37" t="str">
        <f t="shared" ca="1" si="90"/>
        <v/>
      </c>
      <c r="L105" s="34" t="str">
        <f t="shared" ca="1" si="80"/>
        <v/>
      </c>
      <c r="M105" s="37" t="str">
        <f t="shared" ca="1" si="91"/>
        <v/>
      </c>
      <c r="N105" s="34" t="str">
        <f t="shared" ca="1" si="81"/>
        <v/>
      </c>
      <c r="O105" s="37" t="str">
        <f t="shared" ca="1" si="92"/>
        <v/>
      </c>
      <c r="P105" s="34" t="str">
        <f t="shared" ca="1" si="82"/>
        <v/>
      </c>
      <c r="Q105" s="37" t="str">
        <f t="shared" ca="1" si="93"/>
        <v/>
      </c>
      <c r="R105" s="34" t="str">
        <f t="shared" ca="1" si="83"/>
        <v/>
      </c>
      <c r="S105" s="37" t="str">
        <f t="shared" ca="1" si="94"/>
        <v/>
      </c>
      <c r="T105" s="34" t="str">
        <f t="shared" ca="1" si="84"/>
        <v/>
      </c>
      <c r="U105" s="37" t="str">
        <f t="shared" ca="1" si="95"/>
        <v/>
      </c>
      <c r="V105" s="34" t="str">
        <f t="shared" ca="1" si="85"/>
        <v/>
      </c>
      <c r="W105" s="37" t="str">
        <f t="shared" ca="1" si="96"/>
        <v/>
      </c>
      <c r="X105" s="34" t="str">
        <f t="shared" ca="1" si="86"/>
        <v/>
      </c>
      <c r="Y105" s="34"/>
      <c r="Z105" s="14" t="str">
        <f t="shared" ca="1" si="65"/>
        <v/>
      </c>
      <c r="AA105" s="14" t="str">
        <f t="shared" ca="1" si="66"/>
        <v/>
      </c>
      <c r="AB105" s="14" t="str">
        <f t="shared" ca="1" si="67"/>
        <v/>
      </c>
      <c r="AC105" s="14" t="str">
        <f t="shared" ca="1" si="68"/>
        <v/>
      </c>
      <c r="AD105" s="14" t="str">
        <f t="shared" ca="1" si="69"/>
        <v/>
      </c>
      <c r="AE105" s="14" t="str">
        <f t="shared" ca="1" si="70"/>
        <v/>
      </c>
      <c r="AF105" s="14" t="str">
        <f t="shared" ca="1" si="71"/>
        <v/>
      </c>
      <c r="AG105" s="14" t="str">
        <f t="shared" ca="1" si="72"/>
        <v/>
      </c>
      <c r="AH105" s="14" t="str">
        <f t="shared" ca="1" si="73"/>
        <v/>
      </c>
      <c r="AI105" s="14" t="str">
        <f t="shared" ca="1" si="74"/>
        <v/>
      </c>
      <c r="AJ105" s="29">
        <f t="shared" ca="1" si="75"/>
        <v>0</v>
      </c>
      <c r="AK105" s="31">
        <f t="shared" ca="1" si="61"/>
        <v>23</v>
      </c>
      <c r="AL105"/>
      <c r="AM105" s="47" t="str">
        <f t="shared" ca="1" si="62"/>
        <v>Profit Target</v>
      </c>
      <c r="AN105" s="47" t="str">
        <f t="shared" ca="1" si="63"/>
        <v/>
      </c>
      <c r="BB105"/>
      <c r="BC105" s="44">
        <f>SUM(BF205:BF304)</f>
        <v>0</v>
      </c>
      <c r="BD105" s="44">
        <f>SUM(BF105:BF204)</f>
        <v>0</v>
      </c>
      <c r="BE105" s="45">
        <f>SUM(BF5:BF104)</f>
        <v>0</v>
      </c>
      <c r="BF105"/>
      <c r="BG105" s="31">
        <f t="shared" si="64"/>
        <v>0</v>
      </c>
      <c r="BH105"/>
      <c r="BI105"/>
      <c r="BJ105"/>
    </row>
    <row r="106" spans="1:62">
      <c r="A106" s="43">
        <v>102</v>
      </c>
      <c r="B106" s="27">
        <f t="shared" ca="1" si="59"/>
        <v>25</v>
      </c>
      <c r="C106" s="33">
        <f t="shared" ca="1" si="87"/>
        <v>1</v>
      </c>
      <c r="D106" s="84" t="str">
        <f t="shared" ca="1" si="88"/>
        <v/>
      </c>
      <c r="E106" s="28">
        <f t="shared" ca="1" si="60"/>
        <v>1</v>
      </c>
      <c r="F106" s="34" t="str">
        <f t="shared" ca="1" si="76"/>
        <v/>
      </c>
      <c r="G106" s="37" t="str">
        <f t="shared" ca="1" si="77"/>
        <v/>
      </c>
      <c r="H106" s="34" t="str">
        <f t="shared" ca="1" si="78"/>
        <v/>
      </c>
      <c r="I106" s="37" t="str">
        <f t="shared" ca="1" si="89"/>
        <v/>
      </c>
      <c r="J106" s="34" t="str">
        <f t="shared" ca="1" si="79"/>
        <v/>
      </c>
      <c r="K106" s="37" t="str">
        <f t="shared" ca="1" si="90"/>
        <v/>
      </c>
      <c r="L106" s="34" t="str">
        <f t="shared" ca="1" si="80"/>
        <v/>
      </c>
      <c r="M106" s="37" t="str">
        <f t="shared" ca="1" si="91"/>
        <v/>
      </c>
      <c r="N106" s="34" t="str">
        <f t="shared" ca="1" si="81"/>
        <v/>
      </c>
      <c r="O106" s="37" t="str">
        <f t="shared" ca="1" si="92"/>
        <v/>
      </c>
      <c r="P106" s="34" t="str">
        <f t="shared" ca="1" si="82"/>
        <v/>
      </c>
      <c r="Q106" s="37" t="str">
        <f t="shared" ca="1" si="93"/>
        <v/>
      </c>
      <c r="R106" s="34" t="str">
        <f t="shared" ca="1" si="83"/>
        <v/>
      </c>
      <c r="S106" s="37" t="str">
        <f t="shared" ca="1" si="94"/>
        <v/>
      </c>
      <c r="T106" s="34" t="str">
        <f t="shared" ca="1" si="84"/>
        <v/>
      </c>
      <c r="U106" s="37" t="str">
        <f t="shared" ca="1" si="95"/>
        <v/>
      </c>
      <c r="V106" s="34" t="str">
        <f t="shared" ca="1" si="85"/>
        <v/>
      </c>
      <c r="W106" s="37" t="str">
        <f t="shared" ca="1" si="96"/>
        <v/>
      </c>
      <c r="X106" s="34" t="str">
        <f t="shared" ca="1" si="86"/>
        <v/>
      </c>
      <c r="Y106" s="34"/>
      <c r="Z106" s="14" t="str">
        <f t="shared" ca="1" si="65"/>
        <v/>
      </c>
      <c r="AA106" s="14" t="str">
        <f t="shared" ca="1" si="66"/>
        <v/>
      </c>
      <c r="AB106" s="14" t="str">
        <f t="shared" ca="1" si="67"/>
        <v/>
      </c>
      <c r="AC106" s="14" t="str">
        <f t="shared" ca="1" si="68"/>
        <v/>
      </c>
      <c r="AD106" s="14" t="str">
        <f t="shared" ca="1" si="69"/>
        <v/>
      </c>
      <c r="AE106" s="14" t="str">
        <f t="shared" ca="1" si="70"/>
        <v/>
      </c>
      <c r="AF106" s="14" t="str">
        <f t="shared" ca="1" si="71"/>
        <v/>
      </c>
      <c r="AG106" s="14" t="str">
        <f t="shared" ca="1" si="72"/>
        <v/>
      </c>
      <c r="AH106" s="14" t="str">
        <f t="shared" ca="1" si="73"/>
        <v/>
      </c>
      <c r="AI106" s="14" t="str">
        <f t="shared" ca="1" si="74"/>
        <v/>
      </c>
      <c r="AJ106" s="29">
        <f t="shared" ca="1" si="75"/>
        <v>0</v>
      </c>
      <c r="AK106" s="31">
        <f t="shared" ca="1" si="61"/>
        <v>23</v>
      </c>
      <c r="AL106"/>
      <c r="AM106" s="47" t="str">
        <f t="shared" ca="1" si="62"/>
        <v>Profit Target</v>
      </c>
      <c r="AN106" s="47" t="str">
        <f t="shared" ca="1" si="63"/>
        <v/>
      </c>
      <c r="AO106" s="49"/>
      <c r="BB106"/>
      <c r="BC106"/>
      <c r="BD106" s="3"/>
      <c r="BE106" s="3"/>
      <c r="BF106"/>
      <c r="BG106" s="31">
        <f t="shared" si="64"/>
        <v>0</v>
      </c>
    </row>
    <row r="107" spans="1:62">
      <c r="A107" s="43">
        <v>103</v>
      </c>
      <c r="B107" s="27">
        <f t="shared" ca="1" si="59"/>
        <v>29</v>
      </c>
      <c r="C107" s="33">
        <f t="shared" ca="1" si="87"/>
        <v>1</v>
      </c>
      <c r="D107" s="84" t="str">
        <f t="shared" ca="1" si="88"/>
        <v/>
      </c>
      <c r="E107" s="28">
        <f t="shared" ca="1" si="60"/>
        <v>1</v>
      </c>
      <c r="F107" s="34" t="str">
        <f t="shared" ca="1" si="76"/>
        <v/>
      </c>
      <c r="G107" s="37" t="str">
        <f t="shared" ca="1" si="77"/>
        <v/>
      </c>
      <c r="H107" s="34" t="str">
        <f t="shared" ca="1" si="78"/>
        <v/>
      </c>
      <c r="I107" s="37" t="str">
        <f t="shared" ca="1" si="89"/>
        <v/>
      </c>
      <c r="J107" s="34" t="str">
        <f t="shared" ca="1" si="79"/>
        <v/>
      </c>
      <c r="K107" s="37" t="str">
        <f t="shared" ca="1" si="90"/>
        <v/>
      </c>
      <c r="L107" s="34" t="str">
        <f t="shared" ca="1" si="80"/>
        <v/>
      </c>
      <c r="M107" s="37" t="str">
        <f t="shared" ca="1" si="91"/>
        <v/>
      </c>
      <c r="N107" s="34" t="str">
        <f t="shared" ca="1" si="81"/>
        <v/>
      </c>
      <c r="O107" s="37" t="str">
        <f t="shared" ca="1" si="92"/>
        <v/>
      </c>
      <c r="P107" s="34" t="str">
        <f t="shared" ca="1" si="82"/>
        <v/>
      </c>
      <c r="Q107" s="37" t="str">
        <f t="shared" ca="1" si="93"/>
        <v/>
      </c>
      <c r="R107" s="34" t="str">
        <f t="shared" ca="1" si="83"/>
        <v/>
      </c>
      <c r="S107" s="37" t="str">
        <f t="shared" ca="1" si="94"/>
        <v/>
      </c>
      <c r="T107" s="34" t="str">
        <f t="shared" ca="1" si="84"/>
        <v/>
      </c>
      <c r="U107" s="37" t="str">
        <f t="shared" ca="1" si="95"/>
        <v/>
      </c>
      <c r="V107" s="34" t="str">
        <f t="shared" ca="1" si="85"/>
        <v/>
      </c>
      <c r="W107" s="37" t="str">
        <f t="shared" ca="1" si="96"/>
        <v/>
      </c>
      <c r="X107" s="34" t="str">
        <f t="shared" ca="1" si="86"/>
        <v/>
      </c>
      <c r="Y107" s="34"/>
      <c r="Z107" s="14" t="str">
        <f t="shared" ca="1" si="65"/>
        <v/>
      </c>
      <c r="AA107" s="14" t="str">
        <f t="shared" ca="1" si="66"/>
        <v/>
      </c>
      <c r="AB107" s="14" t="str">
        <f t="shared" ca="1" si="67"/>
        <v/>
      </c>
      <c r="AC107" s="14" t="str">
        <f t="shared" ca="1" si="68"/>
        <v/>
      </c>
      <c r="AD107" s="14" t="str">
        <f t="shared" ca="1" si="69"/>
        <v/>
      </c>
      <c r="AE107" s="14" t="str">
        <f t="shared" ca="1" si="70"/>
        <v/>
      </c>
      <c r="AF107" s="14" t="str">
        <f t="shared" ca="1" si="71"/>
        <v/>
      </c>
      <c r="AG107" s="14" t="str">
        <f t="shared" ca="1" si="72"/>
        <v/>
      </c>
      <c r="AH107" s="14" t="str">
        <f t="shared" ca="1" si="73"/>
        <v/>
      </c>
      <c r="AI107" s="14" t="str">
        <f t="shared" ca="1" si="74"/>
        <v/>
      </c>
      <c r="AJ107" s="29">
        <f t="shared" ca="1" si="75"/>
        <v>0</v>
      </c>
      <c r="AK107" s="31">
        <f t="shared" ca="1" si="61"/>
        <v>23</v>
      </c>
      <c r="AL107"/>
      <c r="AM107" s="47" t="str">
        <f t="shared" ca="1" si="62"/>
        <v>Profit Target</v>
      </c>
      <c r="AN107" s="47" t="str">
        <f t="shared" ca="1" si="63"/>
        <v/>
      </c>
      <c r="AO107" s="49"/>
      <c r="BB107"/>
      <c r="BC107"/>
      <c r="BD107" s="3"/>
      <c r="BE107" s="3"/>
      <c r="BF107"/>
      <c r="BG107" s="31">
        <f t="shared" si="64"/>
        <v>0</v>
      </c>
    </row>
    <row r="108" spans="1:62">
      <c r="A108" s="43">
        <v>104</v>
      </c>
      <c r="B108" s="27">
        <f t="shared" ca="1" si="59"/>
        <v>18</v>
      </c>
      <c r="C108" s="33">
        <f t="shared" ca="1" si="87"/>
        <v>1</v>
      </c>
      <c r="D108" s="84" t="str">
        <f t="shared" ca="1" si="88"/>
        <v/>
      </c>
      <c r="E108" s="28">
        <f t="shared" ca="1" si="60"/>
        <v>1</v>
      </c>
      <c r="F108" s="34" t="str">
        <f t="shared" ca="1" si="76"/>
        <v/>
      </c>
      <c r="G108" s="37" t="str">
        <f t="shared" ca="1" si="77"/>
        <v/>
      </c>
      <c r="H108" s="34" t="str">
        <f t="shared" ca="1" si="78"/>
        <v/>
      </c>
      <c r="I108" s="37" t="str">
        <f t="shared" ca="1" si="89"/>
        <v/>
      </c>
      <c r="J108" s="34" t="str">
        <f t="shared" ca="1" si="79"/>
        <v/>
      </c>
      <c r="K108" s="37" t="str">
        <f t="shared" ca="1" si="90"/>
        <v/>
      </c>
      <c r="L108" s="34" t="str">
        <f t="shared" ca="1" si="80"/>
        <v/>
      </c>
      <c r="M108" s="37" t="str">
        <f t="shared" ca="1" si="91"/>
        <v/>
      </c>
      <c r="N108" s="34" t="str">
        <f t="shared" ca="1" si="81"/>
        <v/>
      </c>
      <c r="O108" s="37" t="str">
        <f t="shared" ca="1" si="92"/>
        <v/>
      </c>
      <c r="P108" s="34" t="str">
        <f t="shared" ca="1" si="82"/>
        <v/>
      </c>
      <c r="Q108" s="37" t="str">
        <f t="shared" ca="1" si="93"/>
        <v/>
      </c>
      <c r="R108" s="34" t="str">
        <f t="shared" ca="1" si="83"/>
        <v/>
      </c>
      <c r="S108" s="37" t="str">
        <f t="shared" ca="1" si="94"/>
        <v/>
      </c>
      <c r="T108" s="34" t="str">
        <f t="shared" ca="1" si="84"/>
        <v/>
      </c>
      <c r="U108" s="37" t="str">
        <f t="shared" ca="1" si="95"/>
        <v/>
      </c>
      <c r="V108" s="34" t="str">
        <f t="shared" ca="1" si="85"/>
        <v/>
      </c>
      <c r="W108" s="37" t="str">
        <f t="shared" ca="1" si="96"/>
        <v/>
      </c>
      <c r="X108" s="34" t="str">
        <f t="shared" ca="1" si="86"/>
        <v/>
      </c>
      <c r="Y108" s="37" t="str">
        <f t="shared" ref="Y108:Y139" ca="1" si="97">IF(X108&lt;&gt;"",COUNTIF(X103:X108,X108),"")</f>
        <v/>
      </c>
      <c r="Z108" s="14" t="str">
        <f t="shared" ca="1" si="65"/>
        <v/>
      </c>
      <c r="AA108" s="14" t="str">
        <f t="shared" ca="1" si="66"/>
        <v/>
      </c>
      <c r="AB108" s="14" t="str">
        <f t="shared" ca="1" si="67"/>
        <v/>
      </c>
      <c r="AC108" s="14" t="str">
        <f t="shared" ca="1" si="68"/>
        <v/>
      </c>
      <c r="AD108" s="14" t="str">
        <f t="shared" ca="1" si="69"/>
        <v/>
      </c>
      <c r="AE108" s="14" t="str">
        <f t="shared" ca="1" si="70"/>
        <v/>
      </c>
      <c r="AF108" s="14" t="str">
        <f t="shared" ca="1" si="71"/>
        <v/>
      </c>
      <c r="AG108" s="14" t="str">
        <f t="shared" ca="1" si="72"/>
        <v/>
      </c>
      <c r="AH108" s="14" t="str">
        <f t="shared" ca="1" si="73"/>
        <v/>
      </c>
      <c r="AI108" s="14" t="str">
        <f t="shared" ca="1" si="74"/>
        <v/>
      </c>
      <c r="AJ108" s="29">
        <f t="shared" ca="1" si="75"/>
        <v>0</v>
      </c>
      <c r="AK108" s="31">
        <f t="shared" ca="1" si="61"/>
        <v>23</v>
      </c>
      <c r="AL108"/>
      <c r="AM108" s="47" t="str">
        <f t="shared" ca="1" si="62"/>
        <v>Profit Target</v>
      </c>
      <c r="AN108" s="47" t="str">
        <f t="shared" ca="1" si="63"/>
        <v/>
      </c>
      <c r="AO108" s="49"/>
      <c r="BB108"/>
      <c r="BC108"/>
      <c r="BD108" s="3"/>
      <c r="BE108" s="3"/>
      <c r="BF108"/>
      <c r="BG108" s="31">
        <f t="shared" si="64"/>
        <v>0</v>
      </c>
    </row>
    <row r="109" spans="1:62">
      <c r="A109" s="43">
        <v>105</v>
      </c>
      <c r="B109" s="27">
        <f t="shared" ca="1" si="59"/>
        <v>33</v>
      </c>
      <c r="C109" s="33">
        <f t="shared" ca="1" si="87"/>
        <v>1</v>
      </c>
      <c r="D109" s="84" t="str">
        <f t="shared" ca="1" si="88"/>
        <v/>
      </c>
      <c r="E109" s="28">
        <f t="shared" ca="1" si="60"/>
        <v>1</v>
      </c>
      <c r="F109" s="34" t="str">
        <f t="shared" ca="1" si="76"/>
        <v/>
      </c>
      <c r="G109" s="37" t="str">
        <f t="shared" ca="1" si="77"/>
        <v/>
      </c>
      <c r="H109" s="34" t="str">
        <f t="shared" ca="1" si="78"/>
        <v/>
      </c>
      <c r="I109" s="37" t="str">
        <f t="shared" ca="1" si="89"/>
        <v/>
      </c>
      <c r="J109" s="34" t="str">
        <f t="shared" ca="1" si="79"/>
        <v/>
      </c>
      <c r="K109" s="37" t="str">
        <f t="shared" ca="1" si="90"/>
        <v/>
      </c>
      <c r="L109" s="34" t="str">
        <f t="shared" ca="1" si="80"/>
        <v/>
      </c>
      <c r="M109" s="37" t="str">
        <f t="shared" ca="1" si="91"/>
        <v/>
      </c>
      <c r="N109" s="34" t="str">
        <f t="shared" ca="1" si="81"/>
        <v/>
      </c>
      <c r="O109" s="37" t="str">
        <f t="shared" ca="1" si="92"/>
        <v/>
      </c>
      <c r="P109" s="34" t="str">
        <f t="shared" ca="1" si="82"/>
        <v/>
      </c>
      <c r="Q109" s="37" t="str">
        <f t="shared" ca="1" si="93"/>
        <v/>
      </c>
      <c r="R109" s="34" t="str">
        <f t="shared" ca="1" si="83"/>
        <v/>
      </c>
      <c r="S109" s="37" t="str">
        <f t="shared" ca="1" si="94"/>
        <v/>
      </c>
      <c r="T109" s="34" t="str">
        <f t="shared" ca="1" si="84"/>
        <v/>
      </c>
      <c r="U109" s="37" t="str">
        <f t="shared" ca="1" si="95"/>
        <v/>
      </c>
      <c r="V109" s="34" t="str">
        <f t="shared" ca="1" si="85"/>
        <v/>
      </c>
      <c r="W109" s="37" t="str">
        <f t="shared" ca="1" si="96"/>
        <v/>
      </c>
      <c r="X109" s="34" t="str">
        <f t="shared" ca="1" si="86"/>
        <v/>
      </c>
      <c r="Y109" s="37" t="str">
        <f t="shared" ca="1" si="97"/>
        <v/>
      </c>
      <c r="Z109" s="14" t="str">
        <f t="shared" ca="1" si="65"/>
        <v/>
      </c>
      <c r="AA109" s="14" t="str">
        <f t="shared" ca="1" si="66"/>
        <v/>
      </c>
      <c r="AB109" s="14" t="str">
        <f t="shared" ca="1" si="67"/>
        <v/>
      </c>
      <c r="AC109" s="14" t="str">
        <f t="shared" ca="1" si="68"/>
        <v/>
      </c>
      <c r="AD109" s="14" t="str">
        <f t="shared" ca="1" si="69"/>
        <v/>
      </c>
      <c r="AE109" s="14" t="str">
        <f t="shared" ca="1" si="70"/>
        <v/>
      </c>
      <c r="AF109" s="14" t="str">
        <f t="shared" ca="1" si="71"/>
        <v/>
      </c>
      <c r="AG109" s="14" t="str">
        <f t="shared" ca="1" si="72"/>
        <v/>
      </c>
      <c r="AH109" s="14" t="str">
        <f t="shared" ca="1" si="73"/>
        <v/>
      </c>
      <c r="AI109" s="14" t="str">
        <f t="shared" ca="1" si="74"/>
        <v/>
      </c>
      <c r="AJ109" s="29">
        <f t="shared" ca="1" si="75"/>
        <v>0</v>
      </c>
      <c r="AK109" s="31">
        <f t="shared" ca="1" si="61"/>
        <v>23</v>
      </c>
      <c r="AL109"/>
      <c r="AM109" s="47" t="str">
        <f t="shared" ca="1" si="62"/>
        <v>Profit Target</v>
      </c>
      <c r="AN109" s="47" t="str">
        <f t="shared" ca="1" si="63"/>
        <v/>
      </c>
      <c r="AO109" s="49"/>
      <c r="BB109"/>
      <c r="BC109"/>
      <c r="BD109" s="3"/>
      <c r="BE109" s="3"/>
      <c r="BF109"/>
      <c r="BG109" s="31">
        <f t="shared" si="64"/>
        <v>0</v>
      </c>
    </row>
    <row r="110" spans="1:62">
      <c r="A110" s="43">
        <v>106</v>
      </c>
      <c r="B110" s="27">
        <f t="shared" ca="1" si="59"/>
        <v>13</v>
      </c>
      <c r="C110" s="33">
        <f t="shared" ca="1" si="87"/>
        <v>2</v>
      </c>
      <c r="D110" s="84">
        <f t="shared" ca="1" si="88"/>
        <v>13</v>
      </c>
      <c r="E110" s="28">
        <f t="shared" ca="1" si="60"/>
        <v>1</v>
      </c>
      <c r="F110" s="34" t="str">
        <f t="shared" ca="1" si="76"/>
        <v/>
      </c>
      <c r="G110" s="37" t="str">
        <f t="shared" ca="1" si="77"/>
        <v/>
      </c>
      <c r="H110" s="34" t="str">
        <f t="shared" ca="1" si="78"/>
        <v/>
      </c>
      <c r="I110" s="37" t="str">
        <f t="shared" ca="1" si="89"/>
        <v/>
      </c>
      <c r="J110" s="34" t="str">
        <f t="shared" ca="1" si="79"/>
        <v/>
      </c>
      <c r="K110" s="37" t="str">
        <f t="shared" ca="1" si="90"/>
        <v/>
      </c>
      <c r="L110" s="34" t="str">
        <f t="shared" ca="1" si="80"/>
        <v/>
      </c>
      <c r="M110" s="37" t="str">
        <f t="shared" ca="1" si="91"/>
        <v/>
      </c>
      <c r="N110" s="34" t="str">
        <f t="shared" ca="1" si="81"/>
        <v/>
      </c>
      <c r="O110" s="37" t="str">
        <f t="shared" ca="1" si="92"/>
        <v/>
      </c>
      <c r="P110" s="34" t="str">
        <f t="shared" ca="1" si="82"/>
        <v/>
      </c>
      <c r="Q110" s="37" t="str">
        <f t="shared" ca="1" si="93"/>
        <v/>
      </c>
      <c r="R110" s="34" t="str">
        <f t="shared" ca="1" si="83"/>
        <v/>
      </c>
      <c r="S110" s="37" t="str">
        <f t="shared" ca="1" si="94"/>
        <v/>
      </c>
      <c r="T110" s="34" t="str">
        <f t="shared" ca="1" si="84"/>
        <v/>
      </c>
      <c r="U110" s="37" t="str">
        <f t="shared" ca="1" si="95"/>
        <v/>
      </c>
      <c r="V110" s="34" t="str">
        <f t="shared" ca="1" si="85"/>
        <v/>
      </c>
      <c r="W110" s="37" t="str">
        <f t="shared" ca="1" si="96"/>
        <v/>
      </c>
      <c r="X110" s="34" t="str">
        <f t="shared" ca="1" si="86"/>
        <v/>
      </c>
      <c r="Y110" s="37" t="str">
        <f t="shared" ca="1" si="97"/>
        <v/>
      </c>
      <c r="Z110" s="14" t="str">
        <f t="shared" ca="1" si="65"/>
        <v/>
      </c>
      <c r="AA110" s="14" t="str">
        <f t="shared" ca="1" si="66"/>
        <v/>
      </c>
      <c r="AB110" s="14" t="str">
        <f t="shared" ca="1" si="67"/>
        <v/>
      </c>
      <c r="AC110" s="14" t="str">
        <f t="shared" ca="1" si="68"/>
        <v/>
      </c>
      <c r="AD110" s="14" t="str">
        <f t="shared" ca="1" si="69"/>
        <v/>
      </c>
      <c r="AE110" s="14" t="str">
        <f t="shared" ca="1" si="70"/>
        <v/>
      </c>
      <c r="AF110" s="14" t="str">
        <f t="shared" ca="1" si="71"/>
        <v/>
      </c>
      <c r="AG110" s="14" t="str">
        <f t="shared" ca="1" si="72"/>
        <v/>
      </c>
      <c r="AH110" s="14" t="str">
        <f t="shared" ca="1" si="73"/>
        <v/>
      </c>
      <c r="AI110" s="14" t="str">
        <f t="shared" ca="1" si="74"/>
        <v/>
      </c>
      <c r="AJ110" s="29">
        <f t="shared" ca="1" si="75"/>
        <v>0</v>
      </c>
      <c r="AK110" s="31">
        <f t="shared" ca="1" si="61"/>
        <v>23</v>
      </c>
      <c r="AL110"/>
      <c r="AM110" s="47" t="str">
        <f t="shared" ca="1" si="62"/>
        <v>Profit Target</v>
      </c>
      <c r="AN110" s="47" t="str">
        <f t="shared" ca="1" si="63"/>
        <v/>
      </c>
      <c r="AO110" s="49"/>
      <c r="BB110"/>
      <c r="BC110"/>
      <c r="BD110" s="3"/>
      <c r="BE110" s="3"/>
      <c r="BF110"/>
      <c r="BG110" s="31">
        <f t="shared" si="64"/>
        <v>0</v>
      </c>
    </row>
    <row r="111" spans="1:62">
      <c r="A111" s="43">
        <v>107</v>
      </c>
      <c r="B111" s="27">
        <f t="shared" ca="1" si="59"/>
        <v>27</v>
      </c>
      <c r="C111" s="33">
        <f t="shared" ca="1" si="87"/>
        <v>1</v>
      </c>
      <c r="D111" s="84" t="str">
        <f t="shared" ca="1" si="88"/>
        <v/>
      </c>
      <c r="E111" s="28">
        <f t="shared" ca="1" si="60"/>
        <v>1</v>
      </c>
      <c r="F111" s="34" t="str">
        <f t="shared" ca="1" si="76"/>
        <v/>
      </c>
      <c r="G111" s="37" t="str">
        <f t="shared" ca="1" si="77"/>
        <v/>
      </c>
      <c r="H111" s="34" t="str">
        <f t="shared" ca="1" si="78"/>
        <v/>
      </c>
      <c r="I111" s="37" t="str">
        <f t="shared" ca="1" si="89"/>
        <v/>
      </c>
      <c r="J111" s="34" t="str">
        <f t="shared" ca="1" si="79"/>
        <v/>
      </c>
      <c r="K111" s="37" t="str">
        <f t="shared" ca="1" si="90"/>
        <v/>
      </c>
      <c r="L111" s="34" t="str">
        <f t="shared" ca="1" si="80"/>
        <v/>
      </c>
      <c r="M111" s="37" t="str">
        <f t="shared" ca="1" si="91"/>
        <v/>
      </c>
      <c r="N111" s="34" t="str">
        <f t="shared" ca="1" si="81"/>
        <v/>
      </c>
      <c r="O111" s="37" t="str">
        <f t="shared" ca="1" si="92"/>
        <v/>
      </c>
      <c r="P111" s="34" t="str">
        <f t="shared" ca="1" si="82"/>
        <v/>
      </c>
      <c r="Q111" s="37" t="str">
        <f t="shared" ca="1" si="93"/>
        <v/>
      </c>
      <c r="R111" s="34" t="str">
        <f t="shared" ca="1" si="83"/>
        <v/>
      </c>
      <c r="S111" s="37" t="str">
        <f t="shared" ca="1" si="94"/>
        <v/>
      </c>
      <c r="T111" s="34" t="str">
        <f t="shared" ca="1" si="84"/>
        <v/>
      </c>
      <c r="U111" s="37" t="str">
        <f t="shared" ca="1" si="95"/>
        <v/>
      </c>
      <c r="V111" s="34" t="str">
        <f t="shared" ca="1" si="85"/>
        <v/>
      </c>
      <c r="W111" s="37" t="str">
        <f t="shared" ca="1" si="96"/>
        <v/>
      </c>
      <c r="X111" s="34" t="str">
        <f t="shared" ca="1" si="86"/>
        <v/>
      </c>
      <c r="Y111" s="37" t="str">
        <f t="shared" ca="1" si="97"/>
        <v/>
      </c>
      <c r="Z111" s="14" t="str">
        <f t="shared" ca="1" si="65"/>
        <v/>
      </c>
      <c r="AA111" s="14" t="str">
        <f t="shared" ca="1" si="66"/>
        <v/>
      </c>
      <c r="AB111" s="14" t="str">
        <f t="shared" ca="1" si="67"/>
        <v/>
      </c>
      <c r="AC111" s="14" t="str">
        <f t="shared" ca="1" si="68"/>
        <v/>
      </c>
      <c r="AD111" s="14" t="str">
        <f t="shared" ca="1" si="69"/>
        <v/>
      </c>
      <c r="AE111" s="14" t="str">
        <f t="shared" ca="1" si="70"/>
        <v/>
      </c>
      <c r="AF111" s="14" t="str">
        <f t="shared" ca="1" si="71"/>
        <v/>
      </c>
      <c r="AG111" s="14" t="str">
        <f t="shared" ca="1" si="72"/>
        <v/>
      </c>
      <c r="AH111" s="14" t="str">
        <f t="shared" ca="1" si="73"/>
        <v/>
      </c>
      <c r="AI111" s="14" t="str">
        <f t="shared" ca="1" si="74"/>
        <v/>
      </c>
      <c r="AJ111" s="29">
        <f t="shared" ca="1" si="75"/>
        <v>0</v>
      </c>
      <c r="AK111" s="31">
        <f t="shared" ca="1" si="61"/>
        <v>23</v>
      </c>
      <c r="AL111"/>
      <c r="AM111" s="47" t="str">
        <f t="shared" ca="1" si="62"/>
        <v>Profit Target</v>
      </c>
      <c r="AN111" s="47" t="str">
        <f t="shared" ca="1" si="63"/>
        <v/>
      </c>
      <c r="AO111" s="49"/>
      <c r="BB111"/>
      <c r="BC111"/>
      <c r="BD111" s="3"/>
      <c r="BE111" s="3"/>
      <c r="BF111"/>
      <c r="BG111" s="31">
        <f t="shared" si="64"/>
        <v>0</v>
      </c>
    </row>
    <row r="112" spans="1:62">
      <c r="A112" s="43">
        <v>108</v>
      </c>
      <c r="B112" s="27">
        <f t="shared" ca="1" si="59"/>
        <v>22</v>
      </c>
      <c r="C112" s="33">
        <f t="shared" ca="1" si="87"/>
        <v>1</v>
      </c>
      <c r="D112" s="84" t="str">
        <f t="shared" ca="1" si="88"/>
        <v/>
      </c>
      <c r="E112" s="28">
        <f t="shared" ca="1" si="60"/>
        <v>1</v>
      </c>
      <c r="F112" s="34" t="str">
        <f t="shared" ca="1" si="76"/>
        <v/>
      </c>
      <c r="G112" s="37" t="str">
        <f t="shared" ca="1" si="77"/>
        <v/>
      </c>
      <c r="H112" s="34" t="str">
        <f t="shared" ca="1" si="78"/>
        <v/>
      </c>
      <c r="I112" s="37" t="str">
        <f t="shared" ca="1" si="89"/>
        <v/>
      </c>
      <c r="J112" s="34" t="str">
        <f t="shared" ca="1" si="79"/>
        <v/>
      </c>
      <c r="K112" s="37" t="str">
        <f t="shared" ca="1" si="90"/>
        <v/>
      </c>
      <c r="L112" s="34" t="str">
        <f t="shared" ca="1" si="80"/>
        <v/>
      </c>
      <c r="M112" s="37" t="str">
        <f t="shared" ca="1" si="91"/>
        <v/>
      </c>
      <c r="N112" s="34" t="str">
        <f t="shared" ca="1" si="81"/>
        <v/>
      </c>
      <c r="O112" s="37" t="str">
        <f t="shared" ca="1" si="92"/>
        <v/>
      </c>
      <c r="P112" s="34" t="str">
        <f t="shared" ca="1" si="82"/>
        <v/>
      </c>
      <c r="Q112" s="37" t="str">
        <f t="shared" ca="1" si="93"/>
        <v/>
      </c>
      <c r="R112" s="34" t="str">
        <f t="shared" ca="1" si="83"/>
        <v/>
      </c>
      <c r="S112" s="37" t="str">
        <f t="shared" ca="1" si="94"/>
        <v/>
      </c>
      <c r="T112" s="34" t="str">
        <f t="shared" ca="1" si="84"/>
        <v/>
      </c>
      <c r="U112" s="37" t="str">
        <f t="shared" ca="1" si="95"/>
        <v/>
      </c>
      <c r="V112" s="34" t="str">
        <f t="shared" ca="1" si="85"/>
        <v/>
      </c>
      <c r="W112" s="37" t="str">
        <f t="shared" ca="1" si="96"/>
        <v/>
      </c>
      <c r="X112" s="34" t="str">
        <f t="shared" ca="1" si="86"/>
        <v/>
      </c>
      <c r="Y112" s="37" t="str">
        <f t="shared" ca="1" si="97"/>
        <v/>
      </c>
      <c r="Z112" s="14" t="str">
        <f t="shared" ca="1" si="65"/>
        <v/>
      </c>
      <c r="AA112" s="14" t="str">
        <f t="shared" ca="1" si="66"/>
        <v/>
      </c>
      <c r="AB112" s="14" t="str">
        <f t="shared" ca="1" si="67"/>
        <v/>
      </c>
      <c r="AC112" s="14" t="str">
        <f t="shared" ca="1" si="68"/>
        <v/>
      </c>
      <c r="AD112" s="14" t="str">
        <f t="shared" ca="1" si="69"/>
        <v/>
      </c>
      <c r="AE112" s="14" t="str">
        <f t="shared" ca="1" si="70"/>
        <v/>
      </c>
      <c r="AF112" s="14" t="str">
        <f t="shared" ca="1" si="71"/>
        <v/>
      </c>
      <c r="AG112" s="14" t="str">
        <f t="shared" ca="1" si="72"/>
        <v/>
      </c>
      <c r="AH112" s="14" t="str">
        <f t="shared" ca="1" si="73"/>
        <v/>
      </c>
      <c r="AI112" s="14" t="str">
        <f t="shared" ca="1" si="74"/>
        <v/>
      </c>
      <c r="AJ112" s="29">
        <f t="shared" ca="1" si="75"/>
        <v>0</v>
      </c>
      <c r="AK112" s="31">
        <f t="shared" ca="1" si="61"/>
        <v>23</v>
      </c>
      <c r="AL112"/>
      <c r="AM112" s="47" t="str">
        <f t="shared" ca="1" si="62"/>
        <v>Profit Target</v>
      </c>
      <c r="AN112" s="47" t="str">
        <f t="shared" ca="1" si="63"/>
        <v/>
      </c>
      <c r="AO112" s="49"/>
      <c r="BB112"/>
      <c r="BC112"/>
      <c r="BD112" s="3"/>
      <c r="BE112" s="3"/>
      <c r="BF112"/>
      <c r="BG112" s="31">
        <f t="shared" si="64"/>
        <v>0</v>
      </c>
    </row>
    <row r="113" spans="1:59">
      <c r="A113" s="43">
        <v>109</v>
      </c>
      <c r="B113" s="27">
        <f t="shared" ca="1" si="59"/>
        <v>5</v>
      </c>
      <c r="C113" s="33">
        <f t="shared" ca="1" si="87"/>
        <v>1</v>
      </c>
      <c r="D113" s="84" t="str">
        <f t="shared" ca="1" si="88"/>
        <v/>
      </c>
      <c r="E113" s="28">
        <f t="shared" ca="1" si="60"/>
        <v>1</v>
      </c>
      <c r="F113" s="34" t="str">
        <f t="shared" ca="1" si="76"/>
        <v/>
      </c>
      <c r="G113" s="37" t="str">
        <f t="shared" ca="1" si="77"/>
        <v/>
      </c>
      <c r="H113" s="34" t="str">
        <f t="shared" ca="1" si="78"/>
        <v/>
      </c>
      <c r="I113" s="37" t="str">
        <f t="shared" ca="1" si="89"/>
        <v/>
      </c>
      <c r="J113" s="34" t="str">
        <f t="shared" ca="1" si="79"/>
        <v/>
      </c>
      <c r="K113" s="37" t="str">
        <f t="shared" ca="1" si="90"/>
        <v/>
      </c>
      <c r="L113" s="34" t="str">
        <f t="shared" ca="1" si="80"/>
        <v/>
      </c>
      <c r="M113" s="37" t="str">
        <f t="shared" ca="1" si="91"/>
        <v/>
      </c>
      <c r="N113" s="34" t="str">
        <f t="shared" ca="1" si="81"/>
        <v/>
      </c>
      <c r="O113" s="37" t="str">
        <f t="shared" ca="1" si="92"/>
        <v/>
      </c>
      <c r="P113" s="34" t="str">
        <f t="shared" ca="1" si="82"/>
        <v/>
      </c>
      <c r="Q113" s="37" t="str">
        <f t="shared" ca="1" si="93"/>
        <v/>
      </c>
      <c r="R113" s="34" t="str">
        <f t="shared" ca="1" si="83"/>
        <v/>
      </c>
      <c r="S113" s="37" t="str">
        <f t="shared" ca="1" si="94"/>
        <v/>
      </c>
      <c r="T113" s="34" t="str">
        <f t="shared" ca="1" si="84"/>
        <v/>
      </c>
      <c r="U113" s="37" t="str">
        <f t="shared" ca="1" si="95"/>
        <v/>
      </c>
      <c r="V113" s="34" t="str">
        <f t="shared" ca="1" si="85"/>
        <v/>
      </c>
      <c r="W113" s="37" t="str">
        <f t="shared" ca="1" si="96"/>
        <v/>
      </c>
      <c r="X113" s="34" t="str">
        <f t="shared" ca="1" si="86"/>
        <v/>
      </c>
      <c r="Y113" s="37" t="str">
        <f t="shared" ca="1" si="97"/>
        <v/>
      </c>
      <c r="Z113" s="14" t="str">
        <f t="shared" ca="1" si="65"/>
        <v/>
      </c>
      <c r="AA113" s="14" t="str">
        <f t="shared" ca="1" si="66"/>
        <v/>
      </c>
      <c r="AB113" s="14" t="str">
        <f t="shared" ca="1" si="67"/>
        <v/>
      </c>
      <c r="AC113" s="14" t="str">
        <f t="shared" ca="1" si="68"/>
        <v/>
      </c>
      <c r="AD113" s="14" t="str">
        <f t="shared" ca="1" si="69"/>
        <v/>
      </c>
      <c r="AE113" s="14" t="str">
        <f t="shared" ca="1" si="70"/>
        <v/>
      </c>
      <c r="AF113" s="14" t="str">
        <f t="shared" ca="1" si="71"/>
        <v/>
      </c>
      <c r="AG113" s="14" t="str">
        <f t="shared" ca="1" si="72"/>
        <v/>
      </c>
      <c r="AH113" s="14" t="str">
        <f t="shared" ca="1" si="73"/>
        <v/>
      </c>
      <c r="AI113" s="14" t="str">
        <f t="shared" ca="1" si="74"/>
        <v/>
      </c>
      <c r="AJ113" s="29">
        <f t="shared" ca="1" si="75"/>
        <v>0</v>
      </c>
      <c r="AK113" s="31">
        <f t="shared" ca="1" si="61"/>
        <v>23</v>
      </c>
      <c r="AL113"/>
      <c r="AM113" s="47" t="str">
        <f t="shared" ca="1" si="62"/>
        <v>Profit Target</v>
      </c>
      <c r="AN113" s="47" t="str">
        <f t="shared" ca="1" si="63"/>
        <v/>
      </c>
      <c r="AO113" s="49"/>
      <c r="BB113"/>
      <c r="BC113"/>
      <c r="BD113" s="3"/>
      <c r="BE113" s="3"/>
      <c r="BF113"/>
      <c r="BG113" s="31">
        <f t="shared" si="64"/>
        <v>0</v>
      </c>
    </row>
    <row r="114" spans="1:59">
      <c r="A114" s="43">
        <v>110</v>
      </c>
      <c r="B114" s="27">
        <f t="shared" ca="1" si="59"/>
        <v>27</v>
      </c>
      <c r="C114" s="33">
        <f t="shared" ca="1" si="87"/>
        <v>2</v>
      </c>
      <c r="D114" s="84">
        <f t="shared" ca="1" si="88"/>
        <v>27</v>
      </c>
      <c r="E114" s="28">
        <f t="shared" ca="1" si="60"/>
        <v>1</v>
      </c>
      <c r="F114" s="34" t="str">
        <f t="shared" ca="1" si="76"/>
        <v/>
      </c>
      <c r="G114" s="37" t="str">
        <f t="shared" ca="1" si="77"/>
        <v/>
      </c>
      <c r="H114" s="34" t="str">
        <f t="shared" ca="1" si="78"/>
        <v/>
      </c>
      <c r="I114" s="37" t="str">
        <f t="shared" ca="1" si="89"/>
        <v/>
      </c>
      <c r="J114" s="34" t="str">
        <f t="shared" ca="1" si="79"/>
        <v/>
      </c>
      <c r="K114" s="37" t="str">
        <f t="shared" ca="1" si="90"/>
        <v/>
      </c>
      <c r="L114" s="34" t="str">
        <f t="shared" ca="1" si="80"/>
        <v/>
      </c>
      <c r="M114" s="37" t="str">
        <f t="shared" ca="1" si="91"/>
        <v/>
      </c>
      <c r="N114" s="34" t="str">
        <f t="shared" ca="1" si="81"/>
        <v/>
      </c>
      <c r="O114" s="37" t="str">
        <f t="shared" ca="1" si="92"/>
        <v/>
      </c>
      <c r="P114" s="34" t="str">
        <f t="shared" ca="1" si="82"/>
        <v/>
      </c>
      <c r="Q114" s="37" t="str">
        <f t="shared" ca="1" si="93"/>
        <v/>
      </c>
      <c r="R114" s="34" t="str">
        <f t="shared" ca="1" si="83"/>
        <v/>
      </c>
      <c r="S114" s="37" t="str">
        <f t="shared" ca="1" si="94"/>
        <v/>
      </c>
      <c r="T114" s="34" t="str">
        <f t="shared" ca="1" si="84"/>
        <v/>
      </c>
      <c r="U114" s="37" t="str">
        <f t="shared" ca="1" si="95"/>
        <v/>
      </c>
      <c r="V114" s="34" t="str">
        <f t="shared" ca="1" si="85"/>
        <v/>
      </c>
      <c r="W114" s="37" t="str">
        <f t="shared" ca="1" si="96"/>
        <v/>
      </c>
      <c r="X114" s="34" t="str">
        <f t="shared" ca="1" si="86"/>
        <v/>
      </c>
      <c r="Y114" s="37" t="str">
        <f t="shared" ca="1" si="97"/>
        <v/>
      </c>
      <c r="Z114" s="14" t="str">
        <f t="shared" ca="1" si="65"/>
        <v/>
      </c>
      <c r="AA114" s="14" t="str">
        <f t="shared" ca="1" si="66"/>
        <v/>
      </c>
      <c r="AB114" s="14" t="str">
        <f t="shared" ca="1" si="67"/>
        <v/>
      </c>
      <c r="AC114" s="14" t="str">
        <f t="shared" ca="1" si="68"/>
        <v/>
      </c>
      <c r="AD114" s="14" t="str">
        <f t="shared" ca="1" si="69"/>
        <v/>
      </c>
      <c r="AE114" s="14" t="str">
        <f t="shared" ca="1" si="70"/>
        <v/>
      </c>
      <c r="AF114" s="14" t="str">
        <f t="shared" ca="1" si="71"/>
        <v/>
      </c>
      <c r="AG114" s="14" t="str">
        <f t="shared" ca="1" si="72"/>
        <v/>
      </c>
      <c r="AH114" s="14" t="str">
        <f t="shared" ca="1" si="73"/>
        <v/>
      </c>
      <c r="AI114" s="14" t="str">
        <f t="shared" ca="1" si="74"/>
        <v/>
      </c>
      <c r="AJ114" s="29">
        <f t="shared" ca="1" si="75"/>
        <v>0</v>
      </c>
      <c r="AK114" s="31">
        <f t="shared" ca="1" si="61"/>
        <v>23</v>
      </c>
      <c r="AL114"/>
      <c r="AM114" s="47" t="str">
        <f t="shared" ca="1" si="62"/>
        <v>Profit Target</v>
      </c>
      <c r="AN114" s="47" t="str">
        <f t="shared" ca="1" si="63"/>
        <v/>
      </c>
      <c r="AO114" s="49"/>
      <c r="BB114"/>
      <c r="BC114"/>
      <c r="BD114" s="3"/>
      <c r="BE114" s="3"/>
      <c r="BF114"/>
      <c r="BG114" s="31">
        <f t="shared" si="64"/>
        <v>0</v>
      </c>
    </row>
    <row r="115" spans="1:59">
      <c r="A115" s="43">
        <v>111</v>
      </c>
      <c r="B115" s="27">
        <f t="shared" ca="1" si="59"/>
        <v>6</v>
      </c>
      <c r="C115" s="33">
        <f t="shared" ca="1" si="87"/>
        <v>1</v>
      </c>
      <c r="D115" s="84" t="str">
        <f t="shared" ca="1" si="88"/>
        <v/>
      </c>
      <c r="E115" s="28">
        <f t="shared" ca="1" si="60"/>
        <v>1</v>
      </c>
      <c r="F115" s="34" t="str">
        <f t="shared" ca="1" si="76"/>
        <v/>
      </c>
      <c r="G115" s="37" t="str">
        <f t="shared" ca="1" si="77"/>
        <v/>
      </c>
      <c r="H115" s="34" t="str">
        <f t="shared" ca="1" si="78"/>
        <v/>
      </c>
      <c r="I115" s="37" t="str">
        <f t="shared" ca="1" si="89"/>
        <v/>
      </c>
      <c r="J115" s="34" t="str">
        <f t="shared" ca="1" si="79"/>
        <v/>
      </c>
      <c r="K115" s="37" t="str">
        <f t="shared" ca="1" si="90"/>
        <v/>
      </c>
      <c r="L115" s="34" t="str">
        <f t="shared" ca="1" si="80"/>
        <v/>
      </c>
      <c r="M115" s="37" t="str">
        <f t="shared" ca="1" si="91"/>
        <v/>
      </c>
      <c r="N115" s="34" t="str">
        <f t="shared" ca="1" si="81"/>
        <v/>
      </c>
      <c r="O115" s="37" t="str">
        <f t="shared" ca="1" si="92"/>
        <v/>
      </c>
      <c r="P115" s="34" t="str">
        <f t="shared" ca="1" si="82"/>
        <v/>
      </c>
      <c r="Q115" s="37" t="str">
        <f t="shared" ca="1" si="93"/>
        <v/>
      </c>
      <c r="R115" s="34" t="str">
        <f t="shared" ca="1" si="83"/>
        <v/>
      </c>
      <c r="S115" s="37" t="str">
        <f t="shared" ca="1" si="94"/>
        <v/>
      </c>
      <c r="T115" s="34" t="str">
        <f t="shared" ca="1" si="84"/>
        <v/>
      </c>
      <c r="U115" s="37" t="str">
        <f t="shared" ca="1" si="95"/>
        <v/>
      </c>
      <c r="V115" s="34" t="str">
        <f t="shared" ca="1" si="85"/>
        <v/>
      </c>
      <c r="W115" s="37" t="str">
        <f t="shared" ca="1" si="96"/>
        <v/>
      </c>
      <c r="X115" s="34" t="str">
        <f t="shared" ca="1" si="86"/>
        <v/>
      </c>
      <c r="Y115" s="37" t="str">
        <f t="shared" ca="1" si="97"/>
        <v/>
      </c>
      <c r="Z115" s="14" t="str">
        <f t="shared" ca="1" si="65"/>
        <v/>
      </c>
      <c r="AA115" s="14" t="str">
        <f t="shared" ca="1" si="66"/>
        <v/>
      </c>
      <c r="AB115" s="14" t="str">
        <f t="shared" ca="1" si="67"/>
        <v/>
      </c>
      <c r="AC115" s="14" t="str">
        <f t="shared" ca="1" si="68"/>
        <v/>
      </c>
      <c r="AD115" s="14" t="str">
        <f t="shared" ca="1" si="69"/>
        <v/>
      </c>
      <c r="AE115" s="14" t="str">
        <f t="shared" ca="1" si="70"/>
        <v/>
      </c>
      <c r="AF115" s="14" t="str">
        <f t="shared" ca="1" si="71"/>
        <v/>
      </c>
      <c r="AG115" s="14" t="str">
        <f t="shared" ca="1" si="72"/>
        <v/>
      </c>
      <c r="AH115" s="14" t="str">
        <f t="shared" ca="1" si="73"/>
        <v/>
      </c>
      <c r="AI115" s="14" t="str">
        <f t="shared" ca="1" si="74"/>
        <v/>
      </c>
      <c r="AJ115" s="29">
        <f t="shared" ca="1" si="75"/>
        <v>0</v>
      </c>
      <c r="AK115" s="31">
        <f t="shared" ca="1" si="61"/>
        <v>23</v>
      </c>
      <c r="AL115"/>
      <c r="AM115" s="47" t="str">
        <f t="shared" ca="1" si="62"/>
        <v>Profit Target</v>
      </c>
      <c r="AN115" s="47" t="str">
        <f t="shared" ca="1" si="63"/>
        <v/>
      </c>
      <c r="AO115" s="49"/>
      <c r="BB115"/>
      <c r="BC115"/>
      <c r="BD115" s="3"/>
      <c r="BE115" s="3"/>
      <c r="BF115"/>
      <c r="BG115" s="31">
        <f t="shared" si="64"/>
        <v>0</v>
      </c>
    </row>
    <row r="116" spans="1:59">
      <c r="A116" s="43">
        <v>112</v>
      </c>
      <c r="B116" s="27">
        <f t="shared" ca="1" si="59"/>
        <v>19</v>
      </c>
      <c r="C116" s="33">
        <f t="shared" ca="1" si="87"/>
        <v>1</v>
      </c>
      <c r="D116" s="84" t="str">
        <f t="shared" ca="1" si="88"/>
        <v/>
      </c>
      <c r="E116" s="28">
        <f t="shared" ca="1" si="60"/>
        <v>1</v>
      </c>
      <c r="F116" s="34" t="str">
        <f t="shared" ca="1" si="76"/>
        <v/>
      </c>
      <c r="G116" s="37" t="str">
        <f t="shared" ca="1" si="77"/>
        <v/>
      </c>
      <c r="H116" s="34" t="str">
        <f t="shared" ca="1" si="78"/>
        <v/>
      </c>
      <c r="I116" s="37" t="str">
        <f t="shared" ca="1" si="89"/>
        <v/>
      </c>
      <c r="J116" s="34" t="str">
        <f t="shared" ca="1" si="79"/>
        <v/>
      </c>
      <c r="K116" s="37" t="str">
        <f t="shared" ca="1" si="90"/>
        <v/>
      </c>
      <c r="L116" s="34" t="str">
        <f t="shared" ca="1" si="80"/>
        <v/>
      </c>
      <c r="M116" s="37" t="str">
        <f t="shared" ca="1" si="91"/>
        <v/>
      </c>
      <c r="N116" s="34" t="str">
        <f t="shared" ca="1" si="81"/>
        <v/>
      </c>
      <c r="O116" s="37" t="str">
        <f t="shared" ca="1" si="92"/>
        <v/>
      </c>
      <c r="P116" s="34" t="str">
        <f t="shared" ca="1" si="82"/>
        <v/>
      </c>
      <c r="Q116" s="37" t="str">
        <f t="shared" ca="1" si="93"/>
        <v/>
      </c>
      <c r="R116" s="34" t="str">
        <f t="shared" ca="1" si="83"/>
        <v/>
      </c>
      <c r="S116" s="37" t="str">
        <f t="shared" ca="1" si="94"/>
        <v/>
      </c>
      <c r="T116" s="34" t="str">
        <f t="shared" ca="1" si="84"/>
        <v/>
      </c>
      <c r="U116" s="37" t="str">
        <f t="shared" ca="1" si="95"/>
        <v/>
      </c>
      <c r="V116" s="34" t="str">
        <f t="shared" ca="1" si="85"/>
        <v/>
      </c>
      <c r="W116" s="37" t="str">
        <f t="shared" ca="1" si="96"/>
        <v/>
      </c>
      <c r="X116" s="34" t="str">
        <f t="shared" ca="1" si="86"/>
        <v/>
      </c>
      <c r="Y116" s="37" t="str">
        <f t="shared" ca="1" si="97"/>
        <v/>
      </c>
      <c r="Z116" s="14" t="str">
        <f t="shared" ca="1" si="65"/>
        <v/>
      </c>
      <c r="AA116" s="14" t="str">
        <f t="shared" ca="1" si="66"/>
        <v/>
      </c>
      <c r="AB116" s="14" t="str">
        <f t="shared" ca="1" si="67"/>
        <v/>
      </c>
      <c r="AC116" s="14" t="str">
        <f t="shared" ca="1" si="68"/>
        <v/>
      </c>
      <c r="AD116" s="14" t="str">
        <f t="shared" ca="1" si="69"/>
        <v/>
      </c>
      <c r="AE116" s="14" t="str">
        <f t="shared" ca="1" si="70"/>
        <v/>
      </c>
      <c r="AF116" s="14" t="str">
        <f t="shared" ca="1" si="71"/>
        <v/>
      </c>
      <c r="AG116" s="14" t="str">
        <f t="shared" ca="1" si="72"/>
        <v/>
      </c>
      <c r="AH116" s="14" t="str">
        <f t="shared" ca="1" si="73"/>
        <v/>
      </c>
      <c r="AI116" s="14" t="str">
        <f t="shared" ca="1" si="74"/>
        <v/>
      </c>
      <c r="AJ116" s="29">
        <f t="shared" ca="1" si="75"/>
        <v>0</v>
      </c>
      <c r="AK116" s="31">
        <f t="shared" ca="1" si="61"/>
        <v>23</v>
      </c>
      <c r="AL116"/>
      <c r="AM116" s="47" t="str">
        <f t="shared" ca="1" si="62"/>
        <v>Profit Target</v>
      </c>
      <c r="AN116" s="47" t="str">
        <f t="shared" ca="1" si="63"/>
        <v/>
      </c>
      <c r="AO116" s="49"/>
      <c r="BB116"/>
      <c r="BC116"/>
      <c r="BD116" s="3"/>
      <c r="BE116" s="3"/>
      <c r="BF116"/>
      <c r="BG116" s="31">
        <f t="shared" si="64"/>
        <v>0</v>
      </c>
    </row>
    <row r="117" spans="1:59">
      <c r="A117" s="43">
        <v>113</v>
      </c>
      <c r="B117" s="27">
        <f t="shared" ca="1" si="59"/>
        <v>11</v>
      </c>
      <c r="C117" s="33">
        <f t="shared" ca="1" si="87"/>
        <v>1</v>
      </c>
      <c r="D117" s="84" t="str">
        <f t="shared" ca="1" si="88"/>
        <v/>
      </c>
      <c r="E117" s="28">
        <f t="shared" ca="1" si="60"/>
        <v>1</v>
      </c>
      <c r="F117" s="34" t="str">
        <f t="shared" ca="1" si="76"/>
        <v/>
      </c>
      <c r="G117" s="37" t="str">
        <f t="shared" ca="1" si="77"/>
        <v/>
      </c>
      <c r="H117" s="34" t="str">
        <f t="shared" ca="1" si="78"/>
        <v/>
      </c>
      <c r="I117" s="37" t="str">
        <f t="shared" ca="1" si="89"/>
        <v/>
      </c>
      <c r="J117" s="34" t="str">
        <f t="shared" ca="1" si="79"/>
        <v/>
      </c>
      <c r="K117" s="37" t="str">
        <f t="shared" ca="1" si="90"/>
        <v/>
      </c>
      <c r="L117" s="34" t="str">
        <f t="shared" ca="1" si="80"/>
        <v/>
      </c>
      <c r="M117" s="37" t="str">
        <f t="shared" ca="1" si="91"/>
        <v/>
      </c>
      <c r="N117" s="34" t="str">
        <f t="shared" ca="1" si="81"/>
        <v/>
      </c>
      <c r="O117" s="37" t="str">
        <f t="shared" ca="1" si="92"/>
        <v/>
      </c>
      <c r="P117" s="34" t="str">
        <f t="shared" ca="1" si="82"/>
        <v/>
      </c>
      <c r="Q117" s="37" t="str">
        <f t="shared" ca="1" si="93"/>
        <v/>
      </c>
      <c r="R117" s="34" t="str">
        <f t="shared" ca="1" si="83"/>
        <v/>
      </c>
      <c r="S117" s="37" t="str">
        <f t="shared" ca="1" si="94"/>
        <v/>
      </c>
      <c r="T117" s="34" t="str">
        <f t="shared" ca="1" si="84"/>
        <v/>
      </c>
      <c r="U117" s="37" t="str">
        <f t="shared" ca="1" si="95"/>
        <v/>
      </c>
      <c r="V117" s="34" t="str">
        <f t="shared" ca="1" si="85"/>
        <v/>
      </c>
      <c r="W117" s="37" t="str">
        <f t="shared" ca="1" si="96"/>
        <v/>
      </c>
      <c r="X117" s="34" t="str">
        <f t="shared" ca="1" si="86"/>
        <v/>
      </c>
      <c r="Y117" s="37" t="str">
        <f t="shared" ca="1" si="97"/>
        <v/>
      </c>
      <c r="Z117" s="14" t="str">
        <f t="shared" ca="1" si="65"/>
        <v/>
      </c>
      <c r="AA117" s="14" t="str">
        <f t="shared" ca="1" si="66"/>
        <v/>
      </c>
      <c r="AB117" s="14" t="str">
        <f t="shared" ca="1" si="67"/>
        <v/>
      </c>
      <c r="AC117" s="14" t="str">
        <f t="shared" ca="1" si="68"/>
        <v/>
      </c>
      <c r="AD117" s="14" t="str">
        <f t="shared" ca="1" si="69"/>
        <v/>
      </c>
      <c r="AE117" s="14" t="str">
        <f t="shared" ca="1" si="70"/>
        <v/>
      </c>
      <c r="AF117" s="14" t="str">
        <f t="shared" ca="1" si="71"/>
        <v/>
      </c>
      <c r="AG117" s="14" t="str">
        <f t="shared" ca="1" si="72"/>
        <v/>
      </c>
      <c r="AH117" s="14" t="str">
        <f t="shared" ca="1" si="73"/>
        <v/>
      </c>
      <c r="AI117" s="14" t="str">
        <f t="shared" ca="1" si="74"/>
        <v/>
      </c>
      <c r="AJ117" s="29">
        <f t="shared" ca="1" si="75"/>
        <v>0</v>
      </c>
      <c r="AK117" s="31">
        <f t="shared" ca="1" si="61"/>
        <v>23</v>
      </c>
      <c r="AL117"/>
      <c r="AM117" s="47" t="str">
        <f t="shared" ca="1" si="62"/>
        <v>Profit Target</v>
      </c>
      <c r="AN117" s="47" t="str">
        <f t="shared" ca="1" si="63"/>
        <v/>
      </c>
      <c r="AO117" s="49"/>
      <c r="BB117"/>
      <c r="BC117"/>
      <c r="BD117" s="3"/>
      <c r="BE117" s="3"/>
      <c r="BF117"/>
      <c r="BG117" s="31">
        <f t="shared" si="64"/>
        <v>0</v>
      </c>
    </row>
    <row r="118" spans="1:59">
      <c r="A118" s="43">
        <v>114</v>
      </c>
      <c r="B118" s="27">
        <f t="shared" ca="1" si="59"/>
        <v>10</v>
      </c>
      <c r="C118" s="33">
        <f t="shared" ca="1" si="87"/>
        <v>1</v>
      </c>
      <c r="D118" s="84" t="str">
        <f t="shared" ca="1" si="88"/>
        <v/>
      </c>
      <c r="E118" s="28">
        <f t="shared" ca="1" si="60"/>
        <v>1</v>
      </c>
      <c r="F118" s="34" t="str">
        <f t="shared" ca="1" si="76"/>
        <v/>
      </c>
      <c r="G118" s="37" t="str">
        <f t="shared" ca="1" si="77"/>
        <v/>
      </c>
      <c r="H118" s="34" t="str">
        <f t="shared" ca="1" si="78"/>
        <v/>
      </c>
      <c r="I118" s="37" t="str">
        <f t="shared" ca="1" si="89"/>
        <v/>
      </c>
      <c r="J118" s="34" t="str">
        <f t="shared" ca="1" si="79"/>
        <v/>
      </c>
      <c r="K118" s="37" t="str">
        <f t="shared" ca="1" si="90"/>
        <v/>
      </c>
      <c r="L118" s="34" t="str">
        <f t="shared" ca="1" si="80"/>
        <v/>
      </c>
      <c r="M118" s="37" t="str">
        <f t="shared" ca="1" si="91"/>
        <v/>
      </c>
      <c r="N118" s="34" t="str">
        <f t="shared" ca="1" si="81"/>
        <v/>
      </c>
      <c r="O118" s="37" t="str">
        <f t="shared" ca="1" si="92"/>
        <v/>
      </c>
      <c r="P118" s="34" t="str">
        <f t="shared" ca="1" si="82"/>
        <v/>
      </c>
      <c r="Q118" s="37" t="str">
        <f t="shared" ca="1" si="93"/>
        <v/>
      </c>
      <c r="R118" s="34" t="str">
        <f t="shared" ca="1" si="83"/>
        <v/>
      </c>
      <c r="S118" s="37" t="str">
        <f t="shared" ca="1" si="94"/>
        <v/>
      </c>
      <c r="T118" s="34" t="str">
        <f t="shared" ca="1" si="84"/>
        <v/>
      </c>
      <c r="U118" s="37" t="str">
        <f t="shared" ca="1" si="95"/>
        <v/>
      </c>
      <c r="V118" s="34" t="str">
        <f t="shared" ca="1" si="85"/>
        <v/>
      </c>
      <c r="W118" s="37" t="str">
        <f t="shared" ca="1" si="96"/>
        <v/>
      </c>
      <c r="X118" s="34" t="str">
        <f t="shared" ca="1" si="86"/>
        <v/>
      </c>
      <c r="Y118" s="37" t="str">
        <f t="shared" ca="1" si="97"/>
        <v/>
      </c>
      <c r="Z118" s="14" t="str">
        <f t="shared" ca="1" si="65"/>
        <v/>
      </c>
      <c r="AA118" s="14" t="str">
        <f t="shared" ca="1" si="66"/>
        <v/>
      </c>
      <c r="AB118" s="14" t="str">
        <f t="shared" ca="1" si="67"/>
        <v/>
      </c>
      <c r="AC118" s="14" t="str">
        <f t="shared" ca="1" si="68"/>
        <v/>
      </c>
      <c r="AD118" s="14" t="str">
        <f t="shared" ca="1" si="69"/>
        <v/>
      </c>
      <c r="AE118" s="14" t="str">
        <f t="shared" ca="1" si="70"/>
        <v/>
      </c>
      <c r="AF118" s="14" t="str">
        <f t="shared" ca="1" si="71"/>
        <v/>
      </c>
      <c r="AG118" s="14" t="str">
        <f t="shared" ca="1" si="72"/>
        <v/>
      </c>
      <c r="AH118" s="14" t="str">
        <f t="shared" ca="1" si="73"/>
        <v/>
      </c>
      <c r="AI118" s="14" t="str">
        <f t="shared" ca="1" si="74"/>
        <v/>
      </c>
      <c r="AJ118" s="29">
        <f t="shared" ca="1" si="75"/>
        <v>0</v>
      </c>
      <c r="AK118" s="31">
        <f t="shared" ca="1" si="61"/>
        <v>23</v>
      </c>
      <c r="AL118"/>
      <c r="AM118" s="47" t="str">
        <f t="shared" ca="1" si="62"/>
        <v>Profit Target</v>
      </c>
      <c r="AN118" s="47" t="str">
        <f t="shared" ca="1" si="63"/>
        <v/>
      </c>
      <c r="AO118" s="49"/>
      <c r="BB118"/>
      <c r="BC118"/>
      <c r="BD118" s="3"/>
      <c r="BE118" s="3"/>
      <c r="BF118"/>
      <c r="BG118" s="31">
        <f t="shared" si="64"/>
        <v>0</v>
      </c>
    </row>
    <row r="119" spans="1:59">
      <c r="A119" s="43">
        <v>115</v>
      </c>
      <c r="B119" s="27">
        <f t="shared" ca="1" si="59"/>
        <v>17</v>
      </c>
      <c r="C119" s="33">
        <f t="shared" ca="1" si="87"/>
        <v>1</v>
      </c>
      <c r="D119" s="84" t="str">
        <f t="shared" ca="1" si="88"/>
        <v/>
      </c>
      <c r="E119" s="28">
        <f t="shared" ca="1" si="60"/>
        <v>1</v>
      </c>
      <c r="F119" s="34" t="str">
        <f t="shared" ca="1" si="76"/>
        <v/>
      </c>
      <c r="G119" s="37" t="str">
        <f t="shared" ca="1" si="77"/>
        <v/>
      </c>
      <c r="H119" s="34" t="str">
        <f t="shared" ca="1" si="78"/>
        <v/>
      </c>
      <c r="I119" s="37" t="str">
        <f t="shared" ca="1" si="89"/>
        <v/>
      </c>
      <c r="J119" s="34" t="str">
        <f t="shared" ca="1" si="79"/>
        <v/>
      </c>
      <c r="K119" s="37" t="str">
        <f t="shared" ca="1" si="90"/>
        <v/>
      </c>
      <c r="L119" s="34" t="str">
        <f t="shared" ca="1" si="80"/>
        <v/>
      </c>
      <c r="M119" s="37" t="str">
        <f t="shared" ca="1" si="91"/>
        <v/>
      </c>
      <c r="N119" s="34" t="str">
        <f t="shared" ca="1" si="81"/>
        <v/>
      </c>
      <c r="O119" s="37" t="str">
        <f t="shared" ca="1" si="92"/>
        <v/>
      </c>
      <c r="P119" s="34" t="str">
        <f t="shared" ca="1" si="82"/>
        <v/>
      </c>
      <c r="Q119" s="37" t="str">
        <f t="shared" ca="1" si="93"/>
        <v/>
      </c>
      <c r="R119" s="34" t="str">
        <f t="shared" ca="1" si="83"/>
        <v/>
      </c>
      <c r="S119" s="37" t="str">
        <f t="shared" ca="1" si="94"/>
        <v/>
      </c>
      <c r="T119" s="34" t="str">
        <f t="shared" ca="1" si="84"/>
        <v/>
      </c>
      <c r="U119" s="37" t="str">
        <f t="shared" ca="1" si="95"/>
        <v/>
      </c>
      <c r="V119" s="34" t="str">
        <f t="shared" ca="1" si="85"/>
        <v/>
      </c>
      <c r="W119" s="37" t="str">
        <f t="shared" ca="1" si="96"/>
        <v/>
      </c>
      <c r="X119" s="34" t="str">
        <f t="shared" ca="1" si="86"/>
        <v/>
      </c>
      <c r="Y119" s="37" t="str">
        <f t="shared" ca="1" si="97"/>
        <v/>
      </c>
      <c r="Z119" s="14" t="str">
        <f t="shared" ca="1" si="65"/>
        <v/>
      </c>
      <c r="AA119" s="14" t="str">
        <f t="shared" ca="1" si="66"/>
        <v/>
      </c>
      <c r="AB119" s="14" t="str">
        <f t="shared" ca="1" si="67"/>
        <v/>
      </c>
      <c r="AC119" s="14" t="str">
        <f t="shared" ca="1" si="68"/>
        <v/>
      </c>
      <c r="AD119" s="14" t="str">
        <f t="shared" ca="1" si="69"/>
        <v/>
      </c>
      <c r="AE119" s="14" t="str">
        <f t="shared" ca="1" si="70"/>
        <v/>
      </c>
      <c r="AF119" s="14" t="str">
        <f t="shared" ca="1" si="71"/>
        <v/>
      </c>
      <c r="AG119" s="14" t="str">
        <f t="shared" ca="1" si="72"/>
        <v/>
      </c>
      <c r="AH119" s="14" t="str">
        <f t="shared" ca="1" si="73"/>
        <v/>
      </c>
      <c r="AI119" s="14" t="str">
        <f t="shared" ca="1" si="74"/>
        <v/>
      </c>
      <c r="AJ119" s="29">
        <f t="shared" ca="1" si="75"/>
        <v>0</v>
      </c>
      <c r="AK119" s="31">
        <f t="shared" ca="1" si="61"/>
        <v>23</v>
      </c>
      <c r="AL119"/>
      <c r="AM119" s="47" t="str">
        <f t="shared" ca="1" si="62"/>
        <v>Profit Target</v>
      </c>
      <c r="AN119" s="47" t="str">
        <f t="shared" ca="1" si="63"/>
        <v/>
      </c>
      <c r="AO119" s="49"/>
      <c r="BB119"/>
      <c r="BC119"/>
      <c r="BD119" s="3"/>
      <c r="BE119" s="3"/>
      <c r="BF119"/>
      <c r="BG119" s="31">
        <f t="shared" si="64"/>
        <v>0</v>
      </c>
    </row>
    <row r="120" spans="1:59">
      <c r="A120" s="43">
        <v>116</v>
      </c>
      <c r="B120" s="27">
        <f t="shared" ca="1" si="59"/>
        <v>26</v>
      </c>
      <c r="C120" s="33">
        <f t="shared" ca="1" si="87"/>
        <v>1</v>
      </c>
      <c r="D120" s="84" t="str">
        <f t="shared" ca="1" si="88"/>
        <v/>
      </c>
      <c r="E120" s="28">
        <f t="shared" ca="1" si="60"/>
        <v>1</v>
      </c>
      <c r="F120" s="34" t="str">
        <f t="shared" ca="1" si="76"/>
        <v/>
      </c>
      <c r="G120" s="37" t="str">
        <f t="shared" ca="1" si="77"/>
        <v/>
      </c>
      <c r="H120" s="34" t="str">
        <f t="shared" ca="1" si="78"/>
        <v/>
      </c>
      <c r="I120" s="37" t="str">
        <f t="shared" ca="1" si="89"/>
        <v/>
      </c>
      <c r="J120" s="34" t="str">
        <f t="shared" ca="1" si="79"/>
        <v/>
      </c>
      <c r="K120" s="37" t="str">
        <f t="shared" ca="1" si="90"/>
        <v/>
      </c>
      <c r="L120" s="34" t="str">
        <f t="shared" ca="1" si="80"/>
        <v/>
      </c>
      <c r="M120" s="37" t="str">
        <f t="shared" ca="1" si="91"/>
        <v/>
      </c>
      <c r="N120" s="34" t="str">
        <f t="shared" ca="1" si="81"/>
        <v/>
      </c>
      <c r="O120" s="37" t="str">
        <f t="shared" ca="1" si="92"/>
        <v/>
      </c>
      <c r="P120" s="34" t="str">
        <f t="shared" ca="1" si="82"/>
        <v/>
      </c>
      <c r="Q120" s="37" t="str">
        <f t="shared" ca="1" si="93"/>
        <v/>
      </c>
      <c r="R120" s="34" t="str">
        <f t="shared" ca="1" si="83"/>
        <v/>
      </c>
      <c r="S120" s="37" t="str">
        <f t="shared" ca="1" si="94"/>
        <v/>
      </c>
      <c r="T120" s="34" t="str">
        <f t="shared" ca="1" si="84"/>
        <v/>
      </c>
      <c r="U120" s="37" t="str">
        <f t="shared" ca="1" si="95"/>
        <v/>
      </c>
      <c r="V120" s="34" t="str">
        <f t="shared" ca="1" si="85"/>
        <v/>
      </c>
      <c r="W120" s="37" t="str">
        <f t="shared" ca="1" si="96"/>
        <v/>
      </c>
      <c r="X120" s="34" t="str">
        <f t="shared" ca="1" si="86"/>
        <v/>
      </c>
      <c r="Y120" s="37" t="str">
        <f t="shared" ca="1" si="97"/>
        <v/>
      </c>
      <c r="Z120" s="14" t="str">
        <f t="shared" ca="1" si="65"/>
        <v/>
      </c>
      <c r="AA120" s="14" t="str">
        <f t="shared" ca="1" si="66"/>
        <v/>
      </c>
      <c r="AB120" s="14" t="str">
        <f t="shared" ca="1" si="67"/>
        <v/>
      </c>
      <c r="AC120" s="14" t="str">
        <f t="shared" ca="1" si="68"/>
        <v/>
      </c>
      <c r="AD120" s="14" t="str">
        <f t="shared" ca="1" si="69"/>
        <v/>
      </c>
      <c r="AE120" s="14" t="str">
        <f t="shared" ca="1" si="70"/>
        <v/>
      </c>
      <c r="AF120" s="14" t="str">
        <f t="shared" ca="1" si="71"/>
        <v/>
      </c>
      <c r="AG120" s="14" t="str">
        <f t="shared" ca="1" si="72"/>
        <v/>
      </c>
      <c r="AH120" s="14" t="str">
        <f t="shared" ca="1" si="73"/>
        <v/>
      </c>
      <c r="AI120" s="14" t="str">
        <f t="shared" ca="1" si="74"/>
        <v/>
      </c>
      <c r="AJ120" s="29">
        <f t="shared" ca="1" si="75"/>
        <v>0</v>
      </c>
      <c r="AK120" s="31">
        <f t="shared" ca="1" si="61"/>
        <v>23</v>
      </c>
      <c r="AL120"/>
      <c r="AM120" s="47" t="str">
        <f t="shared" ca="1" si="62"/>
        <v>Profit Target</v>
      </c>
      <c r="AN120" s="47" t="str">
        <f t="shared" ca="1" si="63"/>
        <v/>
      </c>
      <c r="AO120" s="49"/>
      <c r="BB120"/>
      <c r="BC120"/>
      <c r="BD120" s="3"/>
      <c r="BE120" s="3"/>
      <c r="BF120"/>
      <c r="BG120" s="31">
        <f t="shared" si="64"/>
        <v>0</v>
      </c>
    </row>
    <row r="121" spans="1:59">
      <c r="A121" s="43">
        <v>117</v>
      </c>
      <c r="B121" s="27">
        <f t="shared" ca="1" si="59"/>
        <v>36</v>
      </c>
      <c r="C121" s="33">
        <f t="shared" ca="1" si="87"/>
        <v>1</v>
      </c>
      <c r="D121" s="84" t="str">
        <f t="shared" ca="1" si="88"/>
        <v/>
      </c>
      <c r="E121" s="28">
        <f t="shared" ca="1" si="60"/>
        <v>1</v>
      </c>
      <c r="F121" s="34" t="str">
        <f t="shared" ca="1" si="76"/>
        <v/>
      </c>
      <c r="G121" s="37" t="str">
        <f t="shared" ca="1" si="77"/>
        <v/>
      </c>
      <c r="H121" s="34" t="str">
        <f t="shared" ca="1" si="78"/>
        <v/>
      </c>
      <c r="I121" s="37" t="str">
        <f t="shared" ca="1" si="89"/>
        <v/>
      </c>
      <c r="J121" s="34" t="str">
        <f t="shared" ca="1" si="79"/>
        <v/>
      </c>
      <c r="K121" s="37" t="str">
        <f t="shared" ca="1" si="90"/>
        <v/>
      </c>
      <c r="L121" s="34" t="str">
        <f t="shared" ca="1" si="80"/>
        <v/>
      </c>
      <c r="M121" s="37" t="str">
        <f t="shared" ca="1" si="91"/>
        <v/>
      </c>
      <c r="N121" s="34" t="str">
        <f t="shared" ca="1" si="81"/>
        <v/>
      </c>
      <c r="O121" s="37" t="str">
        <f t="shared" ca="1" si="92"/>
        <v/>
      </c>
      <c r="P121" s="34" t="str">
        <f t="shared" ca="1" si="82"/>
        <v/>
      </c>
      <c r="Q121" s="37" t="str">
        <f t="shared" ca="1" si="93"/>
        <v/>
      </c>
      <c r="R121" s="34" t="str">
        <f t="shared" ca="1" si="83"/>
        <v/>
      </c>
      <c r="S121" s="37" t="str">
        <f t="shared" ca="1" si="94"/>
        <v/>
      </c>
      <c r="T121" s="34" t="str">
        <f t="shared" ca="1" si="84"/>
        <v/>
      </c>
      <c r="U121" s="37" t="str">
        <f t="shared" ca="1" si="95"/>
        <v/>
      </c>
      <c r="V121" s="34" t="str">
        <f t="shared" ca="1" si="85"/>
        <v/>
      </c>
      <c r="W121" s="37" t="str">
        <f t="shared" ca="1" si="96"/>
        <v/>
      </c>
      <c r="X121" s="34" t="str">
        <f t="shared" ca="1" si="86"/>
        <v/>
      </c>
      <c r="Y121" s="37" t="str">
        <f t="shared" ca="1" si="97"/>
        <v/>
      </c>
      <c r="Z121" s="14" t="str">
        <f t="shared" ca="1" si="65"/>
        <v/>
      </c>
      <c r="AA121" s="14" t="str">
        <f t="shared" ca="1" si="66"/>
        <v/>
      </c>
      <c r="AB121" s="14" t="str">
        <f t="shared" ca="1" si="67"/>
        <v/>
      </c>
      <c r="AC121" s="14" t="str">
        <f t="shared" ca="1" si="68"/>
        <v/>
      </c>
      <c r="AD121" s="14" t="str">
        <f t="shared" ca="1" si="69"/>
        <v/>
      </c>
      <c r="AE121" s="14" t="str">
        <f t="shared" ca="1" si="70"/>
        <v/>
      </c>
      <c r="AF121" s="14" t="str">
        <f t="shared" ca="1" si="71"/>
        <v/>
      </c>
      <c r="AG121" s="14" t="str">
        <f t="shared" ca="1" si="72"/>
        <v/>
      </c>
      <c r="AH121" s="14" t="str">
        <f t="shared" ca="1" si="73"/>
        <v/>
      </c>
      <c r="AI121" s="14" t="str">
        <f t="shared" ca="1" si="74"/>
        <v/>
      </c>
      <c r="AJ121" s="29">
        <f t="shared" ca="1" si="75"/>
        <v>0</v>
      </c>
      <c r="AK121" s="31">
        <f t="shared" ca="1" si="61"/>
        <v>23</v>
      </c>
      <c r="AL121"/>
      <c r="AM121" s="47" t="str">
        <f t="shared" ca="1" si="62"/>
        <v>Profit Target</v>
      </c>
      <c r="AN121" s="47" t="str">
        <f t="shared" ca="1" si="63"/>
        <v/>
      </c>
      <c r="AO121" s="49"/>
      <c r="BB121"/>
      <c r="BC121"/>
      <c r="BD121" s="3"/>
      <c r="BE121" s="3"/>
      <c r="BF121"/>
      <c r="BG121" s="31">
        <f t="shared" si="64"/>
        <v>0</v>
      </c>
    </row>
    <row r="122" spans="1:59">
      <c r="A122" s="43">
        <v>118</v>
      </c>
      <c r="B122" s="27">
        <f t="shared" ca="1" si="59"/>
        <v>32</v>
      </c>
      <c r="C122" s="33">
        <f t="shared" ca="1" si="87"/>
        <v>1</v>
      </c>
      <c r="D122" s="84" t="str">
        <f t="shared" ca="1" si="88"/>
        <v/>
      </c>
      <c r="E122" s="28">
        <f t="shared" ca="1" si="60"/>
        <v>1</v>
      </c>
      <c r="F122" s="34" t="str">
        <f t="shared" ca="1" si="76"/>
        <v/>
      </c>
      <c r="G122" s="37" t="str">
        <f t="shared" ca="1" si="77"/>
        <v/>
      </c>
      <c r="H122" s="34" t="str">
        <f t="shared" ca="1" si="78"/>
        <v/>
      </c>
      <c r="I122" s="37" t="str">
        <f t="shared" ca="1" si="89"/>
        <v/>
      </c>
      <c r="J122" s="34" t="str">
        <f t="shared" ca="1" si="79"/>
        <v/>
      </c>
      <c r="K122" s="37" t="str">
        <f t="shared" ca="1" si="90"/>
        <v/>
      </c>
      <c r="L122" s="34" t="str">
        <f t="shared" ca="1" si="80"/>
        <v/>
      </c>
      <c r="M122" s="37" t="str">
        <f t="shared" ca="1" si="91"/>
        <v/>
      </c>
      <c r="N122" s="34" t="str">
        <f t="shared" ca="1" si="81"/>
        <v/>
      </c>
      <c r="O122" s="37" t="str">
        <f t="shared" ca="1" si="92"/>
        <v/>
      </c>
      <c r="P122" s="34" t="str">
        <f t="shared" ca="1" si="82"/>
        <v/>
      </c>
      <c r="Q122" s="37" t="str">
        <f t="shared" ca="1" si="93"/>
        <v/>
      </c>
      <c r="R122" s="34" t="str">
        <f t="shared" ca="1" si="83"/>
        <v/>
      </c>
      <c r="S122" s="37" t="str">
        <f t="shared" ca="1" si="94"/>
        <v/>
      </c>
      <c r="T122" s="34" t="str">
        <f t="shared" ca="1" si="84"/>
        <v/>
      </c>
      <c r="U122" s="37" t="str">
        <f t="shared" ca="1" si="95"/>
        <v/>
      </c>
      <c r="V122" s="34" t="str">
        <f t="shared" ca="1" si="85"/>
        <v/>
      </c>
      <c r="W122" s="37" t="str">
        <f t="shared" ca="1" si="96"/>
        <v/>
      </c>
      <c r="X122" s="34" t="str">
        <f t="shared" ca="1" si="86"/>
        <v/>
      </c>
      <c r="Y122" s="37" t="str">
        <f t="shared" ca="1" si="97"/>
        <v/>
      </c>
      <c r="Z122" s="14" t="str">
        <f t="shared" ca="1" si="65"/>
        <v/>
      </c>
      <c r="AA122" s="14" t="str">
        <f t="shared" ca="1" si="66"/>
        <v/>
      </c>
      <c r="AB122" s="14" t="str">
        <f t="shared" ca="1" si="67"/>
        <v/>
      </c>
      <c r="AC122" s="14" t="str">
        <f t="shared" ca="1" si="68"/>
        <v/>
      </c>
      <c r="AD122" s="14" t="str">
        <f t="shared" ca="1" si="69"/>
        <v/>
      </c>
      <c r="AE122" s="14" t="str">
        <f t="shared" ca="1" si="70"/>
        <v/>
      </c>
      <c r="AF122" s="14" t="str">
        <f t="shared" ca="1" si="71"/>
        <v/>
      </c>
      <c r="AG122" s="14" t="str">
        <f t="shared" ca="1" si="72"/>
        <v/>
      </c>
      <c r="AH122" s="14" t="str">
        <f t="shared" ca="1" si="73"/>
        <v/>
      </c>
      <c r="AI122" s="14" t="str">
        <f t="shared" ca="1" si="74"/>
        <v/>
      </c>
      <c r="AJ122" s="29">
        <f t="shared" ca="1" si="75"/>
        <v>0</v>
      </c>
      <c r="AK122" s="31">
        <f t="shared" ca="1" si="61"/>
        <v>23</v>
      </c>
      <c r="AL122"/>
      <c r="AM122" s="47" t="str">
        <f t="shared" ca="1" si="62"/>
        <v>Profit Target</v>
      </c>
      <c r="AN122" s="47" t="str">
        <f t="shared" ca="1" si="63"/>
        <v/>
      </c>
      <c r="AO122" s="49"/>
      <c r="BB122"/>
      <c r="BC122"/>
      <c r="BD122" s="3"/>
      <c r="BE122" s="3"/>
      <c r="BF122"/>
      <c r="BG122" s="31">
        <f t="shared" si="64"/>
        <v>0</v>
      </c>
    </row>
    <row r="123" spans="1:59">
      <c r="A123" s="43">
        <v>119</v>
      </c>
      <c r="B123" s="27">
        <f t="shared" ca="1" si="59"/>
        <v>28</v>
      </c>
      <c r="C123" s="33">
        <f t="shared" ca="1" si="87"/>
        <v>1</v>
      </c>
      <c r="D123" s="84" t="str">
        <f t="shared" ca="1" si="88"/>
        <v/>
      </c>
      <c r="E123" s="28">
        <f t="shared" ca="1" si="60"/>
        <v>1</v>
      </c>
      <c r="F123" s="34" t="str">
        <f t="shared" ca="1" si="76"/>
        <v/>
      </c>
      <c r="G123" s="37" t="str">
        <f t="shared" ca="1" si="77"/>
        <v/>
      </c>
      <c r="H123" s="34" t="str">
        <f t="shared" ca="1" si="78"/>
        <v/>
      </c>
      <c r="I123" s="37" t="str">
        <f t="shared" ca="1" si="89"/>
        <v/>
      </c>
      <c r="J123" s="34" t="str">
        <f t="shared" ca="1" si="79"/>
        <v/>
      </c>
      <c r="K123" s="37" t="str">
        <f t="shared" ca="1" si="90"/>
        <v/>
      </c>
      <c r="L123" s="34" t="str">
        <f t="shared" ca="1" si="80"/>
        <v/>
      </c>
      <c r="M123" s="37" t="str">
        <f t="shared" ca="1" si="91"/>
        <v/>
      </c>
      <c r="N123" s="34" t="str">
        <f t="shared" ca="1" si="81"/>
        <v/>
      </c>
      <c r="O123" s="37" t="str">
        <f t="shared" ca="1" si="92"/>
        <v/>
      </c>
      <c r="P123" s="34" t="str">
        <f t="shared" ca="1" si="82"/>
        <v/>
      </c>
      <c r="Q123" s="37" t="str">
        <f t="shared" ca="1" si="93"/>
        <v/>
      </c>
      <c r="R123" s="34" t="str">
        <f t="shared" ca="1" si="83"/>
        <v/>
      </c>
      <c r="S123" s="37" t="str">
        <f t="shared" ca="1" si="94"/>
        <v/>
      </c>
      <c r="T123" s="34" t="str">
        <f t="shared" ca="1" si="84"/>
        <v/>
      </c>
      <c r="U123" s="37" t="str">
        <f t="shared" ca="1" si="95"/>
        <v/>
      </c>
      <c r="V123" s="34" t="str">
        <f t="shared" ca="1" si="85"/>
        <v/>
      </c>
      <c r="W123" s="37" t="str">
        <f t="shared" ca="1" si="96"/>
        <v/>
      </c>
      <c r="X123" s="34" t="str">
        <f t="shared" ca="1" si="86"/>
        <v/>
      </c>
      <c r="Y123" s="37" t="str">
        <f t="shared" ca="1" si="97"/>
        <v/>
      </c>
      <c r="Z123" s="14" t="str">
        <f t="shared" ca="1" si="65"/>
        <v/>
      </c>
      <c r="AA123" s="14" t="str">
        <f t="shared" ca="1" si="66"/>
        <v/>
      </c>
      <c r="AB123" s="14" t="str">
        <f t="shared" ca="1" si="67"/>
        <v/>
      </c>
      <c r="AC123" s="14" t="str">
        <f t="shared" ca="1" si="68"/>
        <v/>
      </c>
      <c r="AD123" s="14" t="str">
        <f t="shared" ca="1" si="69"/>
        <v/>
      </c>
      <c r="AE123" s="14" t="str">
        <f t="shared" ca="1" si="70"/>
        <v/>
      </c>
      <c r="AF123" s="14" t="str">
        <f t="shared" ca="1" si="71"/>
        <v/>
      </c>
      <c r="AG123" s="14" t="str">
        <f t="shared" ca="1" si="72"/>
        <v/>
      </c>
      <c r="AH123" s="14" t="str">
        <f t="shared" ca="1" si="73"/>
        <v/>
      </c>
      <c r="AI123" s="14" t="str">
        <f t="shared" ca="1" si="74"/>
        <v/>
      </c>
      <c r="AJ123" s="29">
        <f t="shared" ca="1" si="75"/>
        <v>0</v>
      </c>
      <c r="AK123" s="31">
        <f t="shared" ca="1" si="61"/>
        <v>23</v>
      </c>
      <c r="AL123"/>
      <c r="AM123" s="47" t="str">
        <f t="shared" ca="1" si="62"/>
        <v>Profit Target</v>
      </c>
      <c r="AN123" s="47" t="str">
        <f t="shared" ca="1" si="63"/>
        <v/>
      </c>
      <c r="AO123" s="49"/>
      <c r="BB123"/>
      <c r="BC123"/>
      <c r="BD123" s="3"/>
      <c r="BE123" s="3"/>
      <c r="BF123"/>
      <c r="BG123" s="31">
        <f t="shared" si="64"/>
        <v>0</v>
      </c>
    </row>
    <row r="124" spans="1:59">
      <c r="A124" s="43">
        <v>120</v>
      </c>
      <c r="B124" s="27">
        <f t="shared" ca="1" si="59"/>
        <v>36</v>
      </c>
      <c r="C124" s="33">
        <f t="shared" ca="1" si="87"/>
        <v>2</v>
      </c>
      <c r="D124" s="84">
        <f t="shared" ca="1" si="88"/>
        <v>36</v>
      </c>
      <c r="E124" s="28">
        <f t="shared" ca="1" si="60"/>
        <v>1</v>
      </c>
      <c r="F124" s="34" t="str">
        <f t="shared" ca="1" si="76"/>
        <v/>
      </c>
      <c r="G124" s="37" t="str">
        <f t="shared" ca="1" si="77"/>
        <v/>
      </c>
      <c r="H124" s="34" t="str">
        <f t="shared" ca="1" si="78"/>
        <v/>
      </c>
      <c r="I124" s="37" t="str">
        <f t="shared" ca="1" si="89"/>
        <v/>
      </c>
      <c r="J124" s="34" t="str">
        <f t="shared" ca="1" si="79"/>
        <v/>
      </c>
      <c r="K124" s="37" t="str">
        <f t="shared" ca="1" si="90"/>
        <v/>
      </c>
      <c r="L124" s="34" t="str">
        <f t="shared" ca="1" si="80"/>
        <v/>
      </c>
      <c r="M124" s="37" t="str">
        <f t="shared" ca="1" si="91"/>
        <v/>
      </c>
      <c r="N124" s="34" t="str">
        <f t="shared" ca="1" si="81"/>
        <v/>
      </c>
      <c r="O124" s="37" t="str">
        <f t="shared" ca="1" si="92"/>
        <v/>
      </c>
      <c r="P124" s="34" t="str">
        <f t="shared" ca="1" si="82"/>
        <v/>
      </c>
      <c r="Q124" s="37" t="str">
        <f t="shared" ca="1" si="93"/>
        <v/>
      </c>
      <c r="R124" s="34" t="str">
        <f t="shared" ca="1" si="83"/>
        <v/>
      </c>
      <c r="S124" s="37" t="str">
        <f t="shared" ca="1" si="94"/>
        <v/>
      </c>
      <c r="T124" s="34" t="str">
        <f t="shared" ca="1" si="84"/>
        <v/>
      </c>
      <c r="U124" s="37" t="str">
        <f t="shared" ca="1" si="95"/>
        <v/>
      </c>
      <c r="V124" s="34" t="str">
        <f t="shared" ca="1" si="85"/>
        <v/>
      </c>
      <c r="W124" s="37" t="str">
        <f t="shared" ca="1" si="96"/>
        <v/>
      </c>
      <c r="X124" s="34" t="str">
        <f t="shared" ca="1" si="86"/>
        <v/>
      </c>
      <c r="Y124" s="37" t="str">
        <f t="shared" ca="1" si="97"/>
        <v/>
      </c>
      <c r="Z124" s="14" t="str">
        <f t="shared" ca="1" si="65"/>
        <v/>
      </c>
      <c r="AA124" s="14" t="str">
        <f t="shared" ca="1" si="66"/>
        <v/>
      </c>
      <c r="AB124" s="14" t="str">
        <f t="shared" ca="1" si="67"/>
        <v/>
      </c>
      <c r="AC124" s="14" t="str">
        <f t="shared" ca="1" si="68"/>
        <v/>
      </c>
      <c r="AD124" s="14" t="str">
        <f t="shared" ca="1" si="69"/>
        <v/>
      </c>
      <c r="AE124" s="14" t="str">
        <f t="shared" ca="1" si="70"/>
        <v/>
      </c>
      <c r="AF124" s="14" t="str">
        <f t="shared" ca="1" si="71"/>
        <v/>
      </c>
      <c r="AG124" s="14" t="str">
        <f t="shared" ca="1" si="72"/>
        <v/>
      </c>
      <c r="AH124" s="14" t="str">
        <f t="shared" ca="1" si="73"/>
        <v/>
      </c>
      <c r="AI124" s="14" t="str">
        <f t="shared" ca="1" si="74"/>
        <v/>
      </c>
      <c r="AJ124" s="29">
        <f t="shared" ca="1" si="75"/>
        <v>0</v>
      </c>
      <c r="AK124" s="31">
        <f t="shared" ca="1" si="61"/>
        <v>23</v>
      </c>
      <c r="AL124"/>
      <c r="AM124" s="47" t="str">
        <f t="shared" ca="1" si="62"/>
        <v>Profit Target</v>
      </c>
      <c r="AN124" s="47" t="str">
        <f t="shared" ca="1" si="63"/>
        <v/>
      </c>
      <c r="AO124" s="49"/>
      <c r="BB124"/>
      <c r="BC124"/>
      <c r="BD124" s="3"/>
      <c r="BE124" s="3"/>
      <c r="BF124"/>
      <c r="BG124" s="31">
        <f t="shared" si="64"/>
        <v>0</v>
      </c>
    </row>
    <row r="125" spans="1:59">
      <c r="A125" s="43">
        <v>121</v>
      </c>
      <c r="B125" s="27">
        <f t="shared" ca="1" si="59"/>
        <v>33</v>
      </c>
      <c r="C125" s="33">
        <f t="shared" ca="1" si="87"/>
        <v>1</v>
      </c>
      <c r="D125" s="84" t="str">
        <f t="shared" ca="1" si="88"/>
        <v/>
      </c>
      <c r="E125" s="28">
        <f t="shared" ca="1" si="60"/>
        <v>1</v>
      </c>
      <c r="F125" s="34" t="str">
        <f t="shared" ca="1" si="76"/>
        <v/>
      </c>
      <c r="G125" s="37" t="str">
        <f t="shared" ca="1" si="77"/>
        <v/>
      </c>
      <c r="H125" s="34" t="str">
        <f t="shared" ca="1" si="78"/>
        <v/>
      </c>
      <c r="I125" s="37" t="str">
        <f t="shared" ca="1" si="89"/>
        <v/>
      </c>
      <c r="J125" s="34" t="str">
        <f t="shared" ca="1" si="79"/>
        <v/>
      </c>
      <c r="K125" s="37" t="str">
        <f t="shared" ca="1" si="90"/>
        <v/>
      </c>
      <c r="L125" s="34" t="str">
        <f t="shared" ca="1" si="80"/>
        <v/>
      </c>
      <c r="M125" s="37" t="str">
        <f t="shared" ca="1" si="91"/>
        <v/>
      </c>
      <c r="N125" s="34" t="str">
        <f t="shared" ca="1" si="81"/>
        <v/>
      </c>
      <c r="O125" s="37" t="str">
        <f t="shared" ca="1" si="92"/>
        <v/>
      </c>
      <c r="P125" s="34" t="str">
        <f t="shared" ca="1" si="82"/>
        <v/>
      </c>
      <c r="Q125" s="37" t="str">
        <f t="shared" ca="1" si="93"/>
        <v/>
      </c>
      <c r="R125" s="34" t="str">
        <f t="shared" ca="1" si="83"/>
        <v/>
      </c>
      <c r="S125" s="37" t="str">
        <f t="shared" ca="1" si="94"/>
        <v/>
      </c>
      <c r="T125" s="34" t="str">
        <f t="shared" ca="1" si="84"/>
        <v/>
      </c>
      <c r="U125" s="37" t="str">
        <f t="shared" ca="1" si="95"/>
        <v/>
      </c>
      <c r="V125" s="34" t="str">
        <f t="shared" ca="1" si="85"/>
        <v/>
      </c>
      <c r="W125" s="37" t="str">
        <f t="shared" ca="1" si="96"/>
        <v/>
      </c>
      <c r="X125" s="34" t="str">
        <f t="shared" ca="1" si="86"/>
        <v/>
      </c>
      <c r="Y125" s="37" t="str">
        <f t="shared" ca="1" si="97"/>
        <v/>
      </c>
      <c r="Z125" s="14" t="str">
        <f t="shared" ca="1" si="65"/>
        <v/>
      </c>
      <c r="AA125" s="14" t="str">
        <f t="shared" ca="1" si="66"/>
        <v/>
      </c>
      <c r="AB125" s="14" t="str">
        <f t="shared" ca="1" si="67"/>
        <v/>
      </c>
      <c r="AC125" s="14" t="str">
        <f t="shared" ca="1" si="68"/>
        <v/>
      </c>
      <c r="AD125" s="14" t="str">
        <f t="shared" ca="1" si="69"/>
        <v/>
      </c>
      <c r="AE125" s="14" t="str">
        <f t="shared" ca="1" si="70"/>
        <v/>
      </c>
      <c r="AF125" s="14" t="str">
        <f t="shared" ca="1" si="71"/>
        <v/>
      </c>
      <c r="AG125" s="14" t="str">
        <f t="shared" ca="1" si="72"/>
        <v/>
      </c>
      <c r="AH125" s="14" t="str">
        <f t="shared" ca="1" si="73"/>
        <v/>
      </c>
      <c r="AI125" s="14" t="str">
        <f t="shared" ca="1" si="74"/>
        <v/>
      </c>
      <c r="AJ125" s="29">
        <f t="shared" ca="1" si="75"/>
        <v>0</v>
      </c>
      <c r="AK125" s="31">
        <f t="shared" ca="1" si="61"/>
        <v>23</v>
      </c>
      <c r="AL125"/>
      <c r="AM125" s="47" t="str">
        <f t="shared" ca="1" si="62"/>
        <v>Profit Target</v>
      </c>
      <c r="AN125" s="47" t="str">
        <f t="shared" ca="1" si="63"/>
        <v/>
      </c>
      <c r="AO125" s="49"/>
      <c r="BB125"/>
      <c r="BC125"/>
      <c r="BD125" s="3"/>
      <c r="BE125" s="3"/>
      <c r="BF125"/>
      <c r="BG125" s="31">
        <f t="shared" si="64"/>
        <v>0</v>
      </c>
    </row>
    <row r="126" spans="1:59">
      <c r="A126" s="43">
        <v>122</v>
      </c>
      <c r="B126" s="27">
        <f t="shared" ca="1" si="59"/>
        <v>12</v>
      </c>
      <c r="C126" s="33">
        <f t="shared" ca="1" si="87"/>
        <v>1</v>
      </c>
      <c r="D126" s="84" t="str">
        <f t="shared" ca="1" si="88"/>
        <v/>
      </c>
      <c r="E126" s="28">
        <f t="shared" ca="1" si="60"/>
        <v>1</v>
      </c>
      <c r="F126" s="34" t="str">
        <f t="shared" ca="1" si="76"/>
        <v/>
      </c>
      <c r="G126" s="37" t="str">
        <f t="shared" ca="1" si="77"/>
        <v/>
      </c>
      <c r="H126" s="34" t="str">
        <f t="shared" ca="1" si="78"/>
        <v/>
      </c>
      <c r="I126" s="37" t="str">
        <f t="shared" ca="1" si="89"/>
        <v/>
      </c>
      <c r="J126" s="34" t="str">
        <f t="shared" ca="1" si="79"/>
        <v/>
      </c>
      <c r="K126" s="37" t="str">
        <f t="shared" ca="1" si="90"/>
        <v/>
      </c>
      <c r="L126" s="34" t="str">
        <f t="shared" ca="1" si="80"/>
        <v/>
      </c>
      <c r="M126" s="37" t="str">
        <f t="shared" ca="1" si="91"/>
        <v/>
      </c>
      <c r="N126" s="34" t="str">
        <f t="shared" ca="1" si="81"/>
        <v/>
      </c>
      <c r="O126" s="37" t="str">
        <f t="shared" ca="1" si="92"/>
        <v/>
      </c>
      <c r="P126" s="34" t="str">
        <f t="shared" ca="1" si="82"/>
        <v/>
      </c>
      <c r="Q126" s="37" t="str">
        <f t="shared" ca="1" si="93"/>
        <v/>
      </c>
      <c r="R126" s="34" t="str">
        <f t="shared" ca="1" si="83"/>
        <v/>
      </c>
      <c r="S126" s="37" t="str">
        <f t="shared" ca="1" si="94"/>
        <v/>
      </c>
      <c r="T126" s="34" t="str">
        <f t="shared" ca="1" si="84"/>
        <v/>
      </c>
      <c r="U126" s="37" t="str">
        <f t="shared" ca="1" si="95"/>
        <v/>
      </c>
      <c r="V126" s="34" t="str">
        <f t="shared" ca="1" si="85"/>
        <v/>
      </c>
      <c r="W126" s="37" t="str">
        <f t="shared" ca="1" si="96"/>
        <v/>
      </c>
      <c r="X126" s="34" t="str">
        <f t="shared" ca="1" si="86"/>
        <v/>
      </c>
      <c r="Y126" s="37" t="str">
        <f t="shared" ca="1" si="97"/>
        <v/>
      </c>
      <c r="Z126" s="14" t="str">
        <f t="shared" ca="1" si="65"/>
        <v/>
      </c>
      <c r="AA126" s="14" t="str">
        <f t="shared" ca="1" si="66"/>
        <v/>
      </c>
      <c r="AB126" s="14" t="str">
        <f t="shared" ca="1" si="67"/>
        <v/>
      </c>
      <c r="AC126" s="14" t="str">
        <f t="shared" ca="1" si="68"/>
        <v/>
      </c>
      <c r="AD126" s="14" t="str">
        <f t="shared" ca="1" si="69"/>
        <v/>
      </c>
      <c r="AE126" s="14" t="str">
        <f t="shared" ca="1" si="70"/>
        <v/>
      </c>
      <c r="AF126" s="14" t="str">
        <f t="shared" ca="1" si="71"/>
        <v/>
      </c>
      <c r="AG126" s="14" t="str">
        <f t="shared" ca="1" si="72"/>
        <v/>
      </c>
      <c r="AH126" s="14" t="str">
        <f t="shared" ca="1" si="73"/>
        <v/>
      </c>
      <c r="AI126" s="14" t="str">
        <f t="shared" ca="1" si="74"/>
        <v/>
      </c>
      <c r="AJ126" s="29">
        <f t="shared" ca="1" si="75"/>
        <v>0</v>
      </c>
      <c r="AK126" s="31">
        <f t="shared" ca="1" si="61"/>
        <v>23</v>
      </c>
      <c r="AL126"/>
      <c r="AM126" s="47" t="str">
        <f t="shared" ca="1" si="62"/>
        <v>Profit Target</v>
      </c>
      <c r="AN126" s="47" t="str">
        <f t="shared" ca="1" si="63"/>
        <v/>
      </c>
      <c r="AO126" s="49"/>
      <c r="BB126"/>
      <c r="BC126"/>
      <c r="BD126" s="3"/>
      <c r="BE126" s="3"/>
      <c r="BF126"/>
      <c r="BG126" s="31">
        <f t="shared" si="64"/>
        <v>0</v>
      </c>
    </row>
    <row r="127" spans="1:59">
      <c r="A127" s="43">
        <v>123</v>
      </c>
      <c r="B127" s="27">
        <f t="shared" ca="1" si="59"/>
        <v>4</v>
      </c>
      <c r="C127" s="33">
        <f t="shared" ca="1" si="87"/>
        <v>1</v>
      </c>
      <c r="D127" s="84" t="str">
        <f t="shared" ca="1" si="88"/>
        <v/>
      </c>
      <c r="E127" s="28">
        <f t="shared" ca="1" si="60"/>
        <v>1</v>
      </c>
      <c r="F127" s="34" t="str">
        <f t="shared" ca="1" si="76"/>
        <v/>
      </c>
      <c r="G127" s="37" t="str">
        <f t="shared" ca="1" si="77"/>
        <v/>
      </c>
      <c r="H127" s="34" t="str">
        <f t="shared" ca="1" si="78"/>
        <v/>
      </c>
      <c r="I127" s="37" t="str">
        <f t="shared" ca="1" si="89"/>
        <v/>
      </c>
      <c r="J127" s="34" t="str">
        <f t="shared" ca="1" si="79"/>
        <v/>
      </c>
      <c r="K127" s="37" t="str">
        <f t="shared" ca="1" si="90"/>
        <v/>
      </c>
      <c r="L127" s="34" t="str">
        <f t="shared" ca="1" si="80"/>
        <v/>
      </c>
      <c r="M127" s="37" t="str">
        <f t="shared" ca="1" si="91"/>
        <v/>
      </c>
      <c r="N127" s="34" t="str">
        <f t="shared" ca="1" si="81"/>
        <v/>
      </c>
      <c r="O127" s="37" t="str">
        <f t="shared" ca="1" si="92"/>
        <v/>
      </c>
      <c r="P127" s="34" t="str">
        <f t="shared" ca="1" si="82"/>
        <v/>
      </c>
      <c r="Q127" s="37" t="str">
        <f t="shared" ca="1" si="93"/>
        <v/>
      </c>
      <c r="R127" s="34" t="str">
        <f t="shared" ca="1" si="83"/>
        <v/>
      </c>
      <c r="S127" s="37" t="str">
        <f t="shared" ca="1" si="94"/>
        <v/>
      </c>
      <c r="T127" s="34" t="str">
        <f t="shared" ca="1" si="84"/>
        <v/>
      </c>
      <c r="U127" s="37" t="str">
        <f t="shared" ca="1" si="95"/>
        <v/>
      </c>
      <c r="V127" s="34" t="str">
        <f t="shared" ca="1" si="85"/>
        <v/>
      </c>
      <c r="W127" s="37" t="str">
        <f t="shared" ca="1" si="96"/>
        <v/>
      </c>
      <c r="X127" s="34" t="str">
        <f t="shared" ca="1" si="86"/>
        <v/>
      </c>
      <c r="Y127" s="37" t="str">
        <f t="shared" ca="1" si="97"/>
        <v/>
      </c>
      <c r="Z127" s="14" t="str">
        <f t="shared" ca="1" si="65"/>
        <v/>
      </c>
      <c r="AA127" s="14" t="str">
        <f t="shared" ca="1" si="66"/>
        <v/>
      </c>
      <c r="AB127" s="14" t="str">
        <f t="shared" ca="1" si="67"/>
        <v/>
      </c>
      <c r="AC127" s="14" t="str">
        <f t="shared" ca="1" si="68"/>
        <v/>
      </c>
      <c r="AD127" s="14" t="str">
        <f t="shared" ca="1" si="69"/>
        <v/>
      </c>
      <c r="AE127" s="14" t="str">
        <f t="shared" ca="1" si="70"/>
        <v/>
      </c>
      <c r="AF127" s="14" t="str">
        <f t="shared" ca="1" si="71"/>
        <v/>
      </c>
      <c r="AG127" s="14" t="str">
        <f t="shared" ca="1" si="72"/>
        <v/>
      </c>
      <c r="AH127" s="14" t="str">
        <f t="shared" ca="1" si="73"/>
        <v/>
      </c>
      <c r="AI127" s="14" t="str">
        <f t="shared" ca="1" si="74"/>
        <v/>
      </c>
      <c r="AJ127" s="29">
        <f t="shared" ca="1" si="75"/>
        <v>0</v>
      </c>
      <c r="AK127" s="31">
        <f t="shared" ca="1" si="61"/>
        <v>23</v>
      </c>
      <c r="AL127"/>
      <c r="AM127" s="47" t="str">
        <f t="shared" ca="1" si="62"/>
        <v>Profit Target</v>
      </c>
      <c r="AN127" s="47" t="str">
        <f t="shared" ca="1" si="63"/>
        <v/>
      </c>
      <c r="AO127" s="49"/>
      <c r="BB127"/>
      <c r="BC127"/>
      <c r="BD127" s="3"/>
      <c r="BE127" s="3"/>
      <c r="BF127"/>
      <c r="BG127" s="31">
        <f t="shared" si="64"/>
        <v>0</v>
      </c>
    </row>
    <row r="128" spans="1:59">
      <c r="A128" s="43">
        <v>124</v>
      </c>
      <c r="B128" s="27">
        <f t="shared" ca="1" si="59"/>
        <v>36</v>
      </c>
      <c r="C128" s="33">
        <f t="shared" ca="1" si="87"/>
        <v>3</v>
      </c>
      <c r="D128" s="84" t="str">
        <f t="shared" ca="1" si="88"/>
        <v/>
      </c>
      <c r="E128" s="28">
        <f t="shared" ca="1" si="60"/>
        <v>1</v>
      </c>
      <c r="F128" s="34" t="str">
        <f t="shared" ca="1" si="76"/>
        <v/>
      </c>
      <c r="G128" s="37" t="str">
        <f t="shared" ca="1" si="77"/>
        <v/>
      </c>
      <c r="H128" s="34" t="str">
        <f t="shared" ca="1" si="78"/>
        <v/>
      </c>
      <c r="I128" s="37" t="str">
        <f t="shared" ca="1" si="89"/>
        <v/>
      </c>
      <c r="J128" s="34" t="str">
        <f t="shared" ca="1" si="79"/>
        <v/>
      </c>
      <c r="K128" s="37" t="str">
        <f t="shared" ca="1" si="90"/>
        <v/>
      </c>
      <c r="L128" s="34" t="str">
        <f t="shared" ca="1" si="80"/>
        <v/>
      </c>
      <c r="M128" s="37" t="str">
        <f t="shared" ca="1" si="91"/>
        <v/>
      </c>
      <c r="N128" s="34" t="str">
        <f t="shared" ca="1" si="81"/>
        <v/>
      </c>
      <c r="O128" s="37" t="str">
        <f t="shared" ca="1" si="92"/>
        <v/>
      </c>
      <c r="P128" s="34" t="str">
        <f t="shared" ca="1" si="82"/>
        <v/>
      </c>
      <c r="Q128" s="37" t="str">
        <f t="shared" ca="1" si="93"/>
        <v/>
      </c>
      <c r="R128" s="34" t="str">
        <f t="shared" ca="1" si="83"/>
        <v/>
      </c>
      <c r="S128" s="37" t="str">
        <f t="shared" ca="1" si="94"/>
        <v/>
      </c>
      <c r="T128" s="34" t="str">
        <f t="shared" ca="1" si="84"/>
        <v/>
      </c>
      <c r="U128" s="37" t="str">
        <f t="shared" ca="1" si="95"/>
        <v/>
      </c>
      <c r="V128" s="34" t="str">
        <f t="shared" ca="1" si="85"/>
        <v/>
      </c>
      <c r="W128" s="37" t="str">
        <f t="shared" ca="1" si="96"/>
        <v/>
      </c>
      <c r="X128" s="34" t="str">
        <f t="shared" ca="1" si="86"/>
        <v/>
      </c>
      <c r="Y128" s="37" t="str">
        <f t="shared" ca="1" si="97"/>
        <v/>
      </c>
      <c r="Z128" s="14" t="str">
        <f t="shared" ca="1" si="65"/>
        <v/>
      </c>
      <c r="AA128" s="14" t="str">
        <f t="shared" ca="1" si="66"/>
        <v/>
      </c>
      <c r="AB128" s="14" t="str">
        <f t="shared" ca="1" si="67"/>
        <v/>
      </c>
      <c r="AC128" s="14" t="str">
        <f t="shared" ca="1" si="68"/>
        <v/>
      </c>
      <c r="AD128" s="14" t="str">
        <f t="shared" ca="1" si="69"/>
        <v/>
      </c>
      <c r="AE128" s="14" t="str">
        <f t="shared" ca="1" si="70"/>
        <v/>
      </c>
      <c r="AF128" s="14" t="str">
        <f t="shared" ca="1" si="71"/>
        <v/>
      </c>
      <c r="AG128" s="14" t="str">
        <f t="shared" ca="1" si="72"/>
        <v/>
      </c>
      <c r="AH128" s="14" t="str">
        <f t="shared" ca="1" si="73"/>
        <v/>
      </c>
      <c r="AI128" s="14" t="str">
        <f t="shared" ca="1" si="74"/>
        <v/>
      </c>
      <c r="AJ128" s="29">
        <f t="shared" ca="1" si="75"/>
        <v>0</v>
      </c>
      <c r="AK128" s="31">
        <f t="shared" ca="1" si="61"/>
        <v>23</v>
      </c>
      <c r="AL128"/>
      <c r="AM128" s="47" t="str">
        <f t="shared" ca="1" si="62"/>
        <v>Profit Target</v>
      </c>
      <c r="AN128" s="47" t="str">
        <f t="shared" ca="1" si="63"/>
        <v/>
      </c>
      <c r="AO128" s="49"/>
      <c r="BB128"/>
      <c r="BC128"/>
      <c r="BD128" s="3"/>
      <c r="BE128" s="3"/>
      <c r="BF128"/>
      <c r="BG128" s="31">
        <f t="shared" si="64"/>
        <v>0</v>
      </c>
    </row>
    <row r="129" spans="1:59">
      <c r="A129" s="43">
        <v>125</v>
      </c>
      <c r="B129" s="27">
        <f t="shared" ca="1" si="59"/>
        <v>14</v>
      </c>
      <c r="C129" s="33">
        <f t="shared" ca="1" si="87"/>
        <v>1</v>
      </c>
      <c r="D129" s="84" t="str">
        <f t="shared" ca="1" si="88"/>
        <v/>
      </c>
      <c r="E129" s="28">
        <f t="shared" ca="1" si="60"/>
        <v>1</v>
      </c>
      <c r="F129" s="34" t="str">
        <f t="shared" ca="1" si="76"/>
        <v/>
      </c>
      <c r="G129" s="37" t="str">
        <f t="shared" ca="1" si="77"/>
        <v/>
      </c>
      <c r="H129" s="34" t="str">
        <f t="shared" ca="1" si="78"/>
        <v/>
      </c>
      <c r="I129" s="37" t="str">
        <f t="shared" ca="1" si="89"/>
        <v/>
      </c>
      <c r="J129" s="34" t="str">
        <f t="shared" ca="1" si="79"/>
        <v/>
      </c>
      <c r="K129" s="37" t="str">
        <f t="shared" ca="1" si="90"/>
        <v/>
      </c>
      <c r="L129" s="34" t="str">
        <f t="shared" ca="1" si="80"/>
        <v/>
      </c>
      <c r="M129" s="37" t="str">
        <f t="shared" ca="1" si="91"/>
        <v/>
      </c>
      <c r="N129" s="34" t="str">
        <f t="shared" ca="1" si="81"/>
        <v/>
      </c>
      <c r="O129" s="37" t="str">
        <f t="shared" ca="1" si="92"/>
        <v/>
      </c>
      <c r="P129" s="34" t="str">
        <f t="shared" ca="1" si="82"/>
        <v/>
      </c>
      <c r="Q129" s="37" t="str">
        <f t="shared" ca="1" si="93"/>
        <v/>
      </c>
      <c r="R129" s="34" t="str">
        <f t="shared" ca="1" si="83"/>
        <v/>
      </c>
      <c r="S129" s="37" t="str">
        <f t="shared" ca="1" si="94"/>
        <v/>
      </c>
      <c r="T129" s="34" t="str">
        <f t="shared" ca="1" si="84"/>
        <v/>
      </c>
      <c r="U129" s="37" t="str">
        <f t="shared" ca="1" si="95"/>
        <v/>
      </c>
      <c r="V129" s="34" t="str">
        <f t="shared" ca="1" si="85"/>
        <v/>
      </c>
      <c r="W129" s="37" t="str">
        <f t="shared" ca="1" si="96"/>
        <v/>
      </c>
      <c r="X129" s="34" t="str">
        <f t="shared" ca="1" si="86"/>
        <v/>
      </c>
      <c r="Y129" s="37" t="str">
        <f t="shared" ca="1" si="97"/>
        <v/>
      </c>
      <c r="Z129" s="14" t="str">
        <f t="shared" ca="1" si="65"/>
        <v/>
      </c>
      <c r="AA129" s="14" t="str">
        <f t="shared" ca="1" si="66"/>
        <v/>
      </c>
      <c r="AB129" s="14" t="str">
        <f t="shared" ca="1" si="67"/>
        <v/>
      </c>
      <c r="AC129" s="14" t="str">
        <f t="shared" ca="1" si="68"/>
        <v/>
      </c>
      <c r="AD129" s="14" t="str">
        <f t="shared" ca="1" si="69"/>
        <v/>
      </c>
      <c r="AE129" s="14" t="str">
        <f t="shared" ca="1" si="70"/>
        <v/>
      </c>
      <c r="AF129" s="14" t="str">
        <f t="shared" ca="1" si="71"/>
        <v/>
      </c>
      <c r="AG129" s="14" t="str">
        <f t="shared" ca="1" si="72"/>
        <v/>
      </c>
      <c r="AH129" s="14" t="str">
        <f t="shared" ca="1" si="73"/>
        <v/>
      </c>
      <c r="AI129" s="14" t="str">
        <f t="shared" ca="1" si="74"/>
        <v/>
      </c>
      <c r="AJ129" s="29">
        <f t="shared" ca="1" si="75"/>
        <v>0</v>
      </c>
      <c r="AK129" s="31">
        <f t="shared" ca="1" si="61"/>
        <v>23</v>
      </c>
      <c r="AL129"/>
      <c r="AM129" s="47" t="str">
        <f t="shared" ca="1" si="62"/>
        <v>Profit Target</v>
      </c>
      <c r="AN129" s="47" t="str">
        <f t="shared" ca="1" si="63"/>
        <v/>
      </c>
      <c r="AO129" s="49"/>
      <c r="BB129"/>
      <c r="BC129"/>
      <c r="BD129" s="3"/>
      <c r="BE129" s="3"/>
      <c r="BF129"/>
      <c r="BG129" s="31">
        <f t="shared" si="64"/>
        <v>0</v>
      </c>
    </row>
    <row r="130" spans="1:59">
      <c r="A130" s="43">
        <v>126</v>
      </c>
      <c r="B130" s="27">
        <f t="shared" ca="1" si="59"/>
        <v>34</v>
      </c>
      <c r="C130" s="33">
        <f t="shared" ca="1" si="87"/>
        <v>1</v>
      </c>
      <c r="D130" s="84" t="str">
        <f t="shared" ca="1" si="88"/>
        <v/>
      </c>
      <c r="E130" s="28">
        <f t="shared" ca="1" si="60"/>
        <v>1</v>
      </c>
      <c r="F130" s="34" t="str">
        <f t="shared" ca="1" si="76"/>
        <v/>
      </c>
      <c r="G130" s="37" t="str">
        <f t="shared" ca="1" si="77"/>
        <v/>
      </c>
      <c r="H130" s="34" t="str">
        <f t="shared" ca="1" si="78"/>
        <v/>
      </c>
      <c r="I130" s="37" t="str">
        <f t="shared" ca="1" si="89"/>
        <v/>
      </c>
      <c r="J130" s="34" t="str">
        <f t="shared" ca="1" si="79"/>
        <v/>
      </c>
      <c r="K130" s="37" t="str">
        <f t="shared" ca="1" si="90"/>
        <v/>
      </c>
      <c r="L130" s="34" t="str">
        <f t="shared" ca="1" si="80"/>
        <v/>
      </c>
      <c r="M130" s="37" t="str">
        <f t="shared" ca="1" si="91"/>
        <v/>
      </c>
      <c r="N130" s="34" t="str">
        <f t="shared" ca="1" si="81"/>
        <v/>
      </c>
      <c r="O130" s="37" t="str">
        <f t="shared" ca="1" si="92"/>
        <v/>
      </c>
      <c r="P130" s="34" t="str">
        <f t="shared" ca="1" si="82"/>
        <v/>
      </c>
      <c r="Q130" s="37" t="str">
        <f t="shared" ca="1" si="93"/>
        <v/>
      </c>
      <c r="R130" s="34" t="str">
        <f t="shared" ca="1" si="83"/>
        <v/>
      </c>
      <c r="S130" s="37" t="str">
        <f t="shared" ca="1" si="94"/>
        <v/>
      </c>
      <c r="T130" s="34" t="str">
        <f t="shared" ca="1" si="84"/>
        <v/>
      </c>
      <c r="U130" s="37" t="str">
        <f t="shared" ca="1" si="95"/>
        <v/>
      </c>
      <c r="V130" s="34" t="str">
        <f t="shared" ca="1" si="85"/>
        <v/>
      </c>
      <c r="W130" s="37" t="str">
        <f t="shared" ca="1" si="96"/>
        <v/>
      </c>
      <c r="X130" s="34" t="str">
        <f t="shared" ca="1" si="86"/>
        <v/>
      </c>
      <c r="Y130" s="37" t="str">
        <f t="shared" ca="1" si="97"/>
        <v/>
      </c>
      <c r="Z130" s="14" t="str">
        <f t="shared" ca="1" si="65"/>
        <v/>
      </c>
      <c r="AA130" s="14" t="str">
        <f t="shared" ca="1" si="66"/>
        <v/>
      </c>
      <c r="AB130" s="14" t="str">
        <f t="shared" ca="1" si="67"/>
        <v/>
      </c>
      <c r="AC130" s="14" t="str">
        <f t="shared" ca="1" si="68"/>
        <v/>
      </c>
      <c r="AD130" s="14" t="str">
        <f t="shared" ca="1" si="69"/>
        <v/>
      </c>
      <c r="AE130" s="14" t="str">
        <f t="shared" ca="1" si="70"/>
        <v/>
      </c>
      <c r="AF130" s="14" t="str">
        <f t="shared" ca="1" si="71"/>
        <v/>
      </c>
      <c r="AG130" s="14" t="str">
        <f t="shared" ca="1" si="72"/>
        <v/>
      </c>
      <c r="AH130" s="14" t="str">
        <f t="shared" ca="1" si="73"/>
        <v/>
      </c>
      <c r="AI130" s="14" t="str">
        <f t="shared" ca="1" si="74"/>
        <v/>
      </c>
      <c r="AJ130" s="29">
        <f t="shared" ca="1" si="75"/>
        <v>0</v>
      </c>
      <c r="AK130" s="31">
        <f t="shared" ca="1" si="61"/>
        <v>23</v>
      </c>
      <c r="AL130"/>
      <c r="AM130" s="47" t="str">
        <f t="shared" ca="1" si="62"/>
        <v>Profit Target</v>
      </c>
      <c r="AN130" s="47" t="str">
        <f t="shared" ca="1" si="63"/>
        <v/>
      </c>
      <c r="AO130" s="49"/>
      <c r="BB130"/>
      <c r="BC130"/>
      <c r="BD130" s="3"/>
      <c r="BE130" s="3"/>
      <c r="BF130"/>
      <c r="BG130" s="31">
        <f t="shared" si="64"/>
        <v>0</v>
      </c>
    </row>
    <row r="131" spans="1:59">
      <c r="A131" s="43">
        <v>127</v>
      </c>
      <c r="B131" s="27">
        <f t="shared" ca="1" si="59"/>
        <v>18</v>
      </c>
      <c r="C131" s="33">
        <f t="shared" ca="1" si="87"/>
        <v>1</v>
      </c>
      <c r="D131" s="84" t="str">
        <f t="shared" ca="1" si="88"/>
        <v/>
      </c>
      <c r="E131" s="28">
        <f t="shared" ca="1" si="60"/>
        <v>1</v>
      </c>
      <c r="F131" s="34" t="str">
        <f t="shared" ca="1" si="76"/>
        <v/>
      </c>
      <c r="G131" s="37" t="str">
        <f t="shared" ca="1" si="77"/>
        <v/>
      </c>
      <c r="H131" s="34" t="str">
        <f t="shared" ca="1" si="78"/>
        <v/>
      </c>
      <c r="I131" s="37" t="str">
        <f t="shared" ca="1" si="89"/>
        <v/>
      </c>
      <c r="J131" s="34" t="str">
        <f t="shared" ca="1" si="79"/>
        <v/>
      </c>
      <c r="K131" s="37" t="str">
        <f t="shared" ca="1" si="90"/>
        <v/>
      </c>
      <c r="L131" s="34" t="str">
        <f t="shared" ca="1" si="80"/>
        <v/>
      </c>
      <c r="M131" s="37" t="str">
        <f t="shared" ca="1" si="91"/>
        <v/>
      </c>
      <c r="N131" s="34" t="str">
        <f t="shared" ca="1" si="81"/>
        <v/>
      </c>
      <c r="O131" s="37" t="str">
        <f t="shared" ca="1" si="92"/>
        <v/>
      </c>
      <c r="P131" s="34" t="str">
        <f t="shared" ca="1" si="82"/>
        <v/>
      </c>
      <c r="Q131" s="37" t="str">
        <f t="shared" ca="1" si="93"/>
        <v/>
      </c>
      <c r="R131" s="34" t="str">
        <f t="shared" ca="1" si="83"/>
        <v/>
      </c>
      <c r="S131" s="37" t="str">
        <f t="shared" ca="1" si="94"/>
        <v/>
      </c>
      <c r="T131" s="34" t="str">
        <f t="shared" ca="1" si="84"/>
        <v/>
      </c>
      <c r="U131" s="37" t="str">
        <f t="shared" ca="1" si="95"/>
        <v/>
      </c>
      <c r="V131" s="34" t="str">
        <f t="shared" ca="1" si="85"/>
        <v/>
      </c>
      <c r="W131" s="37" t="str">
        <f t="shared" ca="1" si="96"/>
        <v/>
      </c>
      <c r="X131" s="34" t="str">
        <f t="shared" ca="1" si="86"/>
        <v/>
      </c>
      <c r="Y131" s="37" t="str">
        <f t="shared" ca="1" si="97"/>
        <v/>
      </c>
      <c r="Z131" s="14" t="str">
        <f t="shared" ca="1" si="65"/>
        <v/>
      </c>
      <c r="AA131" s="14" t="str">
        <f t="shared" ca="1" si="66"/>
        <v/>
      </c>
      <c r="AB131" s="14" t="str">
        <f t="shared" ca="1" si="67"/>
        <v/>
      </c>
      <c r="AC131" s="14" t="str">
        <f t="shared" ca="1" si="68"/>
        <v/>
      </c>
      <c r="AD131" s="14" t="str">
        <f t="shared" ca="1" si="69"/>
        <v/>
      </c>
      <c r="AE131" s="14" t="str">
        <f t="shared" ca="1" si="70"/>
        <v/>
      </c>
      <c r="AF131" s="14" t="str">
        <f t="shared" ca="1" si="71"/>
        <v/>
      </c>
      <c r="AG131" s="14" t="str">
        <f t="shared" ca="1" si="72"/>
        <v/>
      </c>
      <c r="AH131" s="14" t="str">
        <f t="shared" ca="1" si="73"/>
        <v/>
      </c>
      <c r="AI131" s="14" t="str">
        <f t="shared" ca="1" si="74"/>
        <v/>
      </c>
      <c r="AJ131" s="29">
        <f t="shared" ca="1" si="75"/>
        <v>0</v>
      </c>
      <c r="AK131" s="31">
        <f t="shared" ca="1" si="61"/>
        <v>23</v>
      </c>
      <c r="AL131"/>
      <c r="AM131" s="47" t="str">
        <f t="shared" ca="1" si="62"/>
        <v>Profit Target</v>
      </c>
      <c r="AN131" s="47" t="str">
        <f t="shared" ca="1" si="63"/>
        <v/>
      </c>
      <c r="AO131" s="49"/>
      <c r="BB131"/>
      <c r="BC131"/>
      <c r="BD131" s="3"/>
      <c r="BE131" s="3"/>
      <c r="BF131"/>
      <c r="BG131" s="31">
        <f t="shared" si="64"/>
        <v>0</v>
      </c>
    </row>
    <row r="132" spans="1:59">
      <c r="A132" s="43">
        <v>128</v>
      </c>
      <c r="B132" s="27">
        <f t="shared" ca="1" si="59"/>
        <v>25</v>
      </c>
      <c r="C132" s="33">
        <f t="shared" ca="1" si="87"/>
        <v>1</v>
      </c>
      <c r="D132" s="84" t="str">
        <f t="shared" ca="1" si="88"/>
        <v/>
      </c>
      <c r="E132" s="28">
        <f t="shared" ca="1" si="60"/>
        <v>1</v>
      </c>
      <c r="F132" s="34" t="str">
        <f t="shared" ca="1" si="76"/>
        <v/>
      </c>
      <c r="G132" s="37" t="str">
        <f t="shared" ca="1" si="77"/>
        <v/>
      </c>
      <c r="H132" s="34" t="str">
        <f t="shared" ca="1" si="78"/>
        <v/>
      </c>
      <c r="I132" s="37" t="str">
        <f t="shared" ca="1" si="89"/>
        <v/>
      </c>
      <c r="J132" s="34" t="str">
        <f t="shared" ca="1" si="79"/>
        <v/>
      </c>
      <c r="K132" s="37" t="str">
        <f t="shared" ca="1" si="90"/>
        <v/>
      </c>
      <c r="L132" s="34" t="str">
        <f t="shared" ca="1" si="80"/>
        <v/>
      </c>
      <c r="M132" s="37" t="str">
        <f t="shared" ca="1" si="91"/>
        <v/>
      </c>
      <c r="N132" s="34" t="str">
        <f t="shared" ca="1" si="81"/>
        <v/>
      </c>
      <c r="O132" s="37" t="str">
        <f t="shared" ca="1" si="92"/>
        <v/>
      </c>
      <c r="P132" s="34" t="str">
        <f t="shared" ca="1" si="82"/>
        <v/>
      </c>
      <c r="Q132" s="37" t="str">
        <f t="shared" ca="1" si="93"/>
        <v/>
      </c>
      <c r="R132" s="34" t="str">
        <f t="shared" ca="1" si="83"/>
        <v/>
      </c>
      <c r="S132" s="37" t="str">
        <f t="shared" ca="1" si="94"/>
        <v/>
      </c>
      <c r="T132" s="34" t="str">
        <f t="shared" ca="1" si="84"/>
        <v/>
      </c>
      <c r="U132" s="37" t="str">
        <f t="shared" ca="1" si="95"/>
        <v/>
      </c>
      <c r="V132" s="34" t="str">
        <f t="shared" ca="1" si="85"/>
        <v/>
      </c>
      <c r="W132" s="37" t="str">
        <f t="shared" ca="1" si="96"/>
        <v/>
      </c>
      <c r="X132" s="34" t="str">
        <f t="shared" ca="1" si="86"/>
        <v/>
      </c>
      <c r="Y132" s="37" t="str">
        <f t="shared" ca="1" si="97"/>
        <v/>
      </c>
      <c r="Z132" s="14" t="str">
        <f t="shared" ca="1" si="65"/>
        <v/>
      </c>
      <c r="AA132" s="14" t="str">
        <f t="shared" ca="1" si="66"/>
        <v/>
      </c>
      <c r="AB132" s="14" t="str">
        <f t="shared" ca="1" si="67"/>
        <v/>
      </c>
      <c r="AC132" s="14" t="str">
        <f t="shared" ca="1" si="68"/>
        <v/>
      </c>
      <c r="AD132" s="14" t="str">
        <f t="shared" ca="1" si="69"/>
        <v/>
      </c>
      <c r="AE132" s="14" t="str">
        <f t="shared" ca="1" si="70"/>
        <v/>
      </c>
      <c r="AF132" s="14" t="str">
        <f t="shared" ca="1" si="71"/>
        <v/>
      </c>
      <c r="AG132" s="14" t="str">
        <f t="shared" ca="1" si="72"/>
        <v/>
      </c>
      <c r="AH132" s="14" t="str">
        <f t="shared" ca="1" si="73"/>
        <v/>
      </c>
      <c r="AI132" s="14" t="str">
        <f t="shared" ca="1" si="74"/>
        <v/>
      </c>
      <c r="AJ132" s="29">
        <f t="shared" ca="1" si="75"/>
        <v>0</v>
      </c>
      <c r="AK132" s="31">
        <f t="shared" ca="1" si="61"/>
        <v>23</v>
      </c>
      <c r="AL132"/>
      <c r="AM132" s="47" t="str">
        <f t="shared" ca="1" si="62"/>
        <v>Profit Target</v>
      </c>
      <c r="AN132" s="47" t="str">
        <f t="shared" ca="1" si="63"/>
        <v/>
      </c>
      <c r="AO132" s="49"/>
      <c r="BB132"/>
      <c r="BC132"/>
      <c r="BD132" s="3"/>
      <c r="BE132" s="3"/>
      <c r="BF132"/>
      <c r="BG132" s="31">
        <f t="shared" si="64"/>
        <v>0</v>
      </c>
    </row>
    <row r="133" spans="1:59">
      <c r="A133" s="43">
        <v>129</v>
      </c>
      <c r="B133" s="27">
        <f t="shared" ref="B133:B196" ca="1" si="98">IF($B$2="no",INT(RAND()*36+1),INT(RAND()*37))</f>
        <v>34</v>
      </c>
      <c r="C133" s="33">
        <f t="shared" ca="1" si="87"/>
        <v>2</v>
      </c>
      <c r="D133" s="84">
        <f t="shared" ca="1" si="88"/>
        <v>34</v>
      </c>
      <c r="E133" s="28">
        <f t="shared" ca="1" si="60"/>
        <v>1</v>
      </c>
      <c r="F133" s="34" t="str">
        <f t="shared" ca="1" si="76"/>
        <v/>
      </c>
      <c r="G133" s="37" t="str">
        <f t="shared" ca="1" si="77"/>
        <v/>
      </c>
      <c r="H133" s="34" t="str">
        <f t="shared" ca="1" si="78"/>
        <v/>
      </c>
      <c r="I133" s="37" t="str">
        <f t="shared" ca="1" si="89"/>
        <v/>
      </c>
      <c r="J133" s="34" t="str">
        <f t="shared" ca="1" si="79"/>
        <v/>
      </c>
      <c r="K133" s="37" t="str">
        <f t="shared" ca="1" si="90"/>
        <v/>
      </c>
      <c r="L133" s="34" t="str">
        <f t="shared" ca="1" si="80"/>
        <v/>
      </c>
      <c r="M133" s="37" t="str">
        <f t="shared" ca="1" si="91"/>
        <v/>
      </c>
      <c r="N133" s="34" t="str">
        <f t="shared" ca="1" si="81"/>
        <v/>
      </c>
      <c r="O133" s="37" t="str">
        <f t="shared" ca="1" si="92"/>
        <v/>
      </c>
      <c r="P133" s="34" t="str">
        <f t="shared" ca="1" si="82"/>
        <v/>
      </c>
      <c r="Q133" s="37" t="str">
        <f t="shared" ca="1" si="93"/>
        <v/>
      </c>
      <c r="R133" s="34" t="str">
        <f t="shared" ca="1" si="83"/>
        <v/>
      </c>
      <c r="S133" s="37" t="str">
        <f t="shared" ca="1" si="94"/>
        <v/>
      </c>
      <c r="T133" s="34" t="str">
        <f t="shared" ca="1" si="84"/>
        <v/>
      </c>
      <c r="U133" s="37" t="str">
        <f t="shared" ca="1" si="95"/>
        <v/>
      </c>
      <c r="V133" s="34" t="str">
        <f t="shared" ca="1" si="85"/>
        <v/>
      </c>
      <c r="W133" s="37" t="str">
        <f t="shared" ca="1" si="96"/>
        <v/>
      </c>
      <c r="X133" s="34" t="str">
        <f t="shared" ca="1" si="86"/>
        <v/>
      </c>
      <c r="Y133" s="37" t="str">
        <f t="shared" ca="1" si="97"/>
        <v/>
      </c>
      <c r="Z133" s="14" t="str">
        <f t="shared" ca="1" si="65"/>
        <v/>
      </c>
      <c r="AA133" s="14" t="str">
        <f t="shared" ca="1" si="66"/>
        <v/>
      </c>
      <c r="AB133" s="14" t="str">
        <f t="shared" ca="1" si="67"/>
        <v/>
      </c>
      <c r="AC133" s="14" t="str">
        <f t="shared" ca="1" si="68"/>
        <v/>
      </c>
      <c r="AD133" s="14" t="str">
        <f t="shared" ca="1" si="69"/>
        <v/>
      </c>
      <c r="AE133" s="14" t="str">
        <f t="shared" ca="1" si="70"/>
        <v/>
      </c>
      <c r="AF133" s="14" t="str">
        <f t="shared" ca="1" si="71"/>
        <v/>
      </c>
      <c r="AG133" s="14" t="str">
        <f t="shared" ca="1" si="72"/>
        <v/>
      </c>
      <c r="AH133" s="14" t="str">
        <f t="shared" ca="1" si="73"/>
        <v/>
      </c>
      <c r="AI133" s="14" t="str">
        <f t="shared" ca="1" si="74"/>
        <v/>
      </c>
      <c r="AJ133" s="29">
        <f t="shared" ca="1" si="75"/>
        <v>0</v>
      </c>
      <c r="AK133" s="31">
        <f t="shared" ca="1" si="61"/>
        <v>23</v>
      </c>
      <c r="AL133"/>
      <c r="AM133" s="47" t="str">
        <f t="shared" ca="1" si="62"/>
        <v>Profit Target</v>
      </c>
      <c r="AN133" s="47" t="str">
        <f t="shared" ca="1" si="63"/>
        <v/>
      </c>
      <c r="AO133" s="49"/>
      <c r="BB133"/>
      <c r="BC133"/>
      <c r="BD133" s="3"/>
      <c r="BE133" s="3"/>
      <c r="BF133"/>
      <c r="BG133" s="31">
        <f t="shared" si="64"/>
        <v>0</v>
      </c>
    </row>
    <row r="134" spans="1:59">
      <c r="A134" s="43">
        <v>130</v>
      </c>
      <c r="B134" s="27">
        <f t="shared" ca="1" si="98"/>
        <v>35</v>
      </c>
      <c r="C134" s="33">
        <f t="shared" ca="1" si="87"/>
        <v>1</v>
      </c>
      <c r="D134" s="84" t="str">
        <f t="shared" ca="1" si="88"/>
        <v/>
      </c>
      <c r="E134" s="28">
        <f t="shared" ref="E134:E197" ca="1" si="99">IF(B134&lt;&gt;"",IF(AK134&gt;-1,1,ROUNDUP(ABS(AK134)/$AJ$1,0)),"")</f>
        <v>1</v>
      </c>
      <c r="F134" s="34" t="str">
        <f t="shared" ca="1" si="76"/>
        <v/>
      </c>
      <c r="G134" s="37" t="str">
        <f t="shared" ca="1" si="77"/>
        <v/>
      </c>
      <c r="H134" s="34" t="str">
        <f t="shared" ca="1" si="78"/>
        <v/>
      </c>
      <c r="I134" s="37" t="str">
        <f t="shared" ca="1" si="89"/>
        <v/>
      </c>
      <c r="J134" s="34" t="str">
        <f t="shared" ca="1" si="79"/>
        <v/>
      </c>
      <c r="K134" s="37" t="str">
        <f t="shared" ca="1" si="90"/>
        <v/>
      </c>
      <c r="L134" s="34" t="str">
        <f t="shared" ca="1" si="80"/>
        <v/>
      </c>
      <c r="M134" s="37" t="str">
        <f t="shared" ca="1" si="91"/>
        <v/>
      </c>
      <c r="N134" s="34" t="str">
        <f t="shared" ca="1" si="81"/>
        <v/>
      </c>
      <c r="O134" s="37" t="str">
        <f t="shared" ca="1" si="92"/>
        <v/>
      </c>
      <c r="P134" s="34" t="str">
        <f t="shared" ca="1" si="82"/>
        <v/>
      </c>
      <c r="Q134" s="37" t="str">
        <f t="shared" ca="1" si="93"/>
        <v/>
      </c>
      <c r="R134" s="34" t="str">
        <f t="shared" ca="1" si="83"/>
        <v/>
      </c>
      <c r="S134" s="37" t="str">
        <f t="shared" ca="1" si="94"/>
        <v/>
      </c>
      <c r="T134" s="34" t="str">
        <f t="shared" ca="1" si="84"/>
        <v/>
      </c>
      <c r="U134" s="37" t="str">
        <f t="shared" ca="1" si="95"/>
        <v/>
      </c>
      <c r="V134" s="34" t="str">
        <f t="shared" ca="1" si="85"/>
        <v/>
      </c>
      <c r="W134" s="37" t="str">
        <f t="shared" ca="1" si="96"/>
        <v/>
      </c>
      <c r="X134" s="34" t="str">
        <f t="shared" ca="1" si="86"/>
        <v/>
      </c>
      <c r="Y134" s="37" t="str">
        <f t="shared" ca="1" si="97"/>
        <v/>
      </c>
      <c r="Z134" s="14" t="str">
        <f t="shared" ca="1" si="65"/>
        <v/>
      </c>
      <c r="AA134" s="14" t="str">
        <f t="shared" ca="1" si="66"/>
        <v/>
      </c>
      <c r="AB134" s="14" t="str">
        <f t="shared" ca="1" si="67"/>
        <v/>
      </c>
      <c r="AC134" s="14" t="str">
        <f t="shared" ca="1" si="68"/>
        <v/>
      </c>
      <c r="AD134" s="14" t="str">
        <f t="shared" ca="1" si="69"/>
        <v/>
      </c>
      <c r="AE134" s="14" t="str">
        <f t="shared" ca="1" si="70"/>
        <v/>
      </c>
      <c r="AF134" s="14" t="str">
        <f t="shared" ca="1" si="71"/>
        <v/>
      </c>
      <c r="AG134" s="14" t="str">
        <f t="shared" ca="1" si="72"/>
        <v/>
      </c>
      <c r="AH134" s="14" t="str">
        <f t="shared" ca="1" si="73"/>
        <v/>
      </c>
      <c r="AI134" s="14" t="str">
        <f t="shared" ca="1" si="74"/>
        <v/>
      </c>
      <c r="AJ134" s="29">
        <f t="shared" ca="1" si="75"/>
        <v>0</v>
      </c>
      <c r="AK134" s="31">
        <f t="shared" ref="AK134:AK197" ca="1" si="100">IF(B134&lt;&gt;"",AJ134+AK133,"")</f>
        <v>23</v>
      </c>
      <c r="AL134"/>
      <c r="AM134" s="47" t="str">
        <f t="shared" ref="AM134:AM197" ca="1" si="101">IF(B134&lt;&gt;"",IF(AK134&gt;=$J$1,"Profit Target",""),"")</f>
        <v>Profit Target</v>
      </c>
      <c r="AN134" s="47" t="str">
        <f t="shared" ref="AN134:AN197" ca="1" si="102">IF(B134&lt;&gt;"",IF(AK134&lt;=$J$2,"Stop Loss",""),"")</f>
        <v/>
      </c>
      <c r="AO134" s="49"/>
      <c r="BB134"/>
      <c r="BC134"/>
      <c r="BD134" s="3"/>
      <c r="BE134" s="3"/>
      <c r="BF134"/>
      <c r="BG134" s="31">
        <f t="shared" ref="BG134:BG197" si="103">BF134+BG133</f>
        <v>0</v>
      </c>
    </row>
    <row r="135" spans="1:59">
      <c r="A135" s="43">
        <v>131</v>
      </c>
      <c r="B135" s="27">
        <f t="shared" ca="1" si="98"/>
        <v>29</v>
      </c>
      <c r="C135" s="33">
        <f t="shared" ca="1" si="87"/>
        <v>1</v>
      </c>
      <c r="D135" s="84" t="str">
        <f t="shared" ca="1" si="88"/>
        <v/>
      </c>
      <c r="E135" s="28">
        <f t="shared" ca="1" si="99"/>
        <v>1</v>
      </c>
      <c r="F135" s="34" t="str">
        <f t="shared" ca="1" si="76"/>
        <v/>
      </c>
      <c r="G135" s="37" t="str">
        <f t="shared" ca="1" si="77"/>
        <v/>
      </c>
      <c r="H135" s="34" t="str">
        <f t="shared" ca="1" si="78"/>
        <v/>
      </c>
      <c r="I135" s="37" t="str">
        <f t="shared" ca="1" si="89"/>
        <v/>
      </c>
      <c r="J135" s="34" t="str">
        <f t="shared" ca="1" si="79"/>
        <v/>
      </c>
      <c r="K135" s="37" t="str">
        <f t="shared" ca="1" si="90"/>
        <v/>
      </c>
      <c r="L135" s="34" t="str">
        <f t="shared" ca="1" si="80"/>
        <v/>
      </c>
      <c r="M135" s="37" t="str">
        <f t="shared" ca="1" si="91"/>
        <v/>
      </c>
      <c r="N135" s="34" t="str">
        <f t="shared" ca="1" si="81"/>
        <v/>
      </c>
      <c r="O135" s="37" t="str">
        <f t="shared" ca="1" si="92"/>
        <v/>
      </c>
      <c r="P135" s="34" t="str">
        <f t="shared" ca="1" si="82"/>
        <v/>
      </c>
      <c r="Q135" s="37" t="str">
        <f t="shared" ca="1" si="93"/>
        <v/>
      </c>
      <c r="R135" s="34" t="str">
        <f t="shared" ca="1" si="83"/>
        <v/>
      </c>
      <c r="S135" s="37" t="str">
        <f t="shared" ca="1" si="94"/>
        <v/>
      </c>
      <c r="T135" s="34" t="str">
        <f t="shared" ca="1" si="84"/>
        <v/>
      </c>
      <c r="U135" s="37" t="str">
        <f t="shared" ca="1" si="95"/>
        <v/>
      </c>
      <c r="V135" s="34" t="str">
        <f t="shared" ca="1" si="85"/>
        <v/>
      </c>
      <c r="W135" s="37" t="str">
        <f t="shared" ca="1" si="96"/>
        <v/>
      </c>
      <c r="X135" s="34" t="str">
        <f t="shared" ca="1" si="86"/>
        <v/>
      </c>
      <c r="Y135" s="37" t="str">
        <f t="shared" ca="1" si="97"/>
        <v/>
      </c>
      <c r="Z135" s="14" t="str">
        <f t="shared" ref="Z135:Z198" ca="1" si="104">IF(AK134&gt;=$J$1,"",IF(AK134&lt;=$J$2,"",IF(F134&lt;&gt;"",IF(F134=B135,(35*E134),(-1*E134)),"")))</f>
        <v/>
      </c>
      <c r="AA135" s="14" t="str">
        <f t="shared" ref="AA135:AA198" ca="1" si="105">IF(AK134&gt;=$J$1,"",IF(AK134&lt;=$J$2,"",IF(H134&lt;&gt;"",IF(H134=B135,(35*E134),(-1*E134)),"")))</f>
        <v/>
      </c>
      <c r="AB135" s="14" t="str">
        <f t="shared" ref="AB135:AB198" ca="1" si="106">IF(AK134&gt;=$J$1,"",IF(AK134&lt;=$J$2,"",IF(J134&lt;&gt;"",IF(J134=B135,(35*E134),(-1*E134)),"")))</f>
        <v/>
      </c>
      <c r="AC135" s="14" t="str">
        <f t="shared" ref="AC135:AC198" ca="1" si="107">IF(AK134&gt;=$J$1,"",IF(AK134&lt;=$J$2,"",IF(L134&lt;&gt;"",IF(L134=B135,(35*E134),(-1*E134)),"")))</f>
        <v/>
      </c>
      <c r="AD135" s="14" t="str">
        <f t="shared" ref="AD135:AD198" ca="1" si="108">IF(AK134&gt;=$J$1,"",IF(AK134&lt;=$J$2,"",IF(N134&lt;&gt;"",IF(N134=B135,(35*E134),(-1*E134)),"")))</f>
        <v/>
      </c>
      <c r="AE135" s="14" t="str">
        <f t="shared" ref="AE135:AE198" ca="1" si="109">IF(AK134&gt;=$J$1,"",IF(AK134&lt;=$J$2,"",IF(P134&lt;&gt;"",IF(P134=B135,(35*E134),(-1*E134)),"")))</f>
        <v/>
      </c>
      <c r="AF135" s="14" t="str">
        <f t="shared" ref="AF135:AF198" ca="1" si="110">IF(AK134&gt;=$J$1,"",IF(AK134&lt;=$J$2,"",IF(R134&lt;&gt;"",IF(R134=B135,(35*E134),(-1*E134)),"")))</f>
        <v/>
      </c>
      <c r="AG135" s="14" t="str">
        <f t="shared" ref="AG135:AG198" ca="1" si="111">IF(AK134&gt;=$J$1,"",IF(AK134&lt;=$J$2,"",IF(T134&lt;&gt;"",IF(T134=B135,(35*E134),(-1*E134)),"")))</f>
        <v/>
      </c>
      <c r="AH135" s="14" t="str">
        <f t="shared" ref="AH135:AH198" ca="1" si="112">IF(AK134&gt;=$J$1,"",IF(AK134&lt;=$J$2,"",IF(V134&lt;&gt;"",IF(V134=B135,(35*E134),(-1*E134)),"")))</f>
        <v/>
      </c>
      <c r="AI135" s="14" t="str">
        <f t="shared" ref="AI135:AI198" ca="1" si="113">IF(AK134&gt;=$J$1,"",IF(AK134&lt;=$J$2,"",IF(X134&lt;&gt;"",IF(X134=B135,(35*E134),(-1*E134)),"")))</f>
        <v/>
      </c>
      <c r="AJ135" s="29">
        <f t="shared" ref="AJ135:AJ198" ca="1" si="114">IF(B135&lt;&gt;"",SUM(Z135:AI135),"")</f>
        <v>0</v>
      </c>
      <c r="AK135" s="31">
        <f t="shared" ca="1" si="100"/>
        <v>23</v>
      </c>
      <c r="AL135"/>
      <c r="AM135" s="47" t="str">
        <f t="shared" ca="1" si="101"/>
        <v>Profit Target</v>
      </c>
      <c r="AN135" s="47" t="str">
        <f t="shared" ca="1" si="102"/>
        <v/>
      </c>
      <c r="AO135" s="49"/>
      <c r="BB135"/>
      <c r="BC135"/>
      <c r="BD135" s="3"/>
      <c r="BE135" s="3"/>
      <c r="BF135"/>
      <c r="BG135" s="31">
        <f t="shared" si="103"/>
        <v>0</v>
      </c>
    </row>
    <row r="136" spans="1:59">
      <c r="A136" s="43">
        <v>132</v>
      </c>
      <c r="B136" s="27">
        <f t="shared" ca="1" si="98"/>
        <v>32</v>
      </c>
      <c r="C136" s="33">
        <f t="shared" ca="1" si="87"/>
        <v>1</v>
      </c>
      <c r="D136" s="84" t="str">
        <f t="shared" ca="1" si="88"/>
        <v/>
      </c>
      <c r="E136" s="28">
        <f t="shared" ca="1" si="99"/>
        <v>1</v>
      </c>
      <c r="F136" s="34" t="str">
        <f t="shared" ca="1" si="76"/>
        <v/>
      </c>
      <c r="G136" s="37" t="str">
        <f t="shared" ca="1" si="77"/>
        <v/>
      </c>
      <c r="H136" s="34" t="str">
        <f t="shared" ca="1" si="78"/>
        <v/>
      </c>
      <c r="I136" s="37" t="str">
        <f t="shared" ca="1" si="89"/>
        <v/>
      </c>
      <c r="J136" s="34" t="str">
        <f t="shared" ca="1" si="79"/>
        <v/>
      </c>
      <c r="K136" s="37" t="str">
        <f t="shared" ca="1" si="90"/>
        <v/>
      </c>
      <c r="L136" s="34" t="str">
        <f t="shared" ca="1" si="80"/>
        <v/>
      </c>
      <c r="M136" s="37" t="str">
        <f t="shared" ca="1" si="91"/>
        <v/>
      </c>
      <c r="N136" s="34" t="str">
        <f t="shared" ca="1" si="81"/>
        <v/>
      </c>
      <c r="O136" s="37" t="str">
        <f t="shared" ca="1" si="92"/>
        <v/>
      </c>
      <c r="P136" s="34" t="str">
        <f t="shared" ca="1" si="82"/>
        <v/>
      </c>
      <c r="Q136" s="37" t="str">
        <f t="shared" ca="1" si="93"/>
        <v/>
      </c>
      <c r="R136" s="34" t="str">
        <f t="shared" ca="1" si="83"/>
        <v/>
      </c>
      <c r="S136" s="37" t="str">
        <f t="shared" ca="1" si="94"/>
        <v/>
      </c>
      <c r="T136" s="34" t="str">
        <f t="shared" ca="1" si="84"/>
        <v/>
      </c>
      <c r="U136" s="37" t="str">
        <f t="shared" ca="1" si="95"/>
        <v/>
      </c>
      <c r="V136" s="34" t="str">
        <f t="shared" ca="1" si="85"/>
        <v/>
      </c>
      <c r="W136" s="37" t="str">
        <f t="shared" ca="1" si="96"/>
        <v/>
      </c>
      <c r="X136" s="34" t="str">
        <f t="shared" ca="1" si="86"/>
        <v/>
      </c>
      <c r="Y136" s="37" t="str">
        <f t="shared" ca="1" si="97"/>
        <v/>
      </c>
      <c r="Z136" s="14" t="str">
        <f t="shared" ca="1" si="104"/>
        <v/>
      </c>
      <c r="AA136" s="14" t="str">
        <f t="shared" ca="1" si="105"/>
        <v/>
      </c>
      <c r="AB136" s="14" t="str">
        <f t="shared" ca="1" si="106"/>
        <v/>
      </c>
      <c r="AC136" s="14" t="str">
        <f t="shared" ca="1" si="107"/>
        <v/>
      </c>
      <c r="AD136" s="14" t="str">
        <f t="shared" ca="1" si="108"/>
        <v/>
      </c>
      <c r="AE136" s="14" t="str">
        <f t="shared" ca="1" si="109"/>
        <v/>
      </c>
      <c r="AF136" s="14" t="str">
        <f t="shared" ca="1" si="110"/>
        <v/>
      </c>
      <c r="AG136" s="14" t="str">
        <f t="shared" ca="1" si="111"/>
        <v/>
      </c>
      <c r="AH136" s="14" t="str">
        <f t="shared" ca="1" si="112"/>
        <v/>
      </c>
      <c r="AI136" s="14" t="str">
        <f t="shared" ca="1" si="113"/>
        <v/>
      </c>
      <c r="AJ136" s="29">
        <f t="shared" ca="1" si="114"/>
        <v>0</v>
      </c>
      <c r="AK136" s="31">
        <f t="shared" ca="1" si="100"/>
        <v>23</v>
      </c>
      <c r="AL136"/>
      <c r="AM136" s="47" t="str">
        <f t="shared" ca="1" si="101"/>
        <v>Profit Target</v>
      </c>
      <c r="AN136" s="47" t="str">
        <f t="shared" ca="1" si="102"/>
        <v/>
      </c>
      <c r="AO136" s="49"/>
      <c r="BB136"/>
      <c r="BC136"/>
      <c r="BD136" s="3"/>
      <c r="BE136" s="3"/>
      <c r="BF136"/>
      <c r="BG136" s="31">
        <f t="shared" si="103"/>
        <v>0</v>
      </c>
    </row>
    <row r="137" spans="1:59">
      <c r="A137" s="43">
        <v>133</v>
      </c>
      <c r="B137" s="27">
        <f t="shared" ca="1" si="98"/>
        <v>28</v>
      </c>
      <c r="C137" s="33">
        <f t="shared" ca="1" si="87"/>
        <v>1</v>
      </c>
      <c r="D137" s="84" t="str">
        <f t="shared" ca="1" si="88"/>
        <v/>
      </c>
      <c r="E137" s="28">
        <f t="shared" ca="1" si="99"/>
        <v>1</v>
      </c>
      <c r="F137" s="34" t="str">
        <f t="shared" ca="1" si="76"/>
        <v/>
      </c>
      <c r="G137" s="37" t="str">
        <f t="shared" ca="1" si="77"/>
        <v/>
      </c>
      <c r="H137" s="34" t="str">
        <f t="shared" ca="1" si="78"/>
        <v/>
      </c>
      <c r="I137" s="37" t="str">
        <f t="shared" ca="1" si="89"/>
        <v/>
      </c>
      <c r="J137" s="34" t="str">
        <f t="shared" ca="1" si="79"/>
        <v/>
      </c>
      <c r="K137" s="37" t="str">
        <f t="shared" ca="1" si="90"/>
        <v/>
      </c>
      <c r="L137" s="34" t="str">
        <f t="shared" ca="1" si="80"/>
        <v/>
      </c>
      <c r="M137" s="37" t="str">
        <f t="shared" ca="1" si="91"/>
        <v/>
      </c>
      <c r="N137" s="34" t="str">
        <f t="shared" ca="1" si="81"/>
        <v/>
      </c>
      <c r="O137" s="37" t="str">
        <f t="shared" ca="1" si="92"/>
        <v/>
      </c>
      <c r="P137" s="34" t="str">
        <f t="shared" ca="1" si="82"/>
        <v/>
      </c>
      <c r="Q137" s="37" t="str">
        <f t="shared" ca="1" si="93"/>
        <v/>
      </c>
      <c r="R137" s="34" t="str">
        <f t="shared" ca="1" si="83"/>
        <v/>
      </c>
      <c r="S137" s="37" t="str">
        <f t="shared" ca="1" si="94"/>
        <v/>
      </c>
      <c r="T137" s="34" t="str">
        <f t="shared" ca="1" si="84"/>
        <v/>
      </c>
      <c r="U137" s="37" t="str">
        <f t="shared" ca="1" si="95"/>
        <v/>
      </c>
      <c r="V137" s="34" t="str">
        <f t="shared" ca="1" si="85"/>
        <v/>
      </c>
      <c r="W137" s="37" t="str">
        <f t="shared" ca="1" si="96"/>
        <v/>
      </c>
      <c r="X137" s="34" t="str">
        <f t="shared" ca="1" si="86"/>
        <v/>
      </c>
      <c r="Y137" s="37" t="str">
        <f t="shared" ca="1" si="97"/>
        <v/>
      </c>
      <c r="Z137" s="14" t="str">
        <f t="shared" ca="1" si="104"/>
        <v/>
      </c>
      <c r="AA137" s="14" t="str">
        <f t="shared" ca="1" si="105"/>
        <v/>
      </c>
      <c r="AB137" s="14" t="str">
        <f t="shared" ca="1" si="106"/>
        <v/>
      </c>
      <c r="AC137" s="14" t="str">
        <f t="shared" ca="1" si="107"/>
        <v/>
      </c>
      <c r="AD137" s="14" t="str">
        <f t="shared" ca="1" si="108"/>
        <v/>
      </c>
      <c r="AE137" s="14" t="str">
        <f t="shared" ca="1" si="109"/>
        <v/>
      </c>
      <c r="AF137" s="14" t="str">
        <f t="shared" ca="1" si="110"/>
        <v/>
      </c>
      <c r="AG137" s="14" t="str">
        <f t="shared" ca="1" si="111"/>
        <v/>
      </c>
      <c r="AH137" s="14" t="str">
        <f t="shared" ca="1" si="112"/>
        <v/>
      </c>
      <c r="AI137" s="14" t="str">
        <f t="shared" ca="1" si="113"/>
        <v/>
      </c>
      <c r="AJ137" s="29">
        <f t="shared" ca="1" si="114"/>
        <v>0</v>
      </c>
      <c r="AK137" s="31">
        <f t="shared" ca="1" si="100"/>
        <v>23</v>
      </c>
      <c r="AL137"/>
      <c r="AM137" s="47" t="str">
        <f t="shared" ca="1" si="101"/>
        <v>Profit Target</v>
      </c>
      <c r="AN137" s="47" t="str">
        <f t="shared" ca="1" si="102"/>
        <v/>
      </c>
      <c r="AO137" s="49"/>
      <c r="BB137"/>
      <c r="BC137"/>
      <c r="BD137" s="3"/>
      <c r="BE137" s="3"/>
      <c r="BF137"/>
      <c r="BG137" s="31">
        <f t="shared" si="103"/>
        <v>0</v>
      </c>
    </row>
    <row r="138" spans="1:59">
      <c r="A138" s="43">
        <v>134</v>
      </c>
      <c r="B138" s="27">
        <f t="shared" ca="1" si="98"/>
        <v>15</v>
      </c>
      <c r="C138" s="33">
        <f t="shared" ca="1" si="87"/>
        <v>1</v>
      </c>
      <c r="D138" s="84" t="str">
        <f t="shared" ca="1" si="88"/>
        <v/>
      </c>
      <c r="E138" s="28">
        <f t="shared" ca="1" si="99"/>
        <v>1</v>
      </c>
      <c r="F138" s="34" t="str">
        <f t="shared" ref="F138:F201" ca="1" si="115">IF(AK137&gt;=$J$1,"",IF(AK137&lt;=$J$2,"",IF(F137&lt;&gt;"",F137,D138)))</f>
        <v/>
      </c>
      <c r="G138" s="37" t="str">
        <f t="shared" ref="G138:G201" ca="1" si="116">IF(F138&lt;&gt;"",COUNTIF(F133:F138,F138),"")</f>
        <v/>
      </c>
      <c r="H138" s="34" t="str">
        <f t="shared" ref="H138:H201" ca="1" si="117">IF($AJ$2&lt;2,"",IF(AK137&gt;=$J$1,"",IF(AK137&lt;=$J$2,"",IF(AND(H137&lt;&gt;"",H137&lt;&gt;D138),H137,IF(D138&lt;&gt;F138,D138,"")))))</f>
        <v/>
      </c>
      <c r="I138" s="37" t="str">
        <f t="shared" ca="1" si="89"/>
        <v/>
      </c>
      <c r="J138" s="34" t="str">
        <f t="shared" ref="J138:J201" ca="1" si="118">IF($AJ$2&lt;3,"",IF(AK137&gt;=$J$1,"",IF(AK137&lt;=$J$2,"",IF(AND(J137&lt;&gt;"",J137&lt;&gt;D138),J137,IF(AND(D138&lt;&gt;H138,D138&lt;&gt;F138),D138,"")))))</f>
        <v/>
      </c>
      <c r="K138" s="37" t="str">
        <f t="shared" ca="1" si="90"/>
        <v/>
      </c>
      <c r="L138" s="34" t="str">
        <f t="shared" ref="L138:L201" ca="1" si="119">IF($AJ$2&lt;4,"",IF(AK137&gt;=$J$1,"",IF(AK137&lt;=$J$2,"",IF(AND(L137&lt;&gt;"",L137&lt;&gt;D138),L137,IF(AND(D138&lt;&gt;J138,D138&lt;&gt;H138,D138&lt;&gt;F138),D138,"")))))</f>
        <v/>
      </c>
      <c r="M138" s="37" t="str">
        <f t="shared" ca="1" si="91"/>
        <v/>
      </c>
      <c r="N138" s="34" t="str">
        <f t="shared" ref="N138:N201" ca="1" si="120">IF($AJ$2&lt;5,"",IF(AK137&gt;=$J$1,"",IF(AK137&lt;=$J$2,"",IF(AND(N137&lt;&gt;"",N137&lt;&gt;D138),N137,IF(AND(D138&lt;&gt;J138,D138&lt;&gt;H138,D138&lt;&gt;F138,D138&lt;&gt;L138),D138,"")))))</f>
        <v/>
      </c>
      <c r="O138" s="37" t="str">
        <f t="shared" ca="1" si="92"/>
        <v/>
      </c>
      <c r="P138" s="34" t="str">
        <f t="shared" ref="P138:P201" ca="1" si="121">IF($AJ$2&lt;6,"",IF(AK137&gt;=$J$1,"",IF(AK137&lt;=$J$2,"",IF(AND(P137&lt;&gt;"",P137,P137&lt;&gt;D138),P137,IF(AND(D138&lt;&gt;J138,D138&lt;&gt;H138,D138&lt;&gt;F138,D138&lt;&gt;L138,D138&lt;&gt;N138),D138,"")))))</f>
        <v/>
      </c>
      <c r="Q138" s="37" t="str">
        <f t="shared" ca="1" si="93"/>
        <v/>
      </c>
      <c r="R138" s="34" t="str">
        <f t="shared" ref="R138:R201" ca="1" si="122">IF($AJ$2&lt;7,"",IF(AK137&gt;=$J$1,"",IF(AK137&lt;=$J$2,"",IF(AND(R137&lt;&gt;"",R137&lt;&gt;D138),R137,IF(AND(D138&lt;&gt;J138,D138&lt;&gt;H138,D138&lt;&gt;F138,D138&lt;&gt;L138,D138&lt;&gt;N138,D138&lt;&gt;P138),D138,"")))))</f>
        <v/>
      </c>
      <c r="S138" s="37" t="str">
        <f t="shared" ca="1" si="94"/>
        <v/>
      </c>
      <c r="T138" s="34" t="str">
        <f t="shared" ref="T138:T201" ca="1" si="123">IF($AJ$2&lt;8,"",IF(AK137&gt;=$J$1,"",IF(AK137&lt;=$J$2,"",IF(AND(T137&lt;&gt;"",T137&lt;&gt;D138),T137,IF(AND(D138&lt;&gt;J138,D138&lt;&gt;H138,D138&lt;&gt;F138,D138&lt;&gt;L138,D138&lt;&gt;N138,D138&lt;&gt;P138,D138&lt;&gt;R138),D138,"")))))</f>
        <v/>
      </c>
      <c r="U138" s="37" t="str">
        <f t="shared" ca="1" si="95"/>
        <v/>
      </c>
      <c r="V138" s="34" t="str">
        <f t="shared" ref="V138:V201" ca="1" si="124">IF($AJ$2&lt;9,"",IF(AK137&gt;=$J$1,"",IF(AK137&lt;=$J$2,"",IF(AND(V137&lt;&gt;"",V137&lt;&gt;D138),V137,IF(AND(D138&lt;&gt;J138,D138&lt;&gt;H138,D138&lt;&gt;F138,D138&lt;&gt;L138,D138&lt;&gt;N138,D138&lt;&gt;P138,D138&lt;&gt;R138,D138&lt;&gt;T138),D138,"")))))</f>
        <v/>
      </c>
      <c r="W138" s="37" t="str">
        <f t="shared" ca="1" si="96"/>
        <v/>
      </c>
      <c r="X138" s="34" t="str">
        <f t="shared" ref="X138:X201" ca="1" si="125">IF($AJ$2&lt;10,"",IF(AK137&gt;=$J$1,"",IF(AK137&lt;=$J$2,"",IF(AND(X137&lt;&gt;"",X137&lt;&gt;D138),X137,IF(AND(D138&lt;&gt;J138,D138&lt;&gt;H138,D138&lt;&gt;F138,D138&lt;&gt;L138,D138&lt;&gt;N138,D138&lt;&gt;P138,D138&lt;&gt;R138,D138&lt;&gt;T138,D138&lt;&gt;V138),D138,"")))))</f>
        <v/>
      </c>
      <c r="Y138" s="37" t="str">
        <f t="shared" ca="1" si="97"/>
        <v/>
      </c>
      <c r="Z138" s="14" t="str">
        <f t="shared" ca="1" si="104"/>
        <v/>
      </c>
      <c r="AA138" s="14" t="str">
        <f t="shared" ca="1" si="105"/>
        <v/>
      </c>
      <c r="AB138" s="14" t="str">
        <f t="shared" ca="1" si="106"/>
        <v/>
      </c>
      <c r="AC138" s="14" t="str">
        <f t="shared" ca="1" si="107"/>
        <v/>
      </c>
      <c r="AD138" s="14" t="str">
        <f t="shared" ca="1" si="108"/>
        <v/>
      </c>
      <c r="AE138" s="14" t="str">
        <f t="shared" ca="1" si="109"/>
        <v/>
      </c>
      <c r="AF138" s="14" t="str">
        <f t="shared" ca="1" si="110"/>
        <v/>
      </c>
      <c r="AG138" s="14" t="str">
        <f t="shared" ca="1" si="111"/>
        <v/>
      </c>
      <c r="AH138" s="14" t="str">
        <f t="shared" ca="1" si="112"/>
        <v/>
      </c>
      <c r="AI138" s="14" t="str">
        <f t="shared" ca="1" si="113"/>
        <v/>
      </c>
      <c r="AJ138" s="29">
        <f t="shared" ca="1" si="114"/>
        <v>0</v>
      </c>
      <c r="AK138" s="31">
        <f t="shared" ca="1" si="100"/>
        <v>23</v>
      </c>
      <c r="AL138"/>
      <c r="AM138" s="47" t="str">
        <f t="shared" ca="1" si="101"/>
        <v>Profit Target</v>
      </c>
      <c r="AN138" s="47" t="str">
        <f t="shared" ca="1" si="102"/>
        <v/>
      </c>
      <c r="AO138" s="49"/>
      <c r="BB138"/>
      <c r="BC138"/>
      <c r="BD138" s="3"/>
      <c r="BE138" s="3"/>
      <c r="BF138"/>
      <c r="BG138" s="31">
        <f t="shared" si="103"/>
        <v>0</v>
      </c>
    </row>
    <row r="139" spans="1:59">
      <c r="A139" s="43">
        <v>135</v>
      </c>
      <c r="B139" s="27">
        <f t="shared" ca="1" si="98"/>
        <v>6</v>
      </c>
      <c r="C139" s="33">
        <f t="shared" ca="1" si="87"/>
        <v>1</v>
      </c>
      <c r="D139" s="84" t="str">
        <f t="shared" ca="1" si="88"/>
        <v/>
      </c>
      <c r="E139" s="28">
        <f t="shared" ca="1" si="99"/>
        <v>1</v>
      </c>
      <c r="F139" s="34" t="str">
        <f t="shared" ca="1" si="115"/>
        <v/>
      </c>
      <c r="G139" s="37" t="str">
        <f t="shared" ca="1" si="116"/>
        <v/>
      </c>
      <c r="H139" s="34" t="str">
        <f t="shared" ca="1" si="117"/>
        <v/>
      </c>
      <c r="I139" s="37" t="str">
        <f t="shared" ca="1" si="89"/>
        <v/>
      </c>
      <c r="J139" s="34" t="str">
        <f t="shared" ca="1" si="118"/>
        <v/>
      </c>
      <c r="K139" s="37" t="str">
        <f t="shared" ca="1" si="90"/>
        <v/>
      </c>
      <c r="L139" s="34" t="str">
        <f t="shared" ca="1" si="119"/>
        <v/>
      </c>
      <c r="M139" s="37" t="str">
        <f t="shared" ca="1" si="91"/>
        <v/>
      </c>
      <c r="N139" s="34" t="str">
        <f t="shared" ca="1" si="120"/>
        <v/>
      </c>
      <c r="O139" s="37" t="str">
        <f t="shared" ca="1" si="92"/>
        <v/>
      </c>
      <c r="P139" s="34" t="str">
        <f t="shared" ca="1" si="121"/>
        <v/>
      </c>
      <c r="Q139" s="37" t="str">
        <f t="shared" ca="1" si="93"/>
        <v/>
      </c>
      <c r="R139" s="34" t="str">
        <f t="shared" ca="1" si="122"/>
        <v/>
      </c>
      <c r="S139" s="37" t="str">
        <f t="shared" ca="1" si="94"/>
        <v/>
      </c>
      <c r="T139" s="34" t="str">
        <f t="shared" ca="1" si="123"/>
        <v/>
      </c>
      <c r="U139" s="37" t="str">
        <f t="shared" ca="1" si="95"/>
        <v/>
      </c>
      <c r="V139" s="34" t="str">
        <f t="shared" ca="1" si="124"/>
        <v/>
      </c>
      <c r="W139" s="37" t="str">
        <f t="shared" ca="1" si="96"/>
        <v/>
      </c>
      <c r="X139" s="34" t="str">
        <f t="shared" ca="1" si="125"/>
        <v/>
      </c>
      <c r="Y139" s="37" t="str">
        <f t="shared" ca="1" si="97"/>
        <v/>
      </c>
      <c r="Z139" s="14" t="str">
        <f t="shared" ca="1" si="104"/>
        <v/>
      </c>
      <c r="AA139" s="14" t="str">
        <f t="shared" ca="1" si="105"/>
        <v/>
      </c>
      <c r="AB139" s="14" t="str">
        <f t="shared" ca="1" si="106"/>
        <v/>
      </c>
      <c r="AC139" s="14" t="str">
        <f t="shared" ca="1" si="107"/>
        <v/>
      </c>
      <c r="AD139" s="14" t="str">
        <f t="shared" ca="1" si="108"/>
        <v/>
      </c>
      <c r="AE139" s="14" t="str">
        <f t="shared" ca="1" si="109"/>
        <v/>
      </c>
      <c r="AF139" s="14" t="str">
        <f t="shared" ca="1" si="110"/>
        <v/>
      </c>
      <c r="AG139" s="14" t="str">
        <f t="shared" ca="1" si="111"/>
        <v/>
      </c>
      <c r="AH139" s="14" t="str">
        <f t="shared" ca="1" si="112"/>
        <v/>
      </c>
      <c r="AI139" s="14" t="str">
        <f t="shared" ca="1" si="113"/>
        <v/>
      </c>
      <c r="AJ139" s="29">
        <f t="shared" ca="1" si="114"/>
        <v>0</v>
      </c>
      <c r="AK139" s="31">
        <f t="shared" ca="1" si="100"/>
        <v>23</v>
      </c>
      <c r="AL139"/>
      <c r="AM139" s="47" t="str">
        <f t="shared" ca="1" si="101"/>
        <v>Profit Target</v>
      </c>
      <c r="AN139" s="47" t="str">
        <f t="shared" ca="1" si="102"/>
        <v/>
      </c>
      <c r="AO139" s="49"/>
      <c r="BB139"/>
      <c r="BC139"/>
      <c r="BD139" s="3"/>
      <c r="BE139" s="3"/>
      <c r="BF139"/>
      <c r="BG139" s="31">
        <f t="shared" si="103"/>
        <v>0</v>
      </c>
    </row>
    <row r="140" spans="1:59">
      <c r="A140" s="43">
        <v>136</v>
      </c>
      <c r="B140" s="27">
        <f t="shared" ca="1" si="98"/>
        <v>24</v>
      </c>
      <c r="C140" s="33">
        <f t="shared" ca="1" si="87"/>
        <v>1</v>
      </c>
      <c r="D140" s="84" t="str">
        <f t="shared" ca="1" si="88"/>
        <v/>
      </c>
      <c r="E140" s="28">
        <f t="shared" ca="1" si="99"/>
        <v>1</v>
      </c>
      <c r="F140" s="34" t="str">
        <f t="shared" ca="1" si="115"/>
        <v/>
      </c>
      <c r="G140" s="37" t="str">
        <f t="shared" ca="1" si="116"/>
        <v/>
      </c>
      <c r="H140" s="34" t="str">
        <f t="shared" ca="1" si="117"/>
        <v/>
      </c>
      <c r="I140" s="37" t="str">
        <f t="shared" ca="1" si="89"/>
        <v/>
      </c>
      <c r="J140" s="34" t="str">
        <f t="shared" ca="1" si="118"/>
        <v/>
      </c>
      <c r="K140" s="37" t="str">
        <f t="shared" ca="1" si="90"/>
        <v/>
      </c>
      <c r="L140" s="34" t="str">
        <f t="shared" ca="1" si="119"/>
        <v/>
      </c>
      <c r="M140" s="37" t="str">
        <f t="shared" ca="1" si="91"/>
        <v/>
      </c>
      <c r="N140" s="34" t="str">
        <f t="shared" ca="1" si="120"/>
        <v/>
      </c>
      <c r="O140" s="37" t="str">
        <f t="shared" ca="1" si="92"/>
        <v/>
      </c>
      <c r="P140" s="34" t="str">
        <f t="shared" ca="1" si="121"/>
        <v/>
      </c>
      <c r="Q140" s="37" t="str">
        <f t="shared" ca="1" si="93"/>
        <v/>
      </c>
      <c r="R140" s="34" t="str">
        <f t="shared" ca="1" si="122"/>
        <v/>
      </c>
      <c r="S140" s="37" t="str">
        <f t="shared" ca="1" si="94"/>
        <v/>
      </c>
      <c r="T140" s="34" t="str">
        <f t="shared" ca="1" si="123"/>
        <v/>
      </c>
      <c r="U140" s="37" t="str">
        <f t="shared" ca="1" si="95"/>
        <v/>
      </c>
      <c r="V140" s="34" t="str">
        <f t="shared" ca="1" si="124"/>
        <v/>
      </c>
      <c r="W140" s="37" t="str">
        <f t="shared" ca="1" si="96"/>
        <v/>
      </c>
      <c r="X140" s="34" t="str">
        <f t="shared" ca="1" si="125"/>
        <v/>
      </c>
      <c r="Y140" s="37" t="str">
        <f t="shared" ref="Y140:Y161" ca="1" si="126">IF(X140&lt;&gt;"",COUNTIF(X135:X140,X140),"")</f>
        <v/>
      </c>
      <c r="Z140" s="14" t="str">
        <f t="shared" ca="1" si="104"/>
        <v/>
      </c>
      <c r="AA140" s="14" t="str">
        <f t="shared" ca="1" si="105"/>
        <v/>
      </c>
      <c r="AB140" s="14" t="str">
        <f t="shared" ca="1" si="106"/>
        <v/>
      </c>
      <c r="AC140" s="14" t="str">
        <f t="shared" ca="1" si="107"/>
        <v/>
      </c>
      <c r="AD140" s="14" t="str">
        <f t="shared" ca="1" si="108"/>
        <v/>
      </c>
      <c r="AE140" s="14" t="str">
        <f t="shared" ca="1" si="109"/>
        <v/>
      </c>
      <c r="AF140" s="14" t="str">
        <f t="shared" ca="1" si="110"/>
        <v/>
      </c>
      <c r="AG140" s="14" t="str">
        <f t="shared" ca="1" si="111"/>
        <v/>
      </c>
      <c r="AH140" s="14" t="str">
        <f t="shared" ca="1" si="112"/>
        <v/>
      </c>
      <c r="AI140" s="14" t="str">
        <f t="shared" ca="1" si="113"/>
        <v/>
      </c>
      <c r="AJ140" s="29">
        <f t="shared" ca="1" si="114"/>
        <v>0</v>
      </c>
      <c r="AK140" s="31">
        <f t="shared" ca="1" si="100"/>
        <v>23</v>
      </c>
      <c r="AL140"/>
      <c r="AM140" s="47" t="str">
        <f t="shared" ca="1" si="101"/>
        <v>Profit Target</v>
      </c>
      <c r="AN140" s="47" t="str">
        <f t="shared" ca="1" si="102"/>
        <v/>
      </c>
      <c r="AO140" s="49"/>
      <c r="BB140"/>
      <c r="BC140"/>
      <c r="BD140" s="3"/>
      <c r="BE140" s="3"/>
      <c r="BF140"/>
      <c r="BG140" s="31">
        <f t="shared" si="103"/>
        <v>0</v>
      </c>
    </row>
    <row r="141" spans="1:59">
      <c r="A141" s="43">
        <v>137</v>
      </c>
      <c r="B141" s="27">
        <f t="shared" ca="1" si="98"/>
        <v>4</v>
      </c>
      <c r="C141" s="33">
        <f t="shared" ca="1" si="87"/>
        <v>1</v>
      </c>
      <c r="D141" s="84" t="str">
        <f t="shared" ca="1" si="88"/>
        <v/>
      </c>
      <c r="E141" s="28">
        <f t="shared" ca="1" si="99"/>
        <v>1</v>
      </c>
      <c r="F141" s="34" t="str">
        <f t="shared" ca="1" si="115"/>
        <v/>
      </c>
      <c r="G141" s="37" t="str">
        <f t="shared" ca="1" si="116"/>
        <v/>
      </c>
      <c r="H141" s="34" t="str">
        <f t="shared" ca="1" si="117"/>
        <v/>
      </c>
      <c r="I141" s="37" t="str">
        <f t="shared" ca="1" si="89"/>
        <v/>
      </c>
      <c r="J141" s="34" t="str">
        <f t="shared" ca="1" si="118"/>
        <v/>
      </c>
      <c r="K141" s="37" t="str">
        <f t="shared" ca="1" si="90"/>
        <v/>
      </c>
      <c r="L141" s="34" t="str">
        <f t="shared" ca="1" si="119"/>
        <v/>
      </c>
      <c r="M141" s="37" t="str">
        <f t="shared" ca="1" si="91"/>
        <v/>
      </c>
      <c r="N141" s="34" t="str">
        <f t="shared" ca="1" si="120"/>
        <v/>
      </c>
      <c r="O141" s="37" t="str">
        <f t="shared" ca="1" si="92"/>
        <v/>
      </c>
      <c r="P141" s="34" t="str">
        <f t="shared" ca="1" si="121"/>
        <v/>
      </c>
      <c r="Q141" s="37" t="str">
        <f t="shared" ca="1" si="93"/>
        <v/>
      </c>
      <c r="R141" s="34" t="str">
        <f t="shared" ca="1" si="122"/>
        <v/>
      </c>
      <c r="S141" s="37" t="str">
        <f t="shared" ca="1" si="94"/>
        <v/>
      </c>
      <c r="T141" s="34" t="str">
        <f t="shared" ca="1" si="123"/>
        <v/>
      </c>
      <c r="U141" s="37" t="str">
        <f t="shared" ca="1" si="95"/>
        <v/>
      </c>
      <c r="V141" s="34" t="str">
        <f t="shared" ca="1" si="124"/>
        <v/>
      </c>
      <c r="W141" s="37" t="str">
        <f t="shared" ca="1" si="96"/>
        <v/>
      </c>
      <c r="X141" s="34" t="str">
        <f t="shared" ca="1" si="125"/>
        <v/>
      </c>
      <c r="Y141" s="37" t="str">
        <f t="shared" ca="1" si="126"/>
        <v/>
      </c>
      <c r="Z141" s="14" t="str">
        <f t="shared" ca="1" si="104"/>
        <v/>
      </c>
      <c r="AA141" s="14" t="str">
        <f t="shared" ca="1" si="105"/>
        <v/>
      </c>
      <c r="AB141" s="14" t="str">
        <f t="shared" ca="1" si="106"/>
        <v/>
      </c>
      <c r="AC141" s="14" t="str">
        <f t="shared" ca="1" si="107"/>
        <v/>
      </c>
      <c r="AD141" s="14" t="str">
        <f t="shared" ca="1" si="108"/>
        <v/>
      </c>
      <c r="AE141" s="14" t="str">
        <f t="shared" ca="1" si="109"/>
        <v/>
      </c>
      <c r="AF141" s="14" t="str">
        <f t="shared" ca="1" si="110"/>
        <v/>
      </c>
      <c r="AG141" s="14" t="str">
        <f t="shared" ca="1" si="111"/>
        <v/>
      </c>
      <c r="AH141" s="14" t="str">
        <f t="shared" ca="1" si="112"/>
        <v/>
      </c>
      <c r="AI141" s="14" t="str">
        <f t="shared" ca="1" si="113"/>
        <v/>
      </c>
      <c r="AJ141" s="29">
        <f t="shared" ca="1" si="114"/>
        <v>0</v>
      </c>
      <c r="AK141" s="31">
        <f t="shared" ca="1" si="100"/>
        <v>23</v>
      </c>
      <c r="AL141"/>
      <c r="AM141" s="47" t="str">
        <f t="shared" ca="1" si="101"/>
        <v>Profit Target</v>
      </c>
      <c r="AN141" s="47" t="str">
        <f t="shared" ca="1" si="102"/>
        <v/>
      </c>
      <c r="AO141" s="49"/>
      <c r="BB141"/>
      <c r="BC141"/>
      <c r="BD141" s="3"/>
      <c r="BE141" s="3"/>
      <c r="BF141"/>
      <c r="BG141" s="31">
        <f t="shared" si="103"/>
        <v>0</v>
      </c>
    </row>
    <row r="142" spans="1:59">
      <c r="A142" s="43">
        <v>138</v>
      </c>
      <c r="B142" s="27">
        <f t="shared" ca="1" si="98"/>
        <v>9</v>
      </c>
      <c r="C142" s="33">
        <f t="shared" ca="1" si="87"/>
        <v>1</v>
      </c>
      <c r="D142" s="84" t="str">
        <f t="shared" ca="1" si="88"/>
        <v/>
      </c>
      <c r="E142" s="28">
        <f t="shared" ca="1" si="99"/>
        <v>1</v>
      </c>
      <c r="F142" s="34" t="str">
        <f t="shared" ca="1" si="115"/>
        <v/>
      </c>
      <c r="G142" s="37" t="str">
        <f t="shared" ca="1" si="116"/>
        <v/>
      </c>
      <c r="H142" s="34" t="str">
        <f t="shared" ca="1" si="117"/>
        <v/>
      </c>
      <c r="I142" s="37" t="str">
        <f t="shared" ca="1" si="89"/>
        <v/>
      </c>
      <c r="J142" s="34" t="str">
        <f t="shared" ca="1" si="118"/>
        <v/>
      </c>
      <c r="K142" s="37" t="str">
        <f t="shared" ca="1" si="90"/>
        <v/>
      </c>
      <c r="L142" s="34" t="str">
        <f t="shared" ca="1" si="119"/>
        <v/>
      </c>
      <c r="M142" s="37" t="str">
        <f t="shared" ca="1" si="91"/>
        <v/>
      </c>
      <c r="N142" s="34" t="str">
        <f t="shared" ca="1" si="120"/>
        <v/>
      </c>
      <c r="O142" s="37" t="str">
        <f t="shared" ca="1" si="92"/>
        <v/>
      </c>
      <c r="P142" s="34" t="str">
        <f t="shared" ca="1" si="121"/>
        <v/>
      </c>
      <c r="Q142" s="37" t="str">
        <f t="shared" ca="1" si="93"/>
        <v/>
      </c>
      <c r="R142" s="34" t="str">
        <f t="shared" ca="1" si="122"/>
        <v/>
      </c>
      <c r="S142" s="37" t="str">
        <f t="shared" ca="1" si="94"/>
        <v/>
      </c>
      <c r="T142" s="34" t="str">
        <f t="shared" ca="1" si="123"/>
        <v/>
      </c>
      <c r="U142" s="37" t="str">
        <f t="shared" ca="1" si="95"/>
        <v/>
      </c>
      <c r="V142" s="34" t="str">
        <f t="shared" ca="1" si="124"/>
        <v/>
      </c>
      <c r="W142" s="37" t="str">
        <f t="shared" ca="1" si="96"/>
        <v/>
      </c>
      <c r="X142" s="34" t="str">
        <f t="shared" ca="1" si="125"/>
        <v/>
      </c>
      <c r="Y142" s="37" t="str">
        <f t="shared" ca="1" si="126"/>
        <v/>
      </c>
      <c r="Z142" s="14" t="str">
        <f t="shared" ca="1" si="104"/>
        <v/>
      </c>
      <c r="AA142" s="14" t="str">
        <f t="shared" ca="1" si="105"/>
        <v/>
      </c>
      <c r="AB142" s="14" t="str">
        <f t="shared" ca="1" si="106"/>
        <v/>
      </c>
      <c r="AC142" s="14" t="str">
        <f t="shared" ca="1" si="107"/>
        <v/>
      </c>
      <c r="AD142" s="14" t="str">
        <f t="shared" ca="1" si="108"/>
        <v/>
      </c>
      <c r="AE142" s="14" t="str">
        <f t="shared" ca="1" si="109"/>
        <v/>
      </c>
      <c r="AF142" s="14" t="str">
        <f t="shared" ca="1" si="110"/>
        <v/>
      </c>
      <c r="AG142" s="14" t="str">
        <f t="shared" ca="1" si="111"/>
        <v/>
      </c>
      <c r="AH142" s="14" t="str">
        <f t="shared" ca="1" si="112"/>
        <v/>
      </c>
      <c r="AI142" s="14" t="str">
        <f t="shared" ca="1" si="113"/>
        <v/>
      </c>
      <c r="AJ142" s="29">
        <f t="shared" ca="1" si="114"/>
        <v>0</v>
      </c>
      <c r="AK142" s="31">
        <f t="shared" ca="1" si="100"/>
        <v>23</v>
      </c>
      <c r="AL142"/>
      <c r="AM142" s="47" t="str">
        <f t="shared" ca="1" si="101"/>
        <v>Profit Target</v>
      </c>
      <c r="AN142" s="47" t="str">
        <f t="shared" ca="1" si="102"/>
        <v/>
      </c>
      <c r="AO142" s="49"/>
      <c r="BB142"/>
      <c r="BC142"/>
      <c r="BD142" s="3"/>
      <c r="BE142" s="3"/>
      <c r="BF142"/>
      <c r="BG142" s="31">
        <f t="shared" si="103"/>
        <v>0</v>
      </c>
    </row>
    <row r="143" spans="1:59">
      <c r="A143" s="43">
        <v>139</v>
      </c>
      <c r="B143" s="27">
        <f t="shared" ca="1" si="98"/>
        <v>6</v>
      </c>
      <c r="C143" s="33">
        <f t="shared" ref="C143:C206" ca="1" si="127">IF(B143&lt;&gt;"",COUNTIF(B134:B143,B143),"")</f>
        <v>2</v>
      </c>
      <c r="D143" s="84">
        <f t="shared" ref="D143:D206" ca="1" si="128">IF(B143&lt;&gt;"",IF(C143=2,B143,""),"")</f>
        <v>6</v>
      </c>
      <c r="E143" s="28">
        <f t="shared" ca="1" si="99"/>
        <v>1</v>
      </c>
      <c r="F143" s="34" t="str">
        <f t="shared" ca="1" si="115"/>
        <v/>
      </c>
      <c r="G143" s="37" t="str">
        <f t="shared" ca="1" si="116"/>
        <v/>
      </c>
      <c r="H143" s="34" t="str">
        <f t="shared" ca="1" si="117"/>
        <v/>
      </c>
      <c r="I143" s="37" t="str">
        <f t="shared" ref="I143:I206" ca="1" si="129">IF(H143&lt;&gt;"",COUNTIF(H138:H143,H143),"")</f>
        <v/>
      </c>
      <c r="J143" s="34" t="str">
        <f t="shared" ca="1" si="118"/>
        <v/>
      </c>
      <c r="K143" s="37" t="str">
        <f t="shared" ref="K143:K206" ca="1" si="130">IF(J143&lt;&gt;"",COUNTIF(J138:J143,J143),"")</f>
        <v/>
      </c>
      <c r="L143" s="34" t="str">
        <f t="shared" ca="1" si="119"/>
        <v/>
      </c>
      <c r="M143" s="37" t="str">
        <f t="shared" ref="M143:M206" ca="1" si="131">IF(L143&lt;&gt;"",COUNTIF(L138:L143,L143),"")</f>
        <v/>
      </c>
      <c r="N143" s="34" t="str">
        <f t="shared" ca="1" si="120"/>
        <v/>
      </c>
      <c r="O143" s="37" t="str">
        <f t="shared" ref="O143:O206" ca="1" si="132">IF(N143&lt;&gt;"",COUNTIF(N138:N143,N143),"")</f>
        <v/>
      </c>
      <c r="P143" s="34" t="str">
        <f t="shared" ca="1" si="121"/>
        <v/>
      </c>
      <c r="Q143" s="37" t="str">
        <f t="shared" ref="Q143:Q206" ca="1" si="133">IF(P143&lt;&gt;"",COUNTIF(P138:P143,P143),"")</f>
        <v/>
      </c>
      <c r="R143" s="34" t="str">
        <f t="shared" ca="1" si="122"/>
        <v/>
      </c>
      <c r="S143" s="37" t="str">
        <f t="shared" ref="S143:S206" ca="1" si="134">IF(R143&lt;&gt;"",COUNTIF(R138:R143,R143),"")</f>
        <v/>
      </c>
      <c r="T143" s="34" t="str">
        <f t="shared" ca="1" si="123"/>
        <v/>
      </c>
      <c r="U143" s="37" t="str">
        <f t="shared" ref="U143:U206" ca="1" si="135">IF(T143&lt;&gt;"",COUNTIF(T138:T143,T143),"")</f>
        <v/>
      </c>
      <c r="V143" s="34" t="str">
        <f t="shared" ca="1" si="124"/>
        <v/>
      </c>
      <c r="W143" s="37" t="str">
        <f t="shared" ref="W143:W206" ca="1" si="136">IF(V143&lt;&gt;"",COUNTIF(V138:V143,V143),"")</f>
        <v/>
      </c>
      <c r="X143" s="34" t="str">
        <f t="shared" ca="1" si="125"/>
        <v/>
      </c>
      <c r="Y143" s="37" t="str">
        <f t="shared" ca="1" si="126"/>
        <v/>
      </c>
      <c r="Z143" s="14" t="str">
        <f t="shared" ca="1" si="104"/>
        <v/>
      </c>
      <c r="AA143" s="14" t="str">
        <f t="shared" ca="1" si="105"/>
        <v/>
      </c>
      <c r="AB143" s="14" t="str">
        <f t="shared" ca="1" si="106"/>
        <v/>
      </c>
      <c r="AC143" s="14" t="str">
        <f t="shared" ca="1" si="107"/>
        <v/>
      </c>
      <c r="AD143" s="14" t="str">
        <f t="shared" ca="1" si="108"/>
        <v/>
      </c>
      <c r="AE143" s="14" t="str">
        <f t="shared" ca="1" si="109"/>
        <v/>
      </c>
      <c r="AF143" s="14" t="str">
        <f t="shared" ca="1" si="110"/>
        <v/>
      </c>
      <c r="AG143" s="14" t="str">
        <f t="shared" ca="1" si="111"/>
        <v/>
      </c>
      <c r="AH143" s="14" t="str">
        <f t="shared" ca="1" si="112"/>
        <v/>
      </c>
      <c r="AI143" s="14" t="str">
        <f t="shared" ca="1" si="113"/>
        <v/>
      </c>
      <c r="AJ143" s="29">
        <f t="shared" ca="1" si="114"/>
        <v>0</v>
      </c>
      <c r="AK143" s="31">
        <f t="shared" ca="1" si="100"/>
        <v>23</v>
      </c>
      <c r="AL143"/>
      <c r="AM143" s="47" t="str">
        <f t="shared" ca="1" si="101"/>
        <v>Profit Target</v>
      </c>
      <c r="AN143" s="47" t="str">
        <f t="shared" ca="1" si="102"/>
        <v/>
      </c>
      <c r="AO143" s="49"/>
      <c r="BB143"/>
      <c r="BC143"/>
      <c r="BD143" s="3"/>
      <c r="BE143" s="3"/>
      <c r="BF143"/>
      <c r="BG143" s="31">
        <f t="shared" si="103"/>
        <v>0</v>
      </c>
    </row>
    <row r="144" spans="1:59">
      <c r="A144" s="43">
        <v>140</v>
      </c>
      <c r="B144" s="27">
        <f t="shared" ca="1" si="98"/>
        <v>31</v>
      </c>
      <c r="C144" s="33">
        <f t="shared" ca="1" si="127"/>
        <v>1</v>
      </c>
      <c r="D144" s="84" t="str">
        <f t="shared" ca="1" si="128"/>
        <v/>
      </c>
      <c r="E144" s="28">
        <f t="shared" ca="1" si="99"/>
        <v>1</v>
      </c>
      <c r="F144" s="34" t="str">
        <f t="shared" ca="1" si="115"/>
        <v/>
      </c>
      <c r="G144" s="37" t="str">
        <f t="shared" ca="1" si="116"/>
        <v/>
      </c>
      <c r="H144" s="34" t="str">
        <f t="shared" ca="1" si="117"/>
        <v/>
      </c>
      <c r="I144" s="37" t="str">
        <f t="shared" ca="1" si="129"/>
        <v/>
      </c>
      <c r="J144" s="34" t="str">
        <f t="shared" ca="1" si="118"/>
        <v/>
      </c>
      <c r="K144" s="37" t="str">
        <f t="shared" ca="1" si="130"/>
        <v/>
      </c>
      <c r="L144" s="34" t="str">
        <f t="shared" ca="1" si="119"/>
        <v/>
      </c>
      <c r="M144" s="37" t="str">
        <f t="shared" ca="1" si="131"/>
        <v/>
      </c>
      <c r="N144" s="34" t="str">
        <f t="shared" ca="1" si="120"/>
        <v/>
      </c>
      <c r="O144" s="37" t="str">
        <f t="shared" ca="1" si="132"/>
        <v/>
      </c>
      <c r="P144" s="34" t="str">
        <f t="shared" ca="1" si="121"/>
        <v/>
      </c>
      <c r="Q144" s="37" t="str">
        <f t="shared" ca="1" si="133"/>
        <v/>
      </c>
      <c r="R144" s="34" t="str">
        <f t="shared" ca="1" si="122"/>
        <v/>
      </c>
      <c r="S144" s="37" t="str">
        <f t="shared" ca="1" si="134"/>
        <v/>
      </c>
      <c r="T144" s="34" t="str">
        <f t="shared" ca="1" si="123"/>
        <v/>
      </c>
      <c r="U144" s="37" t="str">
        <f t="shared" ca="1" si="135"/>
        <v/>
      </c>
      <c r="V144" s="34" t="str">
        <f t="shared" ca="1" si="124"/>
        <v/>
      </c>
      <c r="W144" s="37" t="str">
        <f t="shared" ca="1" si="136"/>
        <v/>
      </c>
      <c r="X144" s="34" t="str">
        <f t="shared" ca="1" si="125"/>
        <v/>
      </c>
      <c r="Y144" s="37" t="str">
        <f t="shared" ca="1" si="126"/>
        <v/>
      </c>
      <c r="Z144" s="14" t="str">
        <f t="shared" ca="1" si="104"/>
        <v/>
      </c>
      <c r="AA144" s="14" t="str">
        <f t="shared" ca="1" si="105"/>
        <v/>
      </c>
      <c r="AB144" s="14" t="str">
        <f t="shared" ca="1" si="106"/>
        <v/>
      </c>
      <c r="AC144" s="14" t="str">
        <f t="shared" ca="1" si="107"/>
        <v/>
      </c>
      <c r="AD144" s="14" t="str">
        <f t="shared" ca="1" si="108"/>
        <v/>
      </c>
      <c r="AE144" s="14" t="str">
        <f t="shared" ca="1" si="109"/>
        <v/>
      </c>
      <c r="AF144" s="14" t="str">
        <f t="shared" ca="1" si="110"/>
        <v/>
      </c>
      <c r="AG144" s="14" t="str">
        <f t="shared" ca="1" si="111"/>
        <v/>
      </c>
      <c r="AH144" s="14" t="str">
        <f t="shared" ca="1" si="112"/>
        <v/>
      </c>
      <c r="AI144" s="14" t="str">
        <f t="shared" ca="1" si="113"/>
        <v/>
      </c>
      <c r="AJ144" s="29">
        <f t="shared" ca="1" si="114"/>
        <v>0</v>
      </c>
      <c r="AK144" s="31">
        <f t="shared" ca="1" si="100"/>
        <v>23</v>
      </c>
      <c r="AL144"/>
      <c r="AM144" s="47" t="str">
        <f t="shared" ca="1" si="101"/>
        <v>Profit Target</v>
      </c>
      <c r="AN144" s="47" t="str">
        <f t="shared" ca="1" si="102"/>
        <v/>
      </c>
      <c r="AO144" s="49"/>
      <c r="BB144"/>
      <c r="BC144"/>
      <c r="BD144" s="3"/>
      <c r="BE144" s="3"/>
      <c r="BF144"/>
      <c r="BG144" s="31">
        <f t="shared" si="103"/>
        <v>0</v>
      </c>
    </row>
    <row r="145" spans="1:59">
      <c r="A145" s="43">
        <v>141</v>
      </c>
      <c r="B145" s="27">
        <f t="shared" ca="1" si="98"/>
        <v>24</v>
      </c>
      <c r="C145" s="33">
        <f t="shared" ca="1" si="127"/>
        <v>2</v>
      </c>
      <c r="D145" s="84">
        <f t="shared" ca="1" si="128"/>
        <v>24</v>
      </c>
      <c r="E145" s="28">
        <f t="shared" ca="1" si="99"/>
        <v>1</v>
      </c>
      <c r="F145" s="34" t="str">
        <f t="shared" ca="1" si="115"/>
        <v/>
      </c>
      <c r="G145" s="37" t="str">
        <f t="shared" ca="1" si="116"/>
        <v/>
      </c>
      <c r="H145" s="34" t="str">
        <f t="shared" ca="1" si="117"/>
        <v/>
      </c>
      <c r="I145" s="37" t="str">
        <f t="shared" ca="1" si="129"/>
        <v/>
      </c>
      <c r="J145" s="34" t="str">
        <f t="shared" ca="1" si="118"/>
        <v/>
      </c>
      <c r="K145" s="37" t="str">
        <f t="shared" ca="1" si="130"/>
        <v/>
      </c>
      <c r="L145" s="34" t="str">
        <f t="shared" ca="1" si="119"/>
        <v/>
      </c>
      <c r="M145" s="37" t="str">
        <f t="shared" ca="1" si="131"/>
        <v/>
      </c>
      <c r="N145" s="34" t="str">
        <f t="shared" ca="1" si="120"/>
        <v/>
      </c>
      <c r="O145" s="37" t="str">
        <f t="shared" ca="1" si="132"/>
        <v/>
      </c>
      <c r="P145" s="34" t="str">
        <f t="shared" ca="1" si="121"/>
        <v/>
      </c>
      <c r="Q145" s="37" t="str">
        <f t="shared" ca="1" si="133"/>
        <v/>
      </c>
      <c r="R145" s="34" t="str">
        <f t="shared" ca="1" si="122"/>
        <v/>
      </c>
      <c r="S145" s="37" t="str">
        <f t="shared" ca="1" si="134"/>
        <v/>
      </c>
      <c r="T145" s="34" t="str">
        <f t="shared" ca="1" si="123"/>
        <v/>
      </c>
      <c r="U145" s="37" t="str">
        <f t="shared" ca="1" si="135"/>
        <v/>
      </c>
      <c r="V145" s="34" t="str">
        <f t="shared" ca="1" si="124"/>
        <v/>
      </c>
      <c r="W145" s="37" t="str">
        <f t="shared" ca="1" si="136"/>
        <v/>
      </c>
      <c r="X145" s="34" t="str">
        <f t="shared" ca="1" si="125"/>
        <v/>
      </c>
      <c r="Y145" s="37" t="str">
        <f t="shared" ca="1" si="126"/>
        <v/>
      </c>
      <c r="Z145" s="14" t="str">
        <f t="shared" ca="1" si="104"/>
        <v/>
      </c>
      <c r="AA145" s="14" t="str">
        <f t="shared" ca="1" si="105"/>
        <v/>
      </c>
      <c r="AB145" s="14" t="str">
        <f t="shared" ca="1" si="106"/>
        <v/>
      </c>
      <c r="AC145" s="14" t="str">
        <f t="shared" ca="1" si="107"/>
        <v/>
      </c>
      <c r="AD145" s="14" t="str">
        <f t="shared" ca="1" si="108"/>
        <v/>
      </c>
      <c r="AE145" s="14" t="str">
        <f t="shared" ca="1" si="109"/>
        <v/>
      </c>
      <c r="AF145" s="14" t="str">
        <f t="shared" ca="1" si="110"/>
        <v/>
      </c>
      <c r="AG145" s="14" t="str">
        <f t="shared" ca="1" si="111"/>
        <v/>
      </c>
      <c r="AH145" s="14" t="str">
        <f t="shared" ca="1" si="112"/>
        <v/>
      </c>
      <c r="AI145" s="14" t="str">
        <f t="shared" ca="1" si="113"/>
        <v/>
      </c>
      <c r="AJ145" s="29">
        <f t="shared" ca="1" si="114"/>
        <v>0</v>
      </c>
      <c r="AK145" s="31">
        <f t="shared" ca="1" si="100"/>
        <v>23</v>
      </c>
      <c r="AL145"/>
      <c r="AM145" s="47" t="str">
        <f t="shared" ca="1" si="101"/>
        <v>Profit Target</v>
      </c>
      <c r="AN145" s="47" t="str">
        <f t="shared" ca="1" si="102"/>
        <v/>
      </c>
      <c r="AO145" s="49"/>
      <c r="BB145"/>
      <c r="BC145"/>
      <c r="BD145" s="3"/>
      <c r="BE145" s="3"/>
      <c r="BF145"/>
      <c r="BG145" s="31">
        <f t="shared" si="103"/>
        <v>0</v>
      </c>
    </row>
    <row r="146" spans="1:59">
      <c r="A146" s="43">
        <v>142</v>
      </c>
      <c r="B146" s="27">
        <f t="shared" ca="1" si="98"/>
        <v>27</v>
      </c>
      <c r="C146" s="33">
        <f t="shared" ca="1" si="127"/>
        <v>1</v>
      </c>
      <c r="D146" s="84" t="str">
        <f t="shared" ca="1" si="128"/>
        <v/>
      </c>
      <c r="E146" s="28">
        <f t="shared" ca="1" si="99"/>
        <v>1</v>
      </c>
      <c r="F146" s="34" t="str">
        <f t="shared" ca="1" si="115"/>
        <v/>
      </c>
      <c r="G146" s="37" t="str">
        <f t="shared" ca="1" si="116"/>
        <v/>
      </c>
      <c r="H146" s="34" t="str">
        <f t="shared" ca="1" si="117"/>
        <v/>
      </c>
      <c r="I146" s="37" t="str">
        <f t="shared" ca="1" si="129"/>
        <v/>
      </c>
      <c r="J146" s="34" t="str">
        <f t="shared" ca="1" si="118"/>
        <v/>
      </c>
      <c r="K146" s="37" t="str">
        <f t="shared" ca="1" si="130"/>
        <v/>
      </c>
      <c r="L146" s="34" t="str">
        <f t="shared" ca="1" si="119"/>
        <v/>
      </c>
      <c r="M146" s="37" t="str">
        <f t="shared" ca="1" si="131"/>
        <v/>
      </c>
      <c r="N146" s="34" t="str">
        <f t="shared" ca="1" si="120"/>
        <v/>
      </c>
      <c r="O146" s="37" t="str">
        <f t="shared" ca="1" si="132"/>
        <v/>
      </c>
      <c r="P146" s="34" t="str">
        <f t="shared" ca="1" si="121"/>
        <v/>
      </c>
      <c r="Q146" s="37" t="str">
        <f t="shared" ca="1" si="133"/>
        <v/>
      </c>
      <c r="R146" s="34" t="str">
        <f t="shared" ca="1" si="122"/>
        <v/>
      </c>
      <c r="S146" s="37" t="str">
        <f t="shared" ca="1" si="134"/>
        <v/>
      </c>
      <c r="T146" s="34" t="str">
        <f t="shared" ca="1" si="123"/>
        <v/>
      </c>
      <c r="U146" s="37" t="str">
        <f t="shared" ca="1" si="135"/>
        <v/>
      </c>
      <c r="V146" s="34" t="str">
        <f t="shared" ca="1" si="124"/>
        <v/>
      </c>
      <c r="W146" s="37" t="str">
        <f t="shared" ca="1" si="136"/>
        <v/>
      </c>
      <c r="X146" s="34" t="str">
        <f t="shared" ca="1" si="125"/>
        <v/>
      </c>
      <c r="Y146" s="37" t="str">
        <f t="shared" ca="1" si="126"/>
        <v/>
      </c>
      <c r="Z146" s="14" t="str">
        <f t="shared" ca="1" si="104"/>
        <v/>
      </c>
      <c r="AA146" s="14" t="str">
        <f t="shared" ca="1" si="105"/>
        <v/>
      </c>
      <c r="AB146" s="14" t="str">
        <f t="shared" ca="1" si="106"/>
        <v/>
      </c>
      <c r="AC146" s="14" t="str">
        <f t="shared" ca="1" si="107"/>
        <v/>
      </c>
      <c r="AD146" s="14" t="str">
        <f t="shared" ca="1" si="108"/>
        <v/>
      </c>
      <c r="AE146" s="14" t="str">
        <f t="shared" ca="1" si="109"/>
        <v/>
      </c>
      <c r="AF146" s="14" t="str">
        <f t="shared" ca="1" si="110"/>
        <v/>
      </c>
      <c r="AG146" s="14" t="str">
        <f t="shared" ca="1" si="111"/>
        <v/>
      </c>
      <c r="AH146" s="14" t="str">
        <f t="shared" ca="1" si="112"/>
        <v/>
      </c>
      <c r="AI146" s="14" t="str">
        <f t="shared" ca="1" si="113"/>
        <v/>
      </c>
      <c r="AJ146" s="29">
        <f t="shared" ca="1" si="114"/>
        <v>0</v>
      </c>
      <c r="AK146" s="31">
        <f t="shared" ca="1" si="100"/>
        <v>23</v>
      </c>
      <c r="AL146"/>
      <c r="AM146" s="47" t="str">
        <f t="shared" ca="1" si="101"/>
        <v>Profit Target</v>
      </c>
      <c r="AN146" s="47" t="str">
        <f t="shared" ca="1" si="102"/>
        <v/>
      </c>
      <c r="AO146" s="49"/>
      <c r="BB146"/>
      <c r="BC146"/>
      <c r="BD146" s="3"/>
      <c r="BE146" s="3"/>
      <c r="BF146"/>
      <c r="BG146" s="31">
        <f t="shared" si="103"/>
        <v>0</v>
      </c>
    </row>
    <row r="147" spans="1:59">
      <c r="A147" s="43">
        <v>143</v>
      </c>
      <c r="B147" s="27">
        <f t="shared" ca="1" si="98"/>
        <v>23</v>
      </c>
      <c r="C147" s="33">
        <f t="shared" ca="1" si="127"/>
        <v>1</v>
      </c>
      <c r="D147" s="84" t="str">
        <f t="shared" ca="1" si="128"/>
        <v/>
      </c>
      <c r="E147" s="28">
        <f t="shared" ca="1" si="99"/>
        <v>1</v>
      </c>
      <c r="F147" s="34" t="str">
        <f t="shared" ca="1" si="115"/>
        <v/>
      </c>
      <c r="G147" s="37" t="str">
        <f t="shared" ca="1" si="116"/>
        <v/>
      </c>
      <c r="H147" s="34" t="str">
        <f t="shared" ca="1" si="117"/>
        <v/>
      </c>
      <c r="I147" s="37" t="str">
        <f t="shared" ca="1" si="129"/>
        <v/>
      </c>
      <c r="J147" s="34" t="str">
        <f t="shared" ca="1" si="118"/>
        <v/>
      </c>
      <c r="K147" s="37" t="str">
        <f t="shared" ca="1" si="130"/>
        <v/>
      </c>
      <c r="L147" s="34" t="str">
        <f t="shared" ca="1" si="119"/>
        <v/>
      </c>
      <c r="M147" s="37" t="str">
        <f t="shared" ca="1" si="131"/>
        <v/>
      </c>
      <c r="N147" s="34" t="str">
        <f t="shared" ca="1" si="120"/>
        <v/>
      </c>
      <c r="O147" s="37" t="str">
        <f t="shared" ca="1" si="132"/>
        <v/>
      </c>
      <c r="P147" s="34" t="str">
        <f t="shared" ca="1" si="121"/>
        <v/>
      </c>
      <c r="Q147" s="37" t="str">
        <f t="shared" ca="1" si="133"/>
        <v/>
      </c>
      <c r="R147" s="34" t="str">
        <f t="shared" ca="1" si="122"/>
        <v/>
      </c>
      <c r="S147" s="37" t="str">
        <f t="shared" ca="1" si="134"/>
        <v/>
      </c>
      <c r="T147" s="34" t="str">
        <f t="shared" ca="1" si="123"/>
        <v/>
      </c>
      <c r="U147" s="37" t="str">
        <f t="shared" ca="1" si="135"/>
        <v/>
      </c>
      <c r="V147" s="34" t="str">
        <f t="shared" ca="1" si="124"/>
        <v/>
      </c>
      <c r="W147" s="37" t="str">
        <f t="shared" ca="1" si="136"/>
        <v/>
      </c>
      <c r="X147" s="34" t="str">
        <f t="shared" ca="1" si="125"/>
        <v/>
      </c>
      <c r="Y147" s="37" t="str">
        <f t="shared" ca="1" si="126"/>
        <v/>
      </c>
      <c r="Z147" s="14" t="str">
        <f t="shared" ca="1" si="104"/>
        <v/>
      </c>
      <c r="AA147" s="14" t="str">
        <f t="shared" ca="1" si="105"/>
        <v/>
      </c>
      <c r="AB147" s="14" t="str">
        <f t="shared" ca="1" si="106"/>
        <v/>
      </c>
      <c r="AC147" s="14" t="str">
        <f t="shared" ca="1" si="107"/>
        <v/>
      </c>
      <c r="AD147" s="14" t="str">
        <f t="shared" ca="1" si="108"/>
        <v/>
      </c>
      <c r="AE147" s="14" t="str">
        <f t="shared" ca="1" si="109"/>
        <v/>
      </c>
      <c r="AF147" s="14" t="str">
        <f t="shared" ca="1" si="110"/>
        <v/>
      </c>
      <c r="AG147" s="14" t="str">
        <f t="shared" ca="1" si="111"/>
        <v/>
      </c>
      <c r="AH147" s="14" t="str">
        <f t="shared" ca="1" si="112"/>
        <v/>
      </c>
      <c r="AI147" s="14" t="str">
        <f t="shared" ca="1" si="113"/>
        <v/>
      </c>
      <c r="AJ147" s="29">
        <f t="shared" ca="1" si="114"/>
        <v>0</v>
      </c>
      <c r="AK147" s="31">
        <f t="shared" ca="1" si="100"/>
        <v>23</v>
      </c>
      <c r="AL147"/>
      <c r="AM147" s="47" t="str">
        <f t="shared" ca="1" si="101"/>
        <v>Profit Target</v>
      </c>
      <c r="AN147" s="47" t="str">
        <f t="shared" ca="1" si="102"/>
        <v/>
      </c>
      <c r="AO147" s="49"/>
      <c r="BB147"/>
      <c r="BC147"/>
      <c r="BD147" s="3"/>
      <c r="BE147" s="3"/>
      <c r="BF147"/>
      <c r="BG147" s="31">
        <f t="shared" si="103"/>
        <v>0</v>
      </c>
    </row>
    <row r="148" spans="1:59">
      <c r="A148" s="43">
        <v>144</v>
      </c>
      <c r="B148" s="27">
        <f t="shared" ca="1" si="98"/>
        <v>32</v>
      </c>
      <c r="C148" s="33">
        <f t="shared" ca="1" si="127"/>
        <v>1</v>
      </c>
      <c r="D148" s="84" t="str">
        <f t="shared" ca="1" si="128"/>
        <v/>
      </c>
      <c r="E148" s="28">
        <f t="shared" ca="1" si="99"/>
        <v>1</v>
      </c>
      <c r="F148" s="34" t="str">
        <f t="shared" ca="1" si="115"/>
        <v/>
      </c>
      <c r="G148" s="37" t="str">
        <f t="shared" ca="1" si="116"/>
        <v/>
      </c>
      <c r="H148" s="34" t="str">
        <f t="shared" ca="1" si="117"/>
        <v/>
      </c>
      <c r="I148" s="37" t="str">
        <f t="shared" ca="1" si="129"/>
        <v/>
      </c>
      <c r="J148" s="34" t="str">
        <f t="shared" ca="1" si="118"/>
        <v/>
      </c>
      <c r="K148" s="37" t="str">
        <f t="shared" ca="1" si="130"/>
        <v/>
      </c>
      <c r="L148" s="34" t="str">
        <f t="shared" ca="1" si="119"/>
        <v/>
      </c>
      <c r="M148" s="37" t="str">
        <f t="shared" ca="1" si="131"/>
        <v/>
      </c>
      <c r="N148" s="34" t="str">
        <f t="shared" ca="1" si="120"/>
        <v/>
      </c>
      <c r="O148" s="37" t="str">
        <f t="shared" ca="1" si="132"/>
        <v/>
      </c>
      <c r="P148" s="34" t="str">
        <f t="shared" ca="1" si="121"/>
        <v/>
      </c>
      <c r="Q148" s="37" t="str">
        <f t="shared" ca="1" si="133"/>
        <v/>
      </c>
      <c r="R148" s="34" t="str">
        <f t="shared" ca="1" si="122"/>
        <v/>
      </c>
      <c r="S148" s="37" t="str">
        <f t="shared" ca="1" si="134"/>
        <v/>
      </c>
      <c r="T148" s="34" t="str">
        <f t="shared" ca="1" si="123"/>
        <v/>
      </c>
      <c r="U148" s="37" t="str">
        <f t="shared" ca="1" si="135"/>
        <v/>
      </c>
      <c r="V148" s="34" t="str">
        <f t="shared" ca="1" si="124"/>
        <v/>
      </c>
      <c r="W148" s="37" t="str">
        <f t="shared" ca="1" si="136"/>
        <v/>
      </c>
      <c r="X148" s="34" t="str">
        <f t="shared" ca="1" si="125"/>
        <v/>
      </c>
      <c r="Y148" s="37" t="str">
        <f t="shared" ca="1" si="126"/>
        <v/>
      </c>
      <c r="Z148" s="14" t="str">
        <f t="shared" ca="1" si="104"/>
        <v/>
      </c>
      <c r="AA148" s="14" t="str">
        <f t="shared" ca="1" si="105"/>
        <v/>
      </c>
      <c r="AB148" s="14" t="str">
        <f t="shared" ca="1" si="106"/>
        <v/>
      </c>
      <c r="AC148" s="14" t="str">
        <f t="shared" ca="1" si="107"/>
        <v/>
      </c>
      <c r="AD148" s="14" t="str">
        <f t="shared" ca="1" si="108"/>
        <v/>
      </c>
      <c r="AE148" s="14" t="str">
        <f t="shared" ca="1" si="109"/>
        <v/>
      </c>
      <c r="AF148" s="14" t="str">
        <f t="shared" ca="1" si="110"/>
        <v/>
      </c>
      <c r="AG148" s="14" t="str">
        <f t="shared" ca="1" si="111"/>
        <v/>
      </c>
      <c r="AH148" s="14" t="str">
        <f t="shared" ca="1" si="112"/>
        <v/>
      </c>
      <c r="AI148" s="14" t="str">
        <f t="shared" ca="1" si="113"/>
        <v/>
      </c>
      <c r="AJ148" s="29">
        <f t="shared" ca="1" si="114"/>
        <v>0</v>
      </c>
      <c r="AK148" s="31">
        <f t="shared" ca="1" si="100"/>
        <v>23</v>
      </c>
      <c r="AL148"/>
      <c r="AM148" s="47" t="str">
        <f t="shared" ca="1" si="101"/>
        <v>Profit Target</v>
      </c>
      <c r="AN148" s="47" t="str">
        <f t="shared" ca="1" si="102"/>
        <v/>
      </c>
      <c r="AO148" s="49"/>
      <c r="BB148"/>
      <c r="BC148"/>
      <c r="BD148" s="3"/>
      <c r="BE148" s="3"/>
      <c r="BF148"/>
      <c r="BG148" s="31">
        <f t="shared" si="103"/>
        <v>0</v>
      </c>
    </row>
    <row r="149" spans="1:59">
      <c r="A149" s="43">
        <v>145</v>
      </c>
      <c r="B149" s="27">
        <f t="shared" ca="1" si="98"/>
        <v>25</v>
      </c>
      <c r="C149" s="33">
        <f t="shared" ca="1" si="127"/>
        <v>1</v>
      </c>
      <c r="D149" s="84" t="str">
        <f t="shared" ca="1" si="128"/>
        <v/>
      </c>
      <c r="E149" s="28">
        <f t="shared" ca="1" si="99"/>
        <v>1</v>
      </c>
      <c r="F149" s="34" t="str">
        <f t="shared" ca="1" si="115"/>
        <v/>
      </c>
      <c r="G149" s="37" t="str">
        <f t="shared" ca="1" si="116"/>
        <v/>
      </c>
      <c r="H149" s="34" t="str">
        <f t="shared" ca="1" si="117"/>
        <v/>
      </c>
      <c r="I149" s="37" t="str">
        <f t="shared" ca="1" si="129"/>
        <v/>
      </c>
      <c r="J149" s="34" t="str">
        <f t="shared" ca="1" si="118"/>
        <v/>
      </c>
      <c r="K149" s="37" t="str">
        <f t="shared" ca="1" si="130"/>
        <v/>
      </c>
      <c r="L149" s="34" t="str">
        <f t="shared" ca="1" si="119"/>
        <v/>
      </c>
      <c r="M149" s="37" t="str">
        <f t="shared" ca="1" si="131"/>
        <v/>
      </c>
      <c r="N149" s="34" t="str">
        <f t="shared" ca="1" si="120"/>
        <v/>
      </c>
      <c r="O149" s="37" t="str">
        <f t="shared" ca="1" si="132"/>
        <v/>
      </c>
      <c r="P149" s="34" t="str">
        <f t="shared" ca="1" si="121"/>
        <v/>
      </c>
      <c r="Q149" s="37" t="str">
        <f t="shared" ca="1" si="133"/>
        <v/>
      </c>
      <c r="R149" s="34" t="str">
        <f t="shared" ca="1" si="122"/>
        <v/>
      </c>
      <c r="S149" s="37" t="str">
        <f t="shared" ca="1" si="134"/>
        <v/>
      </c>
      <c r="T149" s="34" t="str">
        <f t="shared" ca="1" si="123"/>
        <v/>
      </c>
      <c r="U149" s="37" t="str">
        <f t="shared" ca="1" si="135"/>
        <v/>
      </c>
      <c r="V149" s="34" t="str">
        <f t="shared" ca="1" si="124"/>
        <v/>
      </c>
      <c r="W149" s="37" t="str">
        <f t="shared" ca="1" si="136"/>
        <v/>
      </c>
      <c r="X149" s="34" t="str">
        <f t="shared" ca="1" si="125"/>
        <v/>
      </c>
      <c r="Y149" s="37" t="str">
        <f t="shared" ca="1" si="126"/>
        <v/>
      </c>
      <c r="Z149" s="14" t="str">
        <f t="shared" ca="1" si="104"/>
        <v/>
      </c>
      <c r="AA149" s="14" t="str">
        <f t="shared" ca="1" si="105"/>
        <v/>
      </c>
      <c r="AB149" s="14" t="str">
        <f t="shared" ca="1" si="106"/>
        <v/>
      </c>
      <c r="AC149" s="14" t="str">
        <f t="shared" ca="1" si="107"/>
        <v/>
      </c>
      <c r="AD149" s="14" t="str">
        <f t="shared" ca="1" si="108"/>
        <v/>
      </c>
      <c r="AE149" s="14" t="str">
        <f t="shared" ca="1" si="109"/>
        <v/>
      </c>
      <c r="AF149" s="14" t="str">
        <f t="shared" ca="1" si="110"/>
        <v/>
      </c>
      <c r="AG149" s="14" t="str">
        <f t="shared" ca="1" si="111"/>
        <v/>
      </c>
      <c r="AH149" s="14" t="str">
        <f t="shared" ca="1" si="112"/>
        <v/>
      </c>
      <c r="AI149" s="14" t="str">
        <f t="shared" ca="1" si="113"/>
        <v/>
      </c>
      <c r="AJ149" s="29">
        <f t="shared" ca="1" si="114"/>
        <v>0</v>
      </c>
      <c r="AK149" s="31">
        <f t="shared" ca="1" si="100"/>
        <v>23</v>
      </c>
      <c r="AL149"/>
      <c r="AM149" s="47" t="str">
        <f t="shared" ca="1" si="101"/>
        <v>Profit Target</v>
      </c>
      <c r="AN149" s="47" t="str">
        <f t="shared" ca="1" si="102"/>
        <v/>
      </c>
      <c r="AO149" s="49"/>
      <c r="BB149"/>
      <c r="BC149"/>
      <c r="BD149" s="3"/>
      <c r="BE149" s="3"/>
      <c r="BF149"/>
      <c r="BG149" s="31">
        <f t="shared" si="103"/>
        <v>0</v>
      </c>
    </row>
    <row r="150" spans="1:59">
      <c r="A150" s="43">
        <v>146</v>
      </c>
      <c r="B150" s="27">
        <f t="shared" ca="1" si="98"/>
        <v>10</v>
      </c>
      <c r="C150" s="33">
        <f t="shared" ca="1" si="127"/>
        <v>1</v>
      </c>
      <c r="D150" s="84" t="str">
        <f t="shared" ca="1" si="128"/>
        <v/>
      </c>
      <c r="E150" s="28">
        <f t="shared" ca="1" si="99"/>
        <v>1</v>
      </c>
      <c r="F150" s="34" t="str">
        <f t="shared" ca="1" si="115"/>
        <v/>
      </c>
      <c r="G150" s="37" t="str">
        <f t="shared" ca="1" si="116"/>
        <v/>
      </c>
      <c r="H150" s="34" t="str">
        <f t="shared" ca="1" si="117"/>
        <v/>
      </c>
      <c r="I150" s="37" t="str">
        <f t="shared" ca="1" si="129"/>
        <v/>
      </c>
      <c r="J150" s="34" t="str">
        <f t="shared" ca="1" si="118"/>
        <v/>
      </c>
      <c r="K150" s="37" t="str">
        <f t="shared" ca="1" si="130"/>
        <v/>
      </c>
      <c r="L150" s="34" t="str">
        <f t="shared" ca="1" si="119"/>
        <v/>
      </c>
      <c r="M150" s="37" t="str">
        <f t="shared" ca="1" si="131"/>
        <v/>
      </c>
      <c r="N150" s="34" t="str">
        <f t="shared" ca="1" si="120"/>
        <v/>
      </c>
      <c r="O150" s="37" t="str">
        <f t="shared" ca="1" si="132"/>
        <v/>
      </c>
      <c r="P150" s="34" t="str">
        <f t="shared" ca="1" si="121"/>
        <v/>
      </c>
      <c r="Q150" s="37" t="str">
        <f t="shared" ca="1" si="133"/>
        <v/>
      </c>
      <c r="R150" s="34" t="str">
        <f t="shared" ca="1" si="122"/>
        <v/>
      </c>
      <c r="S150" s="37" t="str">
        <f t="shared" ca="1" si="134"/>
        <v/>
      </c>
      <c r="T150" s="34" t="str">
        <f t="shared" ca="1" si="123"/>
        <v/>
      </c>
      <c r="U150" s="37" t="str">
        <f t="shared" ca="1" si="135"/>
        <v/>
      </c>
      <c r="V150" s="34" t="str">
        <f t="shared" ca="1" si="124"/>
        <v/>
      </c>
      <c r="W150" s="37" t="str">
        <f t="shared" ca="1" si="136"/>
        <v/>
      </c>
      <c r="X150" s="34" t="str">
        <f t="shared" ca="1" si="125"/>
        <v/>
      </c>
      <c r="Y150" s="37" t="str">
        <f t="shared" ca="1" si="126"/>
        <v/>
      </c>
      <c r="Z150" s="14" t="str">
        <f t="shared" ca="1" si="104"/>
        <v/>
      </c>
      <c r="AA150" s="14" t="str">
        <f t="shared" ca="1" si="105"/>
        <v/>
      </c>
      <c r="AB150" s="14" t="str">
        <f t="shared" ca="1" si="106"/>
        <v/>
      </c>
      <c r="AC150" s="14" t="str">
        <f t="shared" ca="1" si="107"/>
        <v/>
      </c>
      <c r="AD150" s="14" t="str">
        <f t="shared" ca="1" si="108"/>
        <v/>
      </c>
      <c r="AE150" s="14" t="str">
        <f t="shared" ca="1" si="109"/>
        <v/>
      </c>
      <c r="AF150" s="14" t="str">
        <f t="shared" ca="1" si="110"/>
        <v/>
      </c>
      <c r="AG150" s="14" t="str">
        <f t="shared" ca="1" si="111"/>
        <v/>
      </c>
      <c r="AH150" s="14" t="str">
        <f t="shared" ca="1" si="112"/>
        <v/>
      </c>
      <c r="AI150" s="14" t="str">
        <f t="shared" ca="1" si="113"/>
        <v/>
      </c>
      <c r="AJ150" s="29">
        <f t="shared" ca="1" si="114"/>
        <v>0</v>
      </c>
      <c r="AK150" s="31">
        <f t="shared" ca="1" si="100"/>
        <v>23</v>
      </c>
      <c r="AL150"/>
      <c r="AM150" s="47" t="str">
        <f t="shared" ca="1" si="101"/>
        <v>Profit Target</v>
      </c>
      <c r="AN150" s="47" t="str">
        <f t="shared" ca="1" si="102"/>
        <v/>
      </c>
      <c r="AO150" s="49"/>
      <c r="BB150"/>
      <c r="BC150"/>
      <c r="BD150" s="3"/>
      <c r="BE150" s="3"/>
      <c r="BF150"/>
      <c r="BG150" s="31">
        <f t="shared" si="103"/>
        <v>0</v>
      </c>
    </row>
    <row r="151" spans="1:59">
      <c r="A151" s="43">
        <v>147</v>
      </c>
      <c r="B151" s="27">
        <f t="shared" ca="1" si="98"/>
        <v>20</v>
      </c>
      <c r="C151" s="33">
        <f t="shared" ca="1" si="127"/>
        <v>1</v>
      </c>
      <c r="D151" s="84" t="str">
        <f t="shared" ca="1" si="128"/>
        <v/>
      </c>
      <c r="E151" s="28">
        <f t="shared" ca="1" si="99"/>
        <v>1</v>
      </c>
      <c r="F151" s="34" t="str">
        <f t="shared" ca="1" si="115"/>
        <v/>
      </c>
      <c r="G151" s="37" t="str">
        <f t="shared" ca="1" si="116"/>
        <v/>
      </c>
      <c r="H151" s="34" t="str">
        <f t="shared" ca="1" si="117"/>
        <v/>
      </c>
      <c r="I151" s="37" t="str">
        <f t="shared" ca="1" si="129"/>
        <v/>
      </c>
      <c r="J151" s="34" t="str">
        <f t="shared" ca="1" si="118"/>
        <v/>
      </c>
      <c r="K151" s="37" t="str">
        <f t="shared" ca="1" si="130"/>
        <v/>
      </c>
      <c r="L151" s="34" t="str">
        <f t="shared" ca="1" si="119"/>
        <v/>
      </c>
      <c r="M151" s="37" t="str">
        <f t="shared" ca="1" si="131"/>
        <v/>
      </c>
      <c r="N151" s="34" t="str">
        <f t="shared" ca="1" si="120"/>
        <v/>
      </c>
      <c r="O151" s="37" t="str">
        <f t="shared" ca="1" si="132"/>
        <v/>
      </c>
      <c r="P151" s="34" t="str">
        <f t="shared" ca="1" si="121"/>
        <v/>
      </c>
      <c r="Q151" s="37" t="str">
        <f t="shared" ca="1" si="133"/>
        <v/>
      </c>
      <c r="R151" s="34" t="str">
        <f t="shared" ca="1" si="122"/>
        <v/>
      </c>
      <c r="S151" s="37" t="str">
        <f t="shared" ca="1" si="134"/>
        <v/>
      </c>
      <c r="T151" s="34" t="str">
        <f t="shared" ca="1" si="123"/>
        <v/>
      </c>
      <c r="U151" s="37" t="str">
        <f t="shared" ca="1" si="135"/>
        <v/>
      </c>
      <c r="V151" s="34" t="str">
        <f t="shared" ca="1" si="124"/>
        <v/>
      </c>
      <c r="W151" s="37" t="str">
        <f t="shared" ca="1" si="136"/>
        <v/>
      </c>
      <c r="X151" s="34" t="str">
        <f t="shared" ca="1" si="125"/>
        <v/>
      </c>
      <c r="Y151" s="37" t="str">
        <f t="shared" ca="1" si="126"/>
        <v/>
      </c>
      <c r="Z151" s="14" t="str">
        <f t="shared" ca="1" si="104"/>
        <v/>
      </c>
      <c r="AA151" s="14" t="str">
        <f t="shared" ca="1" si="105"/>
        <v/>
      </c>
      <c r="AB151" s="14" t="str">
        <f t="shared" ca="1" si="106"/>
        <v/>
      </c>
      <c r="AC151" s="14" t="str">
        <f t="shared" ca="1" si="107"/>
        <v/>
      </c>
      <c r="AD151" s="14" t="str">
        <f t="shared" ca="1" si="108"/>
        <v/>
      </c>
      <c r="AE151" s="14" t="str">
        <f t="shared" ca="1" si="109"/>
        <v/>
      </c>
      <c r="AF151" s="14" t="str">
        <f t="shared" ca="1" si="110"/>
        <v/>
      </c>
      <c r="AG151" s="14" t="str">
        <f t="shared" ca="1" si="111"/>
        <v/>
      </c>
      <c r="AH151" s="14" t="str">
        <f t="shared" ca="1" si="112"/>
        <v/>
      </c>
      <c r="AI151" s="14" t="str">
        <f t="shared" ca="1" si="113"/>
        <v/>
      </c>
      <c r="AJ151" s="29">
        <f t="shared" ca="1" si="114"/>
        <v>0</v>
      </c>
      <c r="AK151" s="31">
        <f t="shared" ca="1" si="100"/>
        <v>23</v>
      </c>
      <c r="AL151"/>
      <c r="AM151" s="47" t="str">
        <f t="shared" ca="1" si="101"/>
        <v>Profit Target</v>
      </c>
      <c r="AN151" s="47" t="str">
        <f t="shared" ca="1" si="102"/>
        <v/>
      </c>
      <c r="AO151" s="49"/>
      <c r="BB151"/>
      <c r="BC151"/>
      <c r="BD151" s="3"/>
      <c r="BE151" s="3"/>
      <c r="BF151"/>
      <c r="BG151" s="31">
        <f t="shared" si="103"/>
        <v>0</v>
      </c>
    </row>
    <row r="152" spans="1:59">
      <c r="A152" s="43">
        <v>148</v>
      </c>
      <c r="B152" s="27">
        <f t="shared" ca="1" si="98"/>
        <v>10</v>
      </c>
      <c r="C152" s="33">
        <f t="shared" ca="1" si="127"/>
        <v>2</v>
      </c>
      <c r="D152" s="84">
        <f t="shared" ca="1" si="128"/>
        <v>10</v>
      </c>
      <c r="E152" s="28">
        <f t="shared" ca="1" si="99"/>
        <v>1</v>
      </c>
      <c r="F152" s="34" t="str">
        <f t="shared" ca="1" si="115"/>
        <v/>
      </c>
      <c r="G152" s="37" t="str">
        <f t="shared" ca="1" si="116"/>
        <v/>
      </c>
      <c r="H152" s="34" t="str">
        <f t="shared" ca="1" si="117"/>
        <v/>
      </c>
      <c r="I152" s="37" t="str">
        <f t="shared" ca="1" si="129"/>
        <v/>
      </c>
      <c r="J152" s="34" t="str">
        <f t="shared" ca="1" si="118"/>
        <v/>
      </c>
      <c r="K152" s="37" t="str">
        <f t="shared" ca="1" si="130"/>
        <v/>
      </c>
      <c r="L152" s="34" t="str">
        <f t="shared" ca="1" si="119"/>
        <v/>
      </c>
      <c r="M152" s="37" t="str">
        <f t="shared" ca="1" si="131"/>
        <v/>
      </c>
      <c r="N152" s="34" t="str">
        <f t="shared" ca="1" si="120"/>
        <v/>
      </c>
      <c r="O152" s="37" t="str">
        <f t="shared" ca="1" si="132"/>
        <v/>
      </c>
      <c r="P152" s="34" t="str">
        <f t="shared" ca="1" si="121"/>
        <v/>
      </c>
      <c r="Q152" s="37" t="str">
        <f t="shared" ca="1" si="133"/>
        <v/>
      </c>
      <c r="R152" s="34" t="str">
        <f t="shared" ca="1" si="122"/>
        <v/>
      </c>
      <c r="S152" s="37" t="str">
        <f t="shared" ca="1" si="134"/>
        <v/>
      </c>
      <c r="T152" s="34" t="str">
        <f t="shared" ca="1" si="123"/>
        <v/>
      </c>
      <c r="U152" s="37" t="str">
        <f t="shared" ca="1" si="135"/>
        <v/>
      </c>
      <c r="V152" s="34" t="str">
        <f t="shared" ca="1" si="124"/>
        <v/>
      </c>
      <c r="W152" s="37" t="str">
        <f t="shared" ca="1" si="136"/>
        <v/>
      </c>
      <c r="X152" s="34" t="str">
        <f t="shared" ca="1" si="125"/>
        <v/>
      </c>
      <c r="Y152" s="37" t="str">
        <f t="shared" ca="1" si="126"/>
        <v/>
      </c>
      <c r="Z152" s="14" t="str">
        <f t="shared" ca="1" si="104"/>
        <v/>
      </c>
      <c r="AA152" s="14" t="str">
        <f t="shared" ca="1" si="105"/>
        <v/>
      </c>
      <c r="AB152" s="14" t="str">
        <f t="shared" ca="1" si="106"/>
        <v/>
      </c>
      <c r="AC152" s="14" t="str">
        <f t="shared" ca="1" si="107"/>
        <v/>
      </c>
      <c r="AD152" s="14" t="str">
        <f t="shared" ca="1" si="108"/>
        <v/>
      </c>
      <c r="AE152" s="14" t="str">
        <f t="shared" ca="1" si="109"/>
        <v/>
      </c>
      <c r="AF152" s="14" t="str">
        <f t="shared" ca="1" si="110"/>
        <v/>
      </c>
      <c r="AG152" s="14" t="str">
        <f t="shared" ca="1" si="111"/>
        <v/>
      </c>
      <c r="AH152" s="14" t="str">
        <f t="shared" ca="1" si="112"/>
        <v/>
      </c>
      <c r="AI152" s="14" t="str">
        <f t="shared" ca="1" si="113"/>
        <v/>
      </c>
      <c r="AJ152" s="29">
        <f t="shared" ca="1" si="114"/>
        <v>0</v>
      </c>
      <c r="AK152" s="31">
        <f t="shared" ca="1" si="100"/>
        <v>23</v>
      </c>
      <c r="AL152"/>
      <c r="AM152" s="47" t="str">
        <f t="shared" ca="1" si="101"/>
        <v>Profit Target</v>
      </c>
      <c r="AN152" s="47" t="str">
        <f t="shared" ca="1" si="102"/>
        <v/>
      </c>
      <c r="AO152" s="49"/>
      <c r="BB152"/>
      <c r="BC152"/>
      <c r="BD152" s="3"/>
      <c r="BE152" s="3"/>
      <c r="BF152"/>
      <c r="BG152" s="31">
        <f t="shared" si="103"/>
        <v>0</v>
      </c>
    </row>
    <row r="153" spans="1:59">
      <c r="A153" s="43">
        <v>149</v>
      </c>
      <c r="B153" s="27">
        <f t="shared" ca="1" si="98"/>
        <v>4</v>
      </c>
      <c r="C153" s="33">
        <f t="shared" ca="1" si="127"/>
        <v>1</v>
      </c>
      <c r="D153" s="84" t="str">
        <f t="shared" ca="1" si="128"/>
        <v/>
      </c>
      <c r="E153" s="28">
        <f t="shared" ca="1" si="99"/>
        <v>1</v>
      </c>
      <c r="F153" s="34" t="str">
        <f t="shared" ca="1" si="115"/>
        <v/>
      </c>
      <c r="G153" s="37" t="str">
        <f t="shared" ca="1" si="116"/>
        <v/>
      </c>
      <c r="H153" s="34" t="str">
        <f t="shared" ca="1" si="117"/>
        <v/>
      </c>
      <c r="I153" s="37" t="str">
        <f t="shared" ca="1" si="129"/>
        <v/>
      </c>
      <c r="J153" s="34" t="str">
        <f t="shared" ca="1" si="118"/>
        <v/>
      </c>
      <c r="K153" s="37" t="str">
        <f t="shared" ca="1" si="130"/>
        <v/>
      </c>
      <c r="L153" s="34" t="str">
        <f t="shared" ca="1" si="119"/>
        <v/>
      </c>
      <c r="M153" s="37" t="str">
        <f t="shared" ca="1" si="131"/>
        <v/>
      </c>
      <c r="N153" s="34" t="str">
        <f t="shared" ca="1" si="120"/>
        <v/>
      </c>
      <c r="O153" s="37" t="str">
        <f t="shared" ca="1" si="132"/>
        <v/>
      </c>
      <c r="P153" s="34" t="str">
        <f t="shared" ca="1" si="121"/>
        <v/>
      </c>
      <c r="Q153" s="37" t="str">
        <f t="shared" ca="1" si="133"/>
        <v/>
      </c>
      <c r="R153" s="34" t="str">
        <f t="shared" ca="1" si="122"/>
        <v/>
      </c>
      <c r="S153" s="37" t="str">
        <f t="shared" ca="1" si="134"/>
        <v/>
      </c>
      <c r="T153" s="34" t="str">
        <f t="shared" ca="1" si="123"/>
        <v/>
      </c>
      <c r="U153" s="37" t="str">
        <f t="shared" ca="1" si="135"/>
        <v/>
      </c>
      <c r="V153" s="34" t="str">
        <f t="shared" ca="1" si="124"/>
        <v/>
      </c>
      <c r="W153" s="37" t="str">
        <f t="shared" ca="1" si="136"/>
        <v/>
      </c>
      <c r="X153" s="34" t="str">
        <f t="shared" ca="1" si="125"/>
        <v/>
      </c>
      <c r="Y153" s="37" t="str">
        <f t="shared" ca="1" si="126"/>
        <v/>
      </c>
      <c r="Z153" s="14" t="str">
        <f t="shared" ca="1" si="104"/>
        <v/>
      </c>
      <c r="AA153" s="14" t="str">
        <f t="shared" ca="1" si="105"/>
        <v/>
      </c>
      <c r="AB153" s="14" t="str">
        <f t="shared" ca="1" si="106"/>
        <v/>
      </c>
      <c r="AC153" s="14" t="str">
        <f t="shared" ca="1" si="107"/>
        <v/>
      </c>
      <c r="AD153" s="14" t="str">
        <f t="shared" ca="1" si="108"/>
        <v/>
      </c>
      <c r="AE153" s="14" t="str">
        <f t="shared" ca="1" si="109"/>
        <v/>
      </c>
      <c r="AF153" s="14" t="str">
        <f t="shared" ca="1" si="110"/>
        <v/>
      </c>
      <c r="AG153" s="14" t="str">
        <f t="shared" ca="1" si="111"/>
        <v/>
      </c>
      <c r="AH153" s="14" t="str">
        <f t="shared" ca="1" si="112"/>
        <v/>
      </c>
      <c r="AI153" s="14" t="str">
        <f t="shared" ca="1" si="113"/>
        <v/>
      </c>
      <c r="AJ153" s="29">
        <f t="shared" ca="1" si="114"/>
        <v>0</v>
      </c>
      <c r="AK153" s="31">
        <f t="shared" ca="1" si="100"/>
        <v>23</v>
      </c>
      <c r="AL153"/>
      <c r="AM153" s="47" t="str">
        <f t="shared" ca="1" si="101"/>
        <v>Profit Target</v>
      </c>
      <c r="AN153" s="47" t="str">
        <f t="shared" ca="1" si="102"/>
        <v/>
      </c>
      <c r="AO153" s="49"/>
      <c r="BB153"/>
      <c r="BC153"/>
      <c r="BD153" s="3"/>
      <c r="BE153" s="3"/>
      <c r="BF153"/>
      <c r="BG153" s="31">
        <f t="shared" si="103"/>
        <v>0</v>
      </c>
    </row>
    <row r="154" spans="1:59">
      <c r="A154" s="43">
        <v>150</v>
      </c>
      <c r="B154" s="27">
        <f t="shared" ca="1" si="98"/>
        <v>16</v>
      </c>
      <c r="C154" s="33">
        <f t="shared" ca="1" si="127"/>
        <v>1</v>
      </c>
      <c r="D154" s="84" t="str">
        <f t="shared" ca="1" si="128"/>
        <v/>
      </c>
      <c r="E154" s="28">
        <f t="shared" ca="1" si="99"/>
        <v>1</v>
      </c>
      <c r="F154" s="34" t="str">
        <f t="shared" ca="1" si="115"/>
        <v/>
      </c>
      <c r="G154" s="37" t="str">
        <f t="shared" ca="1" si="116"/>
        <v/>
      </c>
      <c r="H154" s="34" t="str">
        <f t="shared" ca="1" si="117"/>
        <v/>
      </c>
      <c r="I154" s="37" t="str">
        <f t="shared" ca="1" si="129"/>
        <v/>
      </c>
      <c r="J154" s="34" t="str">
        <f t="shared" ca="1" si="118"/>
        <v/>
      </c>
      <c r="K154" s="37" t="str">
        <f t="shared" ca="1" si="130"/>
        <v/>
      </c>
      <c r="L154" s="34" t="str">
        <f t="shared" ca="1" si="119"/>
        <v/>
      </c>
      <c r="M154" s="37" t="str">
        <f t="shared" ca="1" si="131"/>
        <v/>
      </c>
      <c r="N154" s="34" t="str">
        <f t="shared" ca="1" si="120"/>
        <v/>
      </c>
      <c r="O154" s="37" t="str">
        <f t="shared" ca="1" si="132"/>
        <v/>
      </c>
      <c r="P154" s="34" t="str">
        <f t="shared" ca="1" si="121"/>
        <v/>
      </c>
      <c r="Q154" s="37" t="str">
        <f t="shared" ca="1" si="133"/>
        <v/>
      </c>
      <c r="R154" s="34" t="str">
        <f t="shared" ca="1" si="122"/>
        <v/>
      </c>
      <c r="S154" s="37" t="str">
        <f t="shared" ca="1" si="134"/>
        <v/>
      </c>
      <c r="T154" s="34" t="str">
        <f t="shared" ca="1" si="123"/>
        <v/>
      </c>
      <c r="U154" s="37" t="str">
        <f t="shared" ca="1" si="135"/>
        <v/>
      </c>
      <c r="V154" s="34" t="str">
        <f t="shared" ca="1" si="124"/>
        <v/>
      </c>
      <c r="W154" s="37" t="str">
        <f t="shared" ca="1" si="136"/>
        <v/>
      </c>
      <c r="X154" s="34" t="str">
        <f t="shared" ca="1" si="125"/>
        <v/>
      </c>
      <c r="Y154" s="37" t="str">
        <f t="shared" ca="1" si="126"/>
        <v/>
      </c>
      <c r="Z154" s="14" t="str">
        <f t="shared" ca="1" si="104"/>
        <v/>
      </c>
      <c r="AA154" s="14" t="str">
        <f t="shared" ca="1" si="105"/>
        <v/>
      </c>
      <c r="AB154" s="14" t="str">
        <f t="shared" ca="1" si="106"/>
        <v/>
      </c>
      <c r="AC154" s="14" t="str">
        <f t="shared" ca="1" si="107"/>
        <v/>
      </c>
      <c r="AD154" s="14" t="str">
        <f t="shared" ca="1" si="108"/>
        <v/>
      </c>
      <c r="AE154" s="14" t="str">
        <f t="shared" ca="1" si="109"/>
        <v/>
      </c>
      <c r="AF154" s="14" t="str">
        <f t="shared" ca="1" si="110"/>
        <v/>
      </c>
      <c r="AG154" s="14" t="str">
        <f t="shared" ca="1" si="111"/>
        <v/>
      </c>
      <c r="AH154" s="14" t="str">
        <f t="shared" ca="1" si="112"/>
        <v/>
      </c>
      <c r="AI154" s="14" t="str">
        <f t="shared" ca="1" si="113"/>
        <v/>
      </c>
      <c r="AJ154" s="29">
        <f t="shared" ca="1" si="114"/>
        <v>0</v>
      </c>
      <c r="AK154" s="31">
        <f t="shared" ca="1" si="100"/>
        <v>23</v>
      </c>
      <c r="AL154"/>
      <c r="AM154" s="47" t="str">
        <f t="shared" ca="1" si="101"/>
        <v>Profit Target</v>
      </c>
      <c r="AN154" s="47" t="str">
        <f t="shared" ca="1" si="102"/>
        <v/>
      </c>
      <c r="AO154" s="49"/>
      <c r="BB154"/>
      <c r="BC154"/>
      <c r="BD154" s="3"/>
      <c r="BE154" s="3"/>
      <c r="BF154"/>
      <c r="BG154" s="31">
        <f t="shared" si="103"/>
        <v>0</v>
      </c>
    </row>
    <row r="155" spans="1:59">
      <c r="A155" s="43">
        <v>151</v>
      </c>
      <c r="B155" s="27">
        <f t="shared" ca="1" si="98"/>
        <v>32</v>
      </c>
      <c r="C155" s="33">
        <f t="shared" ca="1" si="127"/>
        <v>2</v>
      </c>
      <c r="D155" s="84">
        <f t="shared" ca="1" si="128"/>
        <v>32</v>
      </c>
      <c r="E155" s="28">
        <f t="shared" ca="1" si="99"/>
        <v>1</v>
      </c>
      <c r="F155" s="34" t="str">
        <f t="shared" ca="1" si="115"/>
        <v/>
      </c>
      <c r="G155" s="37" t="str">
        <f t="shared" ca="1" si="116"/>
        <v/>
      </c>
      <c r="H155" s="34" t="str">
        <f t="shared" ca="1" si="117"/>
        <v/>
      </c>
      <c r="I155" s="37" t="str">
        <f t="shared" ca="1" si="129"/>
        <v/>
      </c>
      <c r="J155" s="34" t="str">
        <f t="shared" ca="1" si="118"/>
        <v/>
      </c>
      <c r="K155" s="37" t="str">
        <f t="shared" ca="1" si="130"/>
        <v/>
      </c>
      <c r="L155" s="34" t="str">
        <f t="shared" ca="1" si="119"/>
        <v/>
      </c>
      <c r="M155" s="37" t="str">
        <f t="shared" ca="1" si="131"/>
        <v/>
      </c>
      <c r="N155" s="34" t="str">
        <f t="shared" ca="1" si="120"/>
        <v/>
      </c>
      <c r="O155" s="37" t="str">
        <f t="shared" ca="1" si="132"/>
        <v/>
      </c>
      <c r="P155" s="34" t="str">
        <f t="shared" ca="1" si="121"/>
        <v/>
      </c>
      <c r="Q155" s="37" t="str">
        <f t="shared" ca="1" si="133"/>
        <v/>
      </c>
      <c r="R155" s="34" t="str">
        <f t="shared" ca="1" si="122"/>
        <v/>
      </c>
      <c r="S155" s="37" t="str">
        <f t="shared" ca="1" si="134"/>
        <v/>
      </c>
      <c r="T155" s="34" t="str">
        <f t="shared" ca="1" si="123"/>
        <v/>
      </c>
      <c r="U155" s="37" t="str">
        <f t="shared" ca="1" si="135"/>
        <v/>
      </c>
      <c r="V155" s="34" t="str">
        <f t="shared" ca="1" si="124"/>
        <v/>
      </c>
      <c r="W155" s="37" t="str">
        <f t="shared" ca="1" si="136"/>
        <v/>
      </c>
      <c r="X155" s="34" t="str">
        <f t="shared" ca="1" si="125"/>
        <v/>
      </c>
      <c r="Y155" s="37" t="str">
        <f t="shared" ca="1" si="126"/>
        <v/>
      </c>
      <c r="Z155" s="14" t="str">
        <f t="shared" ca="1" si="104"/>
        <v/>
      </c>
      <c r="AA155" s="14" t="str">
        <f t="shared" ca="1" si="105"/>
        <v/>
      </c>
      <c r="AB155" s="14" t="str">
        <f t="shared" ca="1" si="106"/>
        <v/>
      </c>
      <c r="AC155" s="14" t="str">
        <f t="shared" ca="1" si="107"/>
        <v/>
      </c>
      <c r="AD155" s="14" t="str">
        <f t="shared" ca="1" si="108"/>
        <v/>
      </c>
      <c r="AE155" s="14" t="str">
        <f t="shared" ca="1" si="109"/>
        <v/>
      </c>
      <c r="AF155" s="14" t="str">
        <f t="shared" ca="1" si="110"/>
        <v/>
      </c>
      <c r="AG155" s="14" t="str">
        <f t="shared" ca="1" si="111"/>
        <v/>
      </c>
      <c r="AH155" s="14" t="str">
        <f t="shared" ca="1" si="112"/>
        <v/>
      </c>
      <c r="AI155" s="14" t="str">
        <f t="shared" ca="1" si="113"/>
        <v/>
      </c>
      <c r="AJ155" s="29">
        <f t="shared" ca="1" si="114"/>
        <v>0</v>
      </c>
      <c r="AK155" s="31">
        <f t="shared" ca="1" si="100"/>
        <v>23</v>
      </c>
      <c r="AL155"/>
      <c r="AM155" s="47" t="str">
        <f t="shared" ca="1" si="101"/>
        <v>Profit Target</v>
      </c>
      <c r="AN155" s="47" t="str">
        <f t="shared" ca="1" si="102"/>
        <v/>
      </c>
      <c r="AO155" s="49"/>
      <c r="BB155"/>
      <c r="BC155"/>
      <c r="BD155" s="3"/>
      <c r="BE155" s="3"/>
      <c r="BF155"/>
      <c r="BG155" s="31">
        <f t="shared" si="103"/>
        <v>0</v>
      </c>
    </row>
    <row r="156" spans="1:59">
      <c r="A156" s="43">
        <v>152</v>
      </c>
      <c r="B156" s="27">
        <f t="shared" ca="1" si="98"/>
        <v>15</v>
      </c>
      <c r="C156" s="33">
        <f t="shared" ca="1" si="127"/>
        <v>1</v>
      </c>
      <c r="D156" s="84" t="str">
        <f t="shared" ca="1" si="128"/>
        <v/>
      </c>
      <c r="E156" s="28">
        <f t="shared" ca="1" si="99"/>
        <v>1</v>
      </c>
      <c r="F156" s="34" t="str">
        <f t="shared" ca="1" si="115"/>
        <v/>
      </c>
      <c r="G156" s="37" t="str">
        <f t="shared" ca="1" si="116"/>
        <v/>
      </c>
      <c r="H156" s="34" t="str">
        <f t="shared" ca="1" si="117"/>
        <v/>
      </c>
      <c r="I156" s="37" t="str">
        <f t="shared" ca="1" si="129"/>
        <v/>
      </c>
      <c r="J156" s="34" t="str">
        <f t="shared" ca="1" si="118"/>
        <v/>
      </c>
      <c r="K156" s="37" t="str">
        <f t="shared" ca="1" si="130"/>
        <v/>
      </c>
      <c r="L156" s="34" t="str">
        <f t="shared" ca="1" si="119"/>
        <v/>
      </c>
      <c r="M156" s="37" t="str">
        <f t="shared" ca="1" si="131"/>
        <v/>
      </c>
      <c r="N156" s="34" t="str">
        <f t="shared" ca="1" si="120"/>
        <v/>
      </c>
      <c r="O156" s="37" t="str">
        <f t="shared" ca="1" si="132"/>
        <v/>
      </c>
      <c r="P156" s="34" t="str">
        <f t="shared" ca="1" si="121"/>
        <v/>
      </c>
      <c r="Q156" s="37" t="str">
        <f t="shared" ca="1" si="133"/>
        <v/>
      </c>
      <c r="R156" s="34" t="str">
        <f t="shared" ca="1" si="122"/>
        <v/>
      </c>
      <c r="S156" s="37" t="str">
        <f t="shared" ca="1" si="134"/>
        <v/>
      </c>
      <c r="T156" s="34" t="str">
        <f t="shared" ca="1" si="123"/>
        <v/>
      </c>
      <c r="U156" s="37" t="str">
        <f t="shared" ca="1" si="135"/>
        <v/>
      </c>
      <c r="V156" s="34" t="str">
        <f t="shared" ca="1" si="124"/>
        <v/>
      </c>
      <c r="W156" s="37" t="str">
        <f t="shared" ca="1" si="136"/>
        <v/>
      </c>
      <c r="X156" s="34" t="str">
        <f t="shared" ca="1" si="125"/>
        <v/>
      </c>
      <c r="Y156" s="37" t="str">
        <f t="shared" ca="1" si="126"/>
        <v/>
      </c>
      <c r="Z156" s="14" t="str">
        <f t="shared" ca="1" si="104"/>
        <v/>
      </c>
      <c r="AA156" s="14" t="str">
        <f t="shared" ca="1" si="105"/>
        <v/>
      </c>
      <c r="AB156" s="14" t="str">
        <f t="shared" ca="1" si="106"/>
        <v/>
      </c>
      <c r="AC156" s="14" t="str">
        <f t="shared" ca="1" si="107"/>
        <v/>
      </c>
      <c r="AD156" s="14" t="str">
        <f t="shared" ca="1" si="108"/>
        <v/>
      </c>
      <c r="AE156" s="14" t="str">
        <f t="shared" ca="1" si="109"/>
        <v/>
      </c>
      <c r="AF156" s="14" t="str">
        <f t="shared" ca="1" si="110"/>
        <v/>
      </c>
      <c r="AG156" s="14" t="str">
        <f t="shared" ca="1" si="111"/>
        <v/>
      </c>
      <c r="AH156" s="14" t="str">
        <f t="shared" ca="1" si="112"/>
        <v/>
      </c>
      <c r="AI156" s="14" t="str">
        <f t="shared" ca="1" si="113"/>
        <v/>
      </c>
      <c r="AJ156" s="29">
        <f t="shared" ca="1" si="114"/>
        <v>0</v>
      </c>
      <c r="AK156" s="31">
        <f t="shared" ca="1" si="100"/>
        <v>23</v>
      </c>
      <c r="AL156"/>
      <c r="AM156" s="47" t="str">
        <f t="shared" ca="1" si="101"/>
        <v>Profit Target</v>
      </c>
      <c r="AN156" s="47" t="str">
        <f t="shared" ca="1" si="102"/>
        <v/>
      </c>
      <c r="AO156" s="49"/>
      <c r="BB156"/>
      <c r="BC156"/>
      <c r="BD156" s="3"/>
      <c r="BE156" s="3"/>
      <c r="BF156"/>
      <c r="BG156" s="31">
        <f t="shared" si="103"/>
        <v>0</v>
      </c>
    </row>
    <row r="157" spans="1:59">
      <c r="A157" s="43">
        <v>153</v>
      </c>
      <c r="B157" s="27">
        <f t="shared" ca="1" si="98"/>
        <v>21</v>
      </c>
      <c r="C157" s="33">
        <f t="shared" ca="1" si="127"/>
        <v>1</v>
      </c>
      <c r="D157" s="84" t="str">
        <f t="shared" ca="1" si="128"/>
        <v/>
      </c>
      <c r="E157" s="28">
        <f t="shared" ca="1" si="99"/>
        <v>1</v>
      </c>
      <c r="F157" s="34" t="str">
        <f t="shared" ca="1" si="115"/>
        <v/>
      </c>
      <c r="G157" s="37" t="str">
        <f t="shared" ca="1" si="116"/>
        <v/>
      </c>
      <c r="H157" s="34" t="str">
        <f t="shared" ca="1" si="117"/>
        <v/>
      </c>
      <c r="I157" s="37" t="str">
        <f t="shared" ca="1" si="129"/>
        <v/>
      </c>
      <c r="J157" s="34" t="str">
        <f t="shared" ca="1" si="118"/>
        <v/>
      </c>
      <c r="K157" s="37" t="str">
        <f t="shared" ca="1" si="130"/>
        <v/>
      </c>
      <c r="L157" s="34" t="str">
        <f t="shared" ca="1" si="119"/>
        <v/>
      </c>
      <c r="M157" s="37" t="str">
        <f t="shared" ca="1" si="131"/>
        <v/>
      </c>
      <c r="N157" s="34" t="str">
        <f t="shared" ca="1" si="120"/>
        <v/>
      </c>
      <c r="O157" s="37" t="str">
        <f t="shared" ca="1" si="132"/>
        <v/>
      </c>
      <c r="P157" s="34" t="str">
        <f t="shared" ca="1" si="121"/>
        <v/>
      </c>
      <c r="Q157" s="37" t="str">
        <f t="shared" ca="1" si="133"/>
        <v/>
      </c>
      <c r="R157" s="34" t="str">
        <f t="shared" ca="1" si="122"/>
        <v/>
      </c>
      <c r="S157" s="37" t="str">
        <f t="shared" ca="1" si="134"/>
        <v/>
      </c>
      <c r="T157" s="34" t="str">
        <f t="shared" ca="1" si="123"/>
        <v/>
      </c>
      <c r="U157" s="37" t="str">
        <f t="shared" ca="1" si="135"/>
        <v/>
      </c>
      <c r="V157" s="34" t="str">
        <f t="shared" ca="1" si="124"/>
        <v/>
      </c>
      <c r="W157" s="37" t="str">
        <f t="shared" ca="1" si="136"/>
        <v/>
      </c>
      <c r="X157" s="34" t="str">
        <f t="shared" ca="1" si="125"/>
        <v/>
      </c>
      <c r="Y157" s="37" t="str">
        <f t="shared" ca="1" si="126"/>
        <v/>
      </c>
      <c r="Z157" s="14" t="str">
        <f t="shared" ca="1" si="104"/>
        <v/>
      </c>
      <c r="AA157" s="14" t="str">
        <f t="shared" ca="1" si="105"/>
        <v/>
      </c>
      <c r="AB157" s="14" t="str">
        <f t="shared" ca="1" si="106"/>
        <v/>
      </c>
      <c r="AC157" s="14" t="str">
        <f t="shared" ca="1" si="107"/>
        <v/>
      </c>
      <c r="AD157" s="14" t="str">
        <f t="shared" ca="1" si="108"/>
        <v/>
      </c>
      <c r="AE157" s="14" t="str">
        <f t="shared" ca="1" si="109"/>
        <v/>
      </c>
      <c r="AF157" s="14" t="str">
        <f t="shared" ca="1" si="110"/>
        <v/>
      </c>
      <c r="AG157" s="14" t="str">
        <f t="shared" ca="1" si="111"/>
        <v/>
      </c>
      <c r="AH157" s="14" t="str">
        <f t="shared" ca="1" si="112"/>
        <v/>
      </c>
      <c r="AI157" s="14" t="str">
        <f t="shared" ca="1" si="113"/>
        <v/>
      </c>
      <c r="AJ157" s="29">
        <f t="shared" ca="1" si="114"/>
        <v>0</v>
      </c>
      <c r="AK157" s="31">
        <f t="shared" ca="1" si="100"/>
        <v>23</v>
      </c>
      <c r="AL157"/>
      <c r="AM157" s="47" t="str">
        <f t="shared" ca="1" si="101"/>
        <v>Profit Target</v>
      </c>
      <c r="AN157" s="47" t="str">
        <f t="shared" ca="1" si="102"/>
        <v/>
      </c>
      <c r="AO157" s="49"/>
      <c r="BB157"/>
      <c r="BC157"/>
      <c r="BD157" s="3"/>
      <c r="BE157" s="3"/>
      <c r="BF157"/>
      <c r="BG157" s="31">
        <f t="shared" si="103"/>
        <v>0</v>
      </c>
    </row>
    <row r="158" spans="1:59">
      <c r="A158" s="43">
        <v>154</v>
      </c>
      <c r="B158" s="27">
        <f t="shared" ca="1" si="98"/>
        <v>27</v>
      </c>
      <c r="C158" s="33">
        <f t="shared" ca="1" si="127"/>
        <v>1</v>
      </c>
      <c r="D158" s="84" t="str">
        <f t="shared" ca="1" si="128"/>
        <v/>
      </c>
      <c r="E158" s="28">
        <f t="shared" ca="1" si="99"/>
        <v>1</v>
      </c>
      <c r="F158" s="34" t="str">
        <f t="shared" ca="1" si="115"/>
        <v/>
      </c>
      <c r="G158" s="37" t="str">
        <f t="shared" ca="1" si="116"/>
        <v/>
      </c>
      <c r="H158" s="34" t="str">
        <f t="shared" ca="1" si="117"/>
        <v/>
      </c>
      <c r="I158" s="37" t="str">
        <f t="shared" ca="1" si="129"/>
        <v/>
      </c>
      <c r="J158" s="34" t="str">
        <f t="shared" ca="1" si="118"/>
        <v/>
      </c>
      <c r="K158" s="37" t="str">
        <f t="shared" ca="1" si="130"/>
        <v/>
      </c>
      <c r="L158" s="34" t="str">
        <f t="shared" ca="1" si="119"/>
        <v/>
      </c>
      <c r="M158" s="37" t="str">
        <f t="shared" ca="1" si="131"/>
        <v/>
      </c>
      <c r="N158" s="34" t="str">
        <f t="shared" ca="1" si="120"/>
        <v/>
      </c>
      <c r="O158" s="37" t="str">
        <f t="shared" ca="1" si="132"/>
        <v/>
      </c>
      <c r="P158" s="34" t="str">
        <f t="shared" ca="1" si="121"/>
        <v/>
      </c>
      <c r="Q158" s="37" t="str">
        <f t="shared" ca="1" si="133"/>
        <v/>
      </c>
      <c r="R158" s="34" t="str">
        <f t="shared" ca="1" si="122"/>
        <v/>
      </c>
      <c r="S158" s="37" t="str">
        <f t="shared" ca="1" si="134"/>
        <v/>
      </c>
      <c r="T158" s="34" t="str">
        <f t="shared" ca="1" si="123"/>
        <v/>
      </c>
      <c r="U158" s="37" t="str">
        <f t="shared" ca="1" si="135"/>
        <v/>
      </c>
      <c r="V158" s="34" t="str">
        <f t="shared" ca="1" si="124"/>
        <v/>
      </c>
      <c r="W158" s="37" t="str">
        <f t="shared" ca="1" si="136"/>
        <v/>
      </c>
      <c r="X158" s="34" t="str">
        <f t="shared" ca="1" si="125"/>
        <v/>
      </c>
      <c r="Y158" s="37" t="str">
        <f t="shared" ca="1" si="126"/>
        <v/>
      </c>
      <c r="Z158" s="14" t="str">
        <f t="shared" ca="1" si="104"/>
        <v/>
      </c>
      <c r="AA158" s="14" t="str">
        <f t="shared" ca="1" si="105"/>
        <v/>
      </c>
      <c r="AB158" s="14" t="str">
        <f t="shared" ca="1" si="106"/>
        <v/>
      </c>
      <c r="AC158" s="14" t="str">
        <f t="shared" ca="1" si="107"/>
        <v/>
      </c>
      <c r="AD158" s="14" t="str">
        <f t="shared" ca="1" si="108"/>
        <v/>
      </c>
      <c r="AE158" s="14" t="str">
        <f t="shared" ca="1" si="109"/>
        <v/>
      </c>
      <c r="AF158" s="14" t="str">
        <f t="shared" ca="1" si="110"/>
        <v/>
      </c>
      <c r="AG158" s="14" t="str">
        <f t="shared" ca="1" si="111"/>
        <v/>
      </c>
      <c r="AH158" s="14" t="str">
        <f t="shared" ca="1" si="112"/>
        <v/>
      </c>
      <c r="AI158" s="14" t="str">
        <f t="shared" ca="1" si="113"/>
        <v/>
      </c>
      <c r="AJ158" s="29">
        <f t="shared" ca="1" si="114"/>
        <v>0</v>
      </c>
      <c r="AK158" s="31">
        <f t="shared" ca="1" si="100"/>
        <v>23</v>
      </c>
      <c r="AL158"/>
      <c r="AM158" s="47" t="str">
        <f t="shared" ca="1" si="101"/>
        <v>Profit Target</v>
      </c>
      <c r="AN158" s="47" t="str">
        <f t="shared" ca="1" si="102"/>
        <v/>
      </c>
      <c r="AO158" s="49"/>
      <c r="BB158"/>
      <c r="BC158"/>
      <c r="BD158" s="3"/>
      <c r="BE158" s="3"/>
      <c r="BF158"/>
      <c r="BG158" s="31">
        <f t="shared" si="103"/>
        <v>0</v>
      </c>
    </row>
    <row r="159" spans="1:59">
      <c r="A159" s="43">
        <v>155</v>
      </c>
      <c r="B159" s="27">
        <f t="shared" ca="1" si="98"/>
        <v>33</v>
      </c>
      <c r="C159" s="33">
        <f t="shared" ca="1" si="127"/>
        <v>1</v>
      </c>
      <c r="D159" s="84" t="str">
        <f t="shared" ca="1" si="128"/>
        <v/>
      </c>
      <c r="E159" s="28">
        <f t="shared" ca="1" si="99"/>
        <v>1</v>
      </c>
      <c r="F159" s="34" t="str">
        <f t="shared" ca="1" si="115"/>
        <v/>
      </c>
      <c r="G159" s="37" t="str">
        <f t="shared" ca="1" si="116"/>
        <v/>
      </c>
      <c r="H159" s="34" t="str">
        <f t="shared" ca="1" si="117"/>
        <v/>
      </c>
      <c r="I159" s="37" t="str">
        <f t="shared" ca="1" si="129"/>
        <v/>
      </c>
      <c r="J159" s="34" t="str">
        <f t="shared" ca="1" si="118"/>
        <v/>
      </c>
      <c r="K159" s="37" t="str">
        <f t="shared" ca="1" si="130"/>
        <v/>
      </c>
      <c r="L159" s="34" t="str">
        <f t="shared" ca="1" si="119"/>
        <v/>
      </c>
      <c r="M159" s="37" t="str">
        <f t="shared" ca="1" si="131"/>
        <v/>
      </c>
      <c r="N159" s="34" t="str">
        <f t="shared" ca="1" si="120"/>
        <v/>
      </c>
      <c r="O159" s="37" t="str">
        <f t="shared" ca="1" si="132"/>
        <v/>
      </c>
      <c r="P159" s="34" t="str">
        <f t="shared" ca="1" si="121"/>
        <v/>
      </c>
      <c r="Q159" s="37" t="str">
        <f t="shared" ca="1" si="133"/>
        <v/>
      </c>
      <c r="R159" s="34" t="str">
        <f t="shared" ca="1" si="122"/>
        <v/>
      </c>
      <c r="S159" s="37" t="str">
        <f t="shared" ca="1" si="134"/>
        <v/>
      </c>
      <c r="T159" s="34" t="str">
        <f t="shared" ca="1" si="123"/>
        <v/>
      </c>
      <c r="U159" s="37" t="str">
        <f t="shared" ca="1" si="135"/>
        <v/>
      </c>
      <c r="V159" s="34" t="str">
        <f t="shared" ca="1" si="124"/>
        <v/>
      </c>
      <c r="W159" s="37" t="str">
        <f t="shared" ca="1" si="136"/>
        <v/>
      </c>
      <c r="X159" s="34" t="str">
        <f t="shared" ca="1" si="125"/>
        <v/>
      </c>
      <c r="Y159" s="37" t="str">
        <f t="shared" ca="1" si="126"/>
        <v/>
      </c>
      <c r="Z159" s="14" t="str">
        <f t="shared" ca="1" si="104"/>
        <v/>
      </c>
      <c r="AA159" s="14" t="str">
        <f t="shared" ca="1" si="105"/>
        <v/>
      </c>
      <c r="AB159" s="14" t="str">
        <f t="shared" ca="1" si="106"/>
        <v/>
      </c>
      <c r="AC159" s="14" t="str">
        <f t="shared" ca="1" si="107"/>
        <v/>
      </c>
      <c r="AD159" s="14" t="str">
        <f t="shared" ca="1" si="108"/>
        <v/>
      </c>
      <c r="AE159" s="14" t="str">
        <f t="shared" ca="1" si="109"/>
        <v/>
      </c>
      <c r="AF159" s="14" t="str">
        <f t="shared" ca="1" si="110"/>
        <v/>
      </c>
      <c r="AG159" s="14" t="str">
        <f t="shared" ca="1" si="111"/>
        <v/>
      </c>
      <c r="AH159" s="14" t="str">
        <f t="shared" ca="1" si="112"/>
        <v/>
      </c>
      <c r="AI159" s="14" t="str">
        <f t="shared" ca="1" si="113"/>
        <v/>
      </c>
      <c r="AJ159" s="29">
        <f t="shared" ca="1" si="114"/>
        <v>0</v>
      </c>
      <c r="AK159" s="31">
        <f t="shared" ca="1" si="100"/>
        <v>23</v>
      </c>
      <c r="AL159"/>
      <c r="AM159" s="47" t="str">
        <f t="shared" ca="1" si="101"/>
        <v>Profit Target</v>
      </c>
      <c r="AN159" s="47" t="str">
        <f t="shared" ca="1" si="102"/>
        <v/>
      </c>
      <c r="AO159" s="49"/>
      <c r="BB159"/>
      <c r="BC159"/>
      <c r="BD159" s="3"/>
      <c r="BE159" s="3"/>
      <c r="BF159"/>
      <c r="BG159" s="31">
        <f t="shared" si="103"/>
        <v>0</v>
      </c>
    </row>
    <row r="160" spans="1:59">
      <c r="A160" s="43">
        <v>156</v>
      </c>
      <c r="B160" s="27">
        <f t="shared" ca="1" si="98"/>
        <v>22</v>
      </c>
      <c r="C160" s="33">
        <f t="shared" ca="1" si="127"/>
        <v>1</v>
      </c>
      <c r="D160" s="84" t="str">
        <f t="shared" ca="1" si="128"/>
        <v/>
      </c>
      <c r="E160" s="28">
        <f t="shared" ca="1" si="99"/>
        <v>1</v>
      </c>
      <c r="F160" s="34" t="str">
        <f t="shared" ca="1" si="115"/>
        <v/>
      </c>
      <c r="G160" s="37" t="str">
        <f t="shared" ca="1" si="116"/>
        <v/>
      </c>
      <c r="H160" s="34" t="str">
        <f t="shared" ca="1" si="117"/>
        <v/>
      </c>
      <c r="I160" s="37" t="str">
        <f t="shared" ca="1" si="129"/>
        <v/>
      </c>
      <c r="J160" s="34" t="str">
        <f t="shared" ca="1" si="118"/>
        <v/>
      </c>
      <c r="K160" s="37" t="str">
        <f t="shared" ca="1" si="130"/>
        <v/>
      </c>
      <c r="L160" s="34" t="str">
        <f t="shared" ca="1" si="119"/>
        <v/>
      </c>
      <c r="M160" s="37" t="str">
        <f t="shared" ca="1" si="131"/>
        <v/>
      </c>
      <c r="N160" s="34" t="str">
        <f t="shared" ca="1" si="120"/>
        <v/>
      </c>
      <c r="O160" s="37" t="str">
        <f t="shared" ca="1" si="132"/>
        <v/>
      </c>
      <c r="P160" s="34" t="str">
        <f t="shared" ca="1" si="121"/>
        <v/>
      </c>
      <c r="Q160" s="37" t="str">
        <f t="shared" ca="1" si="133"/>
        <v/>
      </c>
      <c r="R160" s="34" t="str">
        <f t="shared" ca="1" si="122"/>
        <v/>
      </c>
      <c r="S160" s="37" t="str">
        <f t="shared" ca="1" si="134"/>
        <v/>
      </c>
      <c r="T160" s="34" t="str">
        <f t="shared" ca="1" si="123"/>
        <v/>
      </c>
      <c r="U160" s="37" t="str">
        <f t="shared" ca="1" si="135"/>
        <v/>
      </c>
      <c r="V160" s="34" t="str">
        <f t="shared" ca="1" si="124"/>
        <v/>
      </c>
      <c r="W160" s="37" t="str">
        <f t="shared" ca="1" si="136"/>
        <v/>
      </c>
      <c r="X160" s="34" t="str">
        <f t="shared" ca="1" si="125"/>
        <v/>
      </c>
      <c r="Y160" s="37" t="str">
        <f t="shared" ca="1" si="126"/>
        <v/>
      </c>
      <c r="Z160" s="14" t="str">
        <f t="shared" ca="1" si="104"/>
        <v/>
      </c>
      <c r="AA160" s="14" t="str">
        <f t="shared" ca="1" si="105"/>
        <v/>
      </c>
      <c r="AB160" s="14" t="str">
        <f t="shared" ca="1" si="106"/>
        <v/>
      </c>
      <c r="AC160" s="14" t="str">
        <f t="shared" ca="1" si="107"/>
        <v/>
      </c>
      <c r="AD160" s="14" t="str">
        <f t="shared" ca="1" si="108"/>
        <v/>
      </c>
      <c r="AE160" s="14" t="str">
        <f t="shared" ca="1" si="109"/>
        <v/>
      </c>
      <c r="AF160" s="14" t="str">
        <f t="shared" ca="1" si="110"/>
        <v/>
      </c>
      <c r="AG160" s="14" t="str">
        <f t="shared" ca="1" si="111"/>
        <v/>
      </c>
      <c r="AH160" s="14" t="str">
        <f t="shared" ca="1" si="112"/>
        <v/>
      </c>
      <c r="AI160" s="14" t="str">
        <f t="shared" ca="1" si="113"/>
        <v/>
      </c>
      <c r="AJ160" s="29">
        <f t="shared" ca="1" si="114"/>
        <v>0</v>
      </c>
      <c r="AK160" s="31">
        <f t="shared" ca="1" si="100"/>
        <v>23</v>
      </c>
      <c r="AL160"/>
      <c r="AM160" s="47" t="str">
        <f t="shared" ca="1" si="101"/>
        <v>Profit Target</v>
      </c>
      <c r="AN160" s="47" t="str">
        <f t="shared" ca="1" si="102"/>
        <v/>
      </c>
      <c r="AO160" s="49"/>
      <c r="BB160"/>
      <c r="BC160"/>
      <c r="BD160" s="3"/>
      <c r="BE160" s="3"/>
      <c r="BF160"/>
      <c r="BG160" s="31">
        <f t="shared" si="103"/>
        <v>0</v>
      </c>
    </row>
    <row r="161" spans="1:59">
      <c r="A161" s="43">
        <v>157</v>
      </c>
      <c r="B161" s="27">
        <f t="shared" ca="1" si="98"/>
        <v>8</v>
      </c>
      <c r="C161" s="33">
        <f t="shared" ca="1" si="127"/>
        <v>1</v>
      </c>
      <c r="D161" s="84" t="str">
        <f t="shared" ca="1" si="128"/>
        <v/>
      </c>
      <c r="E161" s="28">
        <f t="shared" ca="1" si="99"/>
        <v>1</v>
      </c>
      <c r="F161" s="34" t="str">
        <f t="shared" ca="1" si="115"/>
        <v/>
      </c>
      <c r="G161" s="37" t="str">
        <f t="shared" ca="1" si="116"/>
        <v/>
      </c>
      <c r="H161" s="34" t="str">
        <f t="shared" ca="1" si="117"/>
        <v/>
      </c>
      <c r="I161" s="37" t="str">
        <f t="shared" ca="1" si="129"/>
        <v/>
      </c>
      <c r="J161" s="34" t="str">
        <f t="shared" ca="1" si="118"/>
        <v/>
      </c>
      <c r="K161" s="37" t="str">
        <f t="shared" ca="1" si="130"/>
        <v/>
      </c>
      <c r="L161" s="34" t="str">
        <f t="shared" ca="1" si="119"/>
        <v/>
      </c>
      <c r="M161" s="37" t="str">
        <f t="shared" ca="1" si="131"/>
        <v/>
      </c>
      <c r="N161" s="34" t="str">
        <f t="shared" ca="1" si="120"/>
        <v/>
      </c>
      <c r="O161" s="37" t="str">
        <f t="shared" ca="1" si="132"/>
        <v/>
      </c>
      <c r="P161" s="34" t="str">
        <f t="shared" ca="1" si="121"/>
        <v/>
      </c>
      <c r="Q161" s="37" t="str">
        <f t="shared" ca="1" si="133"/>
        <v/>
      </c>
      <c r="R161" s="34" t="str">
        <f t="shared" ca="1" si="122"/>
        <v/>
      </c>
      <c r="S161" s="37" t="str">
        <f t="shared" ca="1" si="134"/>
        <v/>
      </c>
      <c r="T161" s="34" t="str">
        <f t="shared" ca="1" si="123"/>
        <v/>
      </c>
      <c r="U161" s="37" t="str">
        <f t="shared" ca="1" si="135"/>
        <v/>
      </c>
      <c r="V161" s="34" t="str">
        <f t="shared" ca="1" si="124"/>
        <v/>
      </c>
      <c r="W161" s="37" t="str">
        <f t="shared" ca="1" si="136"/>
        <v/>
      </c>
      <c r="X161" s="34" t="str">
        <f t="shared" ca="1" si="125"/>
        <v/>
      </c>
      <c r="Y161" s="37" t="str">
        <f t="shared" ca="1" si="126"/>
        <v/>
      </c>
      <c r="Z161" s="14" t="str">
        <f t="shared" ca="1" si="104"/>
        <v/>
      </c>
      <c r="AA161" s="14" t="str">
        <f t="shared" ca="1" si="105"/>
        <v/>
      </c>
      <c r="AB161" s="14" t="str">
        <f t="shared" ca="1" si="106"/>
        <v/>
      </c>
      <c r="AC161" s="14" t="str">
        <f t="shared" ca="1" si="107"/>
        <v/>
      </c>
      <c r="AD161" s="14" t="str">
        <f t="shared" ca="1" si="108"/>
        <v/>
      </c>
      <c r="AE161" s="14" t="str">
        <f t="shared" ca="1" si="109"/>
        <v/>
      </c>
      <c r="AF161" s="14" t="str">
        <f t="shared" ca="1" si="110"/>
        <v/>
      </c>
      <c r="AG161" s="14" t="str">
        <f t="shared" ca="1" si="111"/>
        <v/>
      </c>
      <c r="AH161" s="14" t="str">
        <f t="shared" ca="1" si="112"/>
        <v/>
      </c>
      <c r="AI161" s="14" t="str">
        <f t="shared" ca="1" si="113"/>
        <v/>
      </c>
      <c r="AJ161" s="29">
        <f t="shared" ca="1" si="114"/>
        <v>0</v>
      </c>
      <c r="AK161" s="31">
        <f t="shared" ca="1" si="100"/>
        <v>23</v>
      </c>
      <c r="AL161"/>
      <c r="AM161" s="47" t="str">
        <f t="shared" ca="1" si="101"/>
        <v>Profit Target</v>
      </c>
      <c r="AN161" s="47" t="str">
        <f t="shared" ca="1" si="102"/>
        <v/>
      </c>
      <c r="AO161" s="49"/>
      <c r="BB161"/>
      <c r="BC161"/>
      <c r="BD161" s="3"/>
      <c r="BE161" s="3"/>
      <c r="BF161"/>
      <c r="BG161" s="31">
        <f t="shared" si="103"/>
        <v>0</v>
      </c>
    </row>
    <row r="162" spans="1:59">
      <c r="A162" s="43">
        <v>158</v>
      </c>
      <c r="B162" s="27">
        <f t="shared" ca="1" si="98"/>
        <v>21</v>
      </c>
      <c r="C162" s="33">
        <f t="shared" ca="1" si="127"/>
        <v>2</v>
      </c>
      <c r="D162" s="84">
        <f t="shared" ca="1" si="128"/>
        <v>21</v>
      </c>
      <c r="E162" s="28">
        <f t="shared" ca="1" si="99"/>
        <v>1</v>
      </c>
      <c r="F162" s="34" t="str">
        <f t="shared" ca="1" si="115"/>
        <v/>
      </c>
      <c r="G162" s="37" t="str">
        <f t="shared" ca="1" si="116"/>
        <v/>
      </c>
      <c r="H162" s="34" t="str">
        <f t="shared" ca="1" si="117"/>
        <v/>
      </c>
      <c r="I162" s="37" t="str">
        <f t="shared" ca="1" si="129"/>
        <v/>
      </c>
      <c r="J162" s="34" t="str">
        <f t="shared" ca="1" si="118"/>
        <v/>
      </c>
      <c r="K162" s="37" t="str">
        <f t="shared" ca="1" si="130"/>
        <v/>
      </c>
      <c r="L162" s="34" t="str">
        <f t="shared" ca="1" si="119"/>
        <v/>
      </c>
      <c r="M162" s="37" t="str">
        <f t="shared" ca="1" si="131"/>
        <v/>
      </c>
      <c r="N162" s="34" t="str">
        <f t="shared" ca="1" si="120"/>
        <v/>
      </c>
      <c r="O162" s="37" t="str">
        <f t="shared" ca="1" si="132"/>
        <v/>
      </c>
      <c r="P162" s="34" t="str">
        <f t="shared" ca="1" si="121"/>
        <v/>
      </c>
      <c r="Q162" s="37" t="str">
        <f t="shared" ca="1" si="133"/>
        <v/>
      </c>
      <c r="R162" s="34" t="str">
        <f t="shared" ca="1" si="122"/>
        <v/>
      </c>
      <c r="S162" s="37" t="str">
        <f t="shared" ca="1" si="134"/>
        <v/>
      </c>
      <c r="T162" s="34" t="str">
        <f t="shared" ca="1" si="123"/>
        <v/>
      </c>
      <c r="U162" s="37" t="str">
        <f t="shared" ca="1" si="135"/>
        <v/>
      </c>
      <c r="V162" s="34" t="str">
        <f t="shared" ca="1" si="124"/>
        <v/>
      </c>
      <c r="W162" s="37" t="str">
        <f t="shared" ca="1" si="136"/>
        <v/>
      </c>
      <c r="X162" s="34" t="str">
        <f t="shared" ca="1" si="125"/>
        <v/>
      </c>
      <c r="Y162" s="37" t="str">
        <f ca="1">IF(X162&lt;&gt;"",COUNTIF(X151:X162,X162),"")</f>
        <v/>
      </c>
      <c r="Z162" s="14" t="str">
        <f t="shared" ca="1" si="104"/>
        <v/>
      </c>
      <c r="AA162" s="14" t="str">
        <f t="shared" ca="1" si="105"/>
        <v/>
      </c>
      <c r="AB162" s="14" t="str">
        <f t="shared" ca="1" si="106"/>
        <v/>
      </c>
      <c r="AC162" s="14" t="str">
        <f t="shared" ca="1" si="107"/>
        <v/>
      </c>
      <c r="AD162" s="14" t="str">
        <f t="shared" ca="1" si="108"/>
        <v/>
      </c>
      <c r="AE162" s="14" t="str">
        <f t="shared" ca="1" si="109"/>
        <v/>
      </c>
      <c r="AF162" s="14" t="str">
        <f t="shared" ca="1" si="110"/>
        <v/>
      </c>
      <c r="AG162" s="14" t="str">
        <f t="shared" ca="1" si="111"/>
        <v/>
      </c>
      <c r="AH162" s="14" t="str">
        <f t="shared" ca="1" si="112"/>
        <v/>
      </c>
      <c r="AI162" s="14" t="str">
        <f t="shared" ca="1" si="113"/>
        <v/>
      </c>
      <c r="AJ162" s="29">
        <f t="shared" ca="1" si="114"/>
        <v>0</v>
      </c>
      <c r="AK162" s="31">
        <f t="shared" ca="1" si="100"/>
        <v>23</v>
      </c>
      <c r="AL162"/>
      <c r="AM162" s="47" t="str">
        <f t="shared" ca="1" si="101"/>
        <v>Profit Target</v>
      </c>
      <c r="AN162" s="47" t="str">
        <f t="shared" ca="1" si="102"/>
        <v/>
      </c>
      <c r="AO162" s="49"/>
      <c r="BB162"/>
      <c r="BC162"/>
      <c r="BD162" s="3"/>
      <c r="BE162" s="3"/>
      <c r="BF162"/>
      <c r="BG162" s="31">
        <f t="shared" si="103"/>
        <v>0</v>
      </c>
    </row>
    <row r="163" spans="1:59">
      <c r="A163" s="43">
        <v>159</v>
      </c>
      <c r="B163" s="27">
        <f t="shared" ca="1" si="98"/>
        <v>2</v>
      </c>
      <c r="C163" s="33">
        <f t="shared" ca="1" si="127"/>
        <v>1</v>
      </c>
      <c r="D163" s="84" t="str">
        <f t="shared" ca="1" si="128"/>
        <v/>
      </c>
      <c r="E163" s="28">
        <f t="shared" ca="1" si="99"/>
        <v>1</v>
      </c>
      <c r="F163" s="34" t="str">
        <f t="shared" ca="1" si="115"/>
        <v/>
      </c>
      <c r="G163" s="37" t="str">
        <f t="shared" ca="1" si="116"/>
        <v/>
      </c>
      <c r="H163" s="34" t="str">
        <f t="shared" ca="1" si="117"/>
        <v/>
      </c>
      <c r="I163" s="37" t="str">
        <f t="shared" ca="1" si="129"/>
        <v/>
      </c>
      <c r="J163" s="34" t="str">
        <f t="shared" ca="1" si="118"/>
        <v/>
      </c>
      <c r="K163" s="37" t="str">
        <f t="shared" ca="1" si="130"/>
        <v/>
      </c>
      <c r="L163" s="34" t="str">
        <f t="shared" ca="1" si="119"/>
        <v/>
      </c>
      <c r="M163" s="37" t="str">
        <f t="shared" ca="1" si="131"/>
        <v/>
      </c>
      <c r="N163" s="34" t="str">
        <f t="shared" ca="1" si="120"/>
        <v/>
      </c>
      <c r="O163" s="37" t="str">
        <f t="shared" ca="1" si="132"/>
        <v/>
      </c>
      <c r="P163" s="34" t="str">
        <f t="shared" ca="1" si="121"/>
        <v/>
      </c>
      <c r="Q163" s="37" t="str">
        <f t="shared" ca="1" si="133"/>
        <v/>
      </c>
      <c r="R163" s="34" t="str">
        <f t="shared" ca="1" si="122"/>
        <v/>
      </c>
      <c r="S163" s="37" t="str">
        <f t="shared" ca="1" si="134"/>
        <v/>
      </c>
      <c r="T163" s="34" t="str">
        <f t="shared" ca="1" si="123"/>
        <v/>
      </c>
      <c r="U163" s="37" t="str">
        <f t="shared" ca="1" si="135"/>
        <v/>
      </c>
      <c r="V163" s="34" t="str">
        <f t="shared" ca="1" si="124"/>
        <v/>
      </c>
      <c r="W163" s="37" t="str">
        <f t="shared" ca="1" si="136"/>
        <v/>
      </c>
      <c r="X163" s="34" t="str">
        <f t="shared" ca="1" si="125"/>
        <v/>
      </c>
      <c r="Y163" s="37" t="str">
        <f t="shared" ref="Y163:Y204" ca="1" si="137">IF(X163&lt;&gt;"",COUNTIF(X158:X163,X163),"")</f>
        <v/>
      </c>
      <c r="Z163" s="14" t="str">
        <f t="shared" ca="1" si="104"/>
        <v/>
      </c>
      <c r="AA163" s="14" t="str">
        <f t="shared" ca="1" si="105"/>
        <v/>
      </c>
      <c r="AB163" s="14" t="str">
        <f t="shared" ca="1" si="106"/>
        <v/>
      </c>
      <c r="AC163" s="14" t="str">
        <f t="shared" ca="1" si="107"/>
        <v/>
      </c>
      <c r="AD163" s="14" t="str">
        <f t="shared" ca="1" si="108"/>
        <v/>
      </c>
      <c r="AE163" s="14" t="str">
        <f t="shared" ca="1" si="109"/>
        <v/>
      </c>
      <c r="AF163" s="14" t="str">
        <f t="shared" ca="1" si="110"/>
        <v/>
      </c>
      <c r="AG163" s="14" t="str">
        <f t="shared" ca="1" si="111"/>
        <v/>
      </c>
      <c r="AH163" s="14" t="str">
        <f t="shared" ca="1" si="112"/>
        <v/>
      </c>
      <c r="AI163" s="14" t="str">
        <f t="shared" ca="1" si="113"/>
        <v/>
      </c>
      <c r="AJ163" s="29">
        <f t="shared" ca="1" si="114"/>
        <v>0</v>
      </c>
      <c r="AK163" s="31">
        <f t="shared" ca="1" si="100"/>
        <v>23</v>
      </c>
      <c r="AL163"/>
      <c r="AM163" s="47" t="str">
        <f t="shared" ca="1" si="101"/>
        <v>Profit Target</v>
      </c>
      <c r="AN163" s="47" t="str">
        <f t="shared" ca="1" si="102"/>
        <v/>
      </c>
      <c r="AO163" s="49"/>
      <c r="BB163"/>
      <c r="BC163"/>
      <c r="BD163" s="3"/>
      <c r="BE163" s="3"/>
      <c r="BF163"/>
      <c r="BG163" s="31">
        <f t="shared" si="103"/>
        <v>0</v>
      </c>
    </row>
    <row r="164" spans="1:59">
      <c r="A164" s="43">
        <v>160</v>
      </c>
      <c r="B164" s="27">
        <f t="shared" ca="1" si="98"/>
        <v>31</v>
      </c>
      <c r="C164" s="33">
        <f t="shared" ca="1" si="127"/>
        <v>1</v>
      </c>
      <c r="D164" s="84" t="str">
        <f t="shared" ca="1" si="128"/>
        <v/>
      </c>
      <c r="E164" s="28">
        <f t="shared" ca="1" si="99"/>
        <v>1</v>
      </c>
      <c r="F164" s="34" t="str">
        <f t="shared" ca="1" si="115"/>
        <v/>
      </c>
      <c r="G164" s="37" t="str">
        <f t="shared" ca="1" si="116"/>
        <v/>
      </c>
      <c r="H164" s="34" t="str">
        <f t="shared" ca="1" si="117"/>
        <v/>
      </c>
      <c r="I164" s="37" t="str">
        <f t="shared" ca="1" si="129"/>
        <v/>
      </c>
      <c r="J164" s="34" t="str">
        <f t="shared" ca="1" si="118"/>
        <v/>
      </c>
      <c r="K164" s="37" t="str">
        <f t="shared" ca="1" si="130"/>
        <v/>
      </c>
      <c r="L164" s="34" t="str">
        <f t="shared" ca="1" si="119"/>
        <v/>
      </c>
      <c r="M164" s="37" t="str">
        <f t="shared" ca="1" si="131"/>
        <v/>
      </c>
      <c r="N164" s="34" t="str">
        <f t="shared" ca="1" si="120"/>
        <v/>
      </c>
      <c r="O164" s="37" t="str">
        <f t="shared" ca="1" si="132"/>
        <v/>
      </c>
      <c r="P164" s="34" t="str">
        <f t="shared" ca="1" si="121"/>
        <v/>
      </c>
      <c r="Q164" s="37" t="str">
        <f t="shared" ca="1" si="133"/>
        <v/>
      </c>
      <c r="R164" s="34" t="str">
        <f t="shared" ca="1" si="122"/>
        <v/>
      </c>
      <c r="S164" s="37" t="str">
        <f t="shared" ca="1" si="134"/>
        <v/>
      </c>
      <c r="T164" s="34" t="str">
        <f t="shared" ca="1" si="123"/>
        <v/>
      </c>
      <c r="U164" s="37" t="str">
        <f t="shared" ca="1" si="135"/>
        <v/>
      </c>
      <c r="V164" s="34" t="str">
        <f t="shared" ca="1" si="124"/>
        <v/>
      </c>
      <c r="W164" s="37" t="str">
        <f t="shared" ca="1" si="136"/>
        <v/>
      </c>
      <c r="X164" s="34" t="str">
        <f t="shared" ca="1" si="125"/>
        <v/>
      </c>
      <c r="Y164" s="37" t="str">
        <f t="shared" ca="1" si="137"/>
        <v/>
      </c>
      <c r="Z164" s="14" t="str">
        <f t="shared" ca="1" si="104"/>
        <v/>
      </c>
      <c r="AA164" s="14" t="str">
        <f t="shared" ca="1" si="105"/>
        <v/>
      </c>
      <c r="AB164" s="14" t="str">
        <f t="shared" ca="1" si="106"/>
        <v/>
      </c>
      <c r="AC164" s="14" t="str">
        <f t="shared" ca="1" si="107"/>
        <v/>
      </c>
      <c r="AD164" s="14" t="str">
        <f t="shared" ca="1" si="108"/>
        <v/>
      </c>
      <c r="AE164" s="14" t="str">
        <f t="shared" ca="1" si="109"/>
        <v/>
      </c>
      <c r="AF164" s="14" t="str">
        <f t="shared" ca="1" si="110"/>
        <v/>
      </c>
      <c r="AG164" s="14" t="str">
        <f t="shared" ca="1" si="111"/>
        <v/>
      </c>
      <c r="AH164" s="14" t="str">
        <f t="shared" ca="1" si="112"/>
        <v/>
      </c>
      <c r="AI164" s="14" t="str">
        <f t="shared" ca="1" si="113"/>
        <v/>
      </c>
      <c r="AJ164" s="29">
        <f t="shared" ca="1" si="114"/>
        <v>0</v>
      </c>
      <c r="AK164" s="31">
        <f t="shared" ca="1" si="100"/>
        <v>23</v>
      </c>
      <c r="AL164"/>
      <c r="AM164" s="47" t="str">
        <f t="shared" ca="1" si="101"/>
        <v>Profit Target</v>
      </c>
      <c r="AN164" s="47" t="str">
        <f t="shared" ca="1" si="102"/>
        <v/>
      </c>
      <c r="AO164" s="49"/>
      <c r="BB164"/>
      <c r="BC164"/>
      <c r="BD164" s="3"/>
      <c r="BE164" s="3"/>
      <c r="BF164"/>
      <c r="BG164" s="31">
        <f t="shared" si="103"/>
        <v>0</v>
      </c>
    </row>
    <row r="165" spans="1:59">
      <c r="A165" s="43">
        <v>161</v>
      </c>
      <c r="B165" s="27">
        <f t="shared" ca="1" si="98"/>
        <v>4</v>
      </c>
      <c r="C165" s="33">
        <f t="shared" ca="1" si="127"/>
        <v>1</v>
      </c>
      <c r="D165" s="84" t="str">
        <f t="shared" ca="1" si="128"/>
        <v/>
      </c>
      <c r="E165" s="28">
        <f t="shared" ca="1" si="99"/>
        <v>1</v>
      </c>
      <c r="F165" s="34" t="str">
        <f t="shared" ca="1" si="115"/>
        <v/>
      </c>
      <c r="G165" s="37" t="str">
        <f t="shared" ca="1" si="116"/>
        <v/>
      </c>
      <c r="H165" s="34" t="str">
        <f t="shared" ca="1" si="117"/>
        <v/>
      </c>
      <c r="I165" s="37" t="str">
        <f t="shared" ca="1" si="129"/>
        <v/>
      </c>
      <c r="J165" s="34" t="str">
        <f t="shared" ca="1" si="118"/>
        <v/>
      </c>
      <c r="K165" s="37" t="str">
        <f t="shared" ca="1" si="130"/>
        <v/>
      </c>
      <c r="L165" s="34" t="str">
        <f t="shared" ca="1" si="119"/>
        <v/>
      </c>
      <c r="M165" s="37" t="str">
        <f t="shared" ca="1" si="131"/>
        <v/>
      </c>
      <c r="N165" s="34" t="str">
        <f t="shared" ca="1" si="120"/>
        <v/>
      </c>
      <c r="O165" s="37" t="str">
        <f t="shared" ca="1" si="132"/>
        <v/>
      </c>
      <c r="P165" s="34" t="str">
        <f t="shared" ca="1" si="121"/>
        <v/>
      </c>
      <c r="Q165" s="37" t="str">
        <f t="shared" ca="1" si="133"/>
        <v/>
      </c>
      <c r="R165" s="34" t="str">
        <f t="shared" ca="1" si="122"/>
        <v/>
      </c>
      <c r="S165" s="37" t="str">
        <f t="shared" ca="1" si="134"/>
        <v/>
      </c>
      <c r="T165" s="34" t="str">
        <f t="shared" ca="1" si="123"/>
        <v/>
      </c>
      <c r="U165" s="37" t="str">
        <f t="shared" ca="1" si="135"/>
        <v/>
      </c>
      <c r="V165" s="34" t="str">
        <f t="shared" ca="1" si="124"/>
        <v/>
      </c>
      <c r="W165" s="37" t="str">
        <f t="shared" ca="1" si="136"/>
        <v/>
      </c>
      <c r="X165" s="34" t="str">
        <f t="shared" ca="1" si="125"/>
        <v/>
      </c>
      <c r="Y165" s="37" t="str">
        <f t="shared" ca="1" si="137"/>
        <v/>
      </c>
      <c r="Z165" s="14" t="str">
        <f t="shared" ca="1" si="104"/>
        <v/>
      </c>
      <c r="AA165" s="14" t="str">
        <f t="shared" ca="1" si="105"/>
        <v/>
      </c>
      <c r="AB165" s="14" t="str">
        <f t="shared" ca="1" si="106"/>
        <v/>
      </c>
      <c r="AC165" s="14" t="str">
        <f t="shared" ca="1" si="107"/>
        <v/>
      </c>
      <c r="AD165" s="14" t="str">
        <f t="shared" ca="1" si="108"/>
        <v/>
      </c>
      <c r="AE165" s="14" t="str">
        <f t="shared" ca="1" si="109"/>
        <v/>
      </c>
      <c r="AF165" s="14" t="str">
        <f t="shared" ca="1" si="110"/>
        <v/>
      </c>
      <c r="AG165" s="14" t="str">
        <f t="shared" ca="1" si="111"/>
        <v/>
      </c>
      <c r="AH165" s="14" t="str">
        <f t="shared" ca="1" si="112"/>
        <v/>
      </c>
      <c r="AI165" s="14" t="str">
        <f t="shared" ca="1" si="113"/>
        <v/>
      </c>
      <c r="AJ165" s="29">
        <f t="shared" ca="1" si="114"/>
        <v>0</v>
      </c>
      <c r="AK165" s="31">
        <f t="shared" ca="1" si="100"/>
        <v>23</v>
      </c>
      <c r="AL165"/>
      <c r="AM165" s="47" t="str">
        <f t="shared" ca="1" si="101"/>
        <v>Profit Target</v>
      </c>
      <c r="AN165" s="47" t="str">
        <f t="shared" ca="1" si="102"/>
        <v/>
      </c>
      <c r="AO165" s="49"/>
      <c r="BB165"/>
      <c r="BC165"/>
      <c r="BD165" s="3"/>
      <c r="BE165" s="3"/>
      <c r="BF165"/>
      <c r="BG165" s="31">
        <f t="shared" si="103"/>
        <v>0</v>
      </c>
    </row>
    <row r="166" spans="1:59">
      <c r="A166" s="43">
        <v>162</v>
      </c>
      <c r="B166" s="27">
        <f t="shared" ca="1" si="98"/>
        <v>36</v>
      </c>
      <c r="C166" s="33">
        <f t="shared" ca="1" si="127"/>
        <v>1</v>
      </c>
      <c r="D166" s="84" t="str">
        <f t="shared" ca="1" si="128"/>
        <v/>
      </c>
      <c r="E166" s="28">
        <f t="shared" ca="1" si="99"/>
        <v>1</v>
      </c>
      <c r="F166" s="34" t="str">
        <f t="shared" ca="1" si="115"/>
        <v/>
      </c>
      <c r="G166" s="37" t="str">
        <f t="shared" ca="1" si="116"/>
        <v/>
      </c>
      <c r="H166" s="34" t="str">
        <f t="shared" ca="1" si="117"/>
        <v/>
      </c>
      <c r="I166" s="37" t="str">
        <f t="shared" ca="1" si="129"/>
        <v/>
      </c>
      <c r="J166" s="34" t="str">
        <f t="shared" ca="1" si="118"/>
        <v/>
      </c>
      <c r="K166" s="37" t="str">
        <f t="shared" ca="1" si="130"/>
        <v/>
      </c>
      <c r="L166" s="34" t="str">
        <f t="shared" ca="1" si="119"/>
        <v/>
      </c>
      <c r="M166" s="37" t="str">
        <f t="shared" ca="1" si="131"/>
        <v/>
      </c>
      <c r="N166" s="34" t="str">
        <f t="shared" ca="1" si="120"/>
        <v/>
      </c>
      <c r="O166" s="37" t="str">
        <f t="shared" ca="1" si="132"/>
        <v/>
      </c>
      <c r="P166" s="34" t="str">
        <f t="shared" ca="1" si="121"/>
        <v/>
      </c>
      <c r="Q166" s="37" t="str">
        <f t="shared" ca="1" si="133"/>
        <v/>
      </c>
      <c r="R166" s="34" t="str">
        <f t="shared" ca="1" si="122"/>
        <v/>
      </c>
      <c r="S166" s="37" t="str">
        <f t="shared" ca="1" si="134"/>
        <v/>
      </c>
      <c r="T166" s="34" t="str">
        <f t="shared" ca="1" si="123"/>
        <v/>
      </c>
      <c r="U166" s="37" t="str">
        <f t="shared" ca="1" si="135"/>
        <v/>
      </c>
      <c r="V166" s="34" t="str">
        <f t="shared" ca="1" si="124"/>
        <v/>
      </c>
      <c r="W166" s="37" t="str">
        <f t="shared" ca="1" si="136"/>
        <v/>
      </c>
      <c r="X166" s="34" t="str">
        <f t="shared" ca="1" si="125"/>
        <v/>
      </c>
      <c r="Y166" s="37" t="str">
        <f t="shared" ca="1" si="137"/>
        <v/>
      </c>
      <c r="Z166" s="14" t="str">
        <f t="shared" ca="1" si="104"/>
        <v/>
      </c>
      <c r="AA166" s="14" t="str">
        <f t="shared" ca="1" si="105"/>
        <v/>
      </c>
      <c r="AB166" s="14" t="str">
        <f t="shared" ca="1" si="106"/>
        <v/>
      </c>
      <c r="AC166" s="14" t="str">
        <f t="shared" ca="1" si="107"/>
        <v/>
      </c>
      <c r="AD166" s="14" t="str">
        <f t="shared" ca="1" si="108"/>
        <v/>
      </c>
      <c r="AE166" s="14" t="str">
        <f t="shared" ca="1" si="109"/>
        <v/>
      </c>
      <c r="AF166" s="14" t="str">
        <f t="shared" ca="1" si="110"/>
        <v/>
      </c>
      <c r="AG166" s="14" t="str">
        <f t="shared" ca="1" si="111"/>
        <v/>
      </c>
      <c r="AH166" s="14" t="str">
        <f t="shared" ca="1" si="112"/>
        <v/>
      </c>
      <c r="AI166" s="14" t="str">
        <f t="shared" ca="1" si="113"/>
        <v/>
      </c>
      <c r="AJ166" s="29">
        <f t="shared" ca="1" si="114"/>
        <v>0</v>
      </c>
      <c r="AK166" s="31">
        <f t="shared" ca="1" si="100"/>
        <v>23</v>
      </c>
      <c r="AL166"/>
      <c r="AM166" s="47" t="str">
        <f t="shared" ca="1" si="101"/>
        <v>Profit Target</v>
      </c>
      <c r="AN166" s="47" t="str">
        <f t="shared" ca="1" si="102"/>
        <v/>
      </c>
      <c r="AO166" s="49"/>
      <c r="BB166"/>
      <c r="BC166"/>
      <c r="BD166" s="3"/>
      <c r="BE166" s="3"/>
      <c r="BF166"/>
      <c r="BG166" s="31">
        <f t="shared" si="103"/>
        <v>0</v>
      </c>
    </row>
    <row r="167" spans="1:59">
      <c r="A167" s="43">
        <v>163</v>
      </c>
      <c r="B167" s="27">
        <f t="shared" ca="1" si="98"/>
        <v>9</v>
      </c>
      <c r="C167" s="33">
        <f t="shared" ca="1" si="127"/>
        <v>1</v>
      </c>
      <c r="D167" s="84" t="str">
        <f t="shared" ca="1" si="128"/>
        <v/>
      </c>
      <c r="E167" s="28">
        <f t="shared" ca="1" si="99"/>
        <v>1</v>
      </c>
      <c r="F167" s="34" t="str">
        <f t="shared" ca="1" si="115"/>
        <v/>
      </c>
      <c r="G167" s="37" t="str">
        <f t="shared" ca="1" si="116"/>
        <v/>
      </c>
      <c r="H167" s="34" t="str">
        <f t="shared" ca="1" si="117"/>
        <v/>
      </c>
      <c r="I167" s="37" t="str">
        <f t="shared" ca="1" si="129"/>
        <v/>
      </c>
      <c r="J167" s="34" t="str">
        <f t="shared" ca="1" si="118"/>
        <v/>
      </c>
      <c r="K167" s="37" t="str">
        <f t="shared" ca="1" si="130"/>
        <v/>
      </c>
      <c r="L167" s="34" t="str">
        <f t="shared" ca="1" si="119"/>
        <v/>
      </c>
      <c r="M167" s="37" t="str">
        <f t="shared" ca="1" si="131"/>
        <v/>
      </c>
      <c r="N167" s="34" t="str">
        <f t="shared" ca="1" si="120"/>
        <v/>
      </c>
      <c r="O167" s="37" t="str">
        <f t="shared" ca="1" si="132"/>
        <v/>
      </c>
      <c r="P167" s="34" t="str">
        <f t="shared" ca="1" si="121"/>
        <v/>
      </c>
      <c r="Q167" s="37" t="str">
        <f t="shared" ca="1" si="133"/>
        <v/>
      </c>
      <c r="R167" s="34" t="str">
        <f t="shared" ca="1" si="122"/>
        <v/>
      </c>
      <c r="S167" s="37" t="str">
        <f t="shared" ca="1" si="134"/>
        <v/>
      </c>
      <c r="T167" s="34" t="str">
        <f t="shared" ca="1" si="123"/>
        <v/>
      </c>
      <c r="U167" s="37" t="str">
        <f t="shared" ca="1" si="135"/>
        <v/>
      </c>
      <c r="V167" s="34" t="str">
        <f t="shared" ca="1" si="124"/>
        <v/>
      </c>
      <c r="W167" s="37" t="str">
        <f t="shared" ca="1" si="136"/>
        <v/>
      </c>
      <c r="X167" s="34" t="str">
        <f t="shared" ca="1" si="125"/>
        <v/>
      </c>
      <c r="Y167" s="37" t="str">
        <f t="shared" ca="1" si="137"/>
        <v/>
      </c>
      <c r="Z167" s="14" t="str">
        <f t="shared" ca="1" si="104"/>
        <v/>
      </c>
      <c r="AA167" s="14" t="str">
        <f t="shared" ca="1" si="105"/>
        <v/>
      </c>
      <c r="AB167" s="14" t="str">
        <f t="shared" ca="1" si="106"/>
        <v/>
      </c>
      <c r="AC167" s="14" t="str">
        <f t="shared" ca="1" si="107"/>
        <v/>
      </c>
      <c r="AD167" s="14" t="str">
        <f t="shared" ca="1" si="108"/>
        <v/>
      </c>
      <c r="AE167" s="14" t="str">
        <f t="shared" ca="1" si="109"/>
        <v/>
      </c>
      <c r="AF167" s="14" t="str">
        <f t="shared" ca="1" si="110"/>
        <v/>
      </c>
      <c r="AG167" s="14" t="str">
        <f t="shared" ca="1" si="111"/>
        <v/>
      </c>
      <c r="AH167" s="14" t="str">
        <f t="shared" ca="1" si="112"/>
        <v/>
      </c>
      <c r="AI167" s="14" t="str">
        <f t="shared" ca="1" si="113"/>
        <v/>
      </c>
      <c r="AJ167" s="29">
        <f t="shared" ca="1" si="114"/>
        <v>0</v>
      </c>
      <c r="AK167" s="31">
        <f t="shared" ca="1" si="100"/>
        <v>23</v>
      </c>
      <c r="AL167"/>
      <c r="AM167" s="47" t="str">
        <f t="shared" ca="1" si="101"/>
        <v>Profit Target</v>
      </c>
      <c r="AN167" s="47" t="str">
        <f t="shared" ca="1" si="102"/>
        <v/>
      </c>
      <c r="AO167" s="49"/>
      <c r="BB167"/>
      <c r="BC167"/>
      <c r="BD167" s="3"/>
      <c r="BE167" s="3"/>
      <c r="BF167"/>
      <c r="BG167" s="31">
        <f t="shared" si="103"/>
        <v>0</v>
      </c>
    </row>
    <row r="168" spans="1:59">
      <c r="A168" s="43">
        <v>164</v>
      </c>
      <c r="B168" s="27">
        <f t="shared" ca="1" si="98"/>
        <v>28</v>
      </c>
      <c r="C168" s="33">
        <f t="shared" ca="1" si="127"/>
        <v>1</v>
      </c>
      <c r="D168" s="84" t="str">
        <f t="shared" ca="1" si="128"/>
        <v/>
      </c>
      <c r="E168" s="28">
        <f t="shared" ca="1" si="99"/>
        <v>1</v>
      </c>
      <c r="F168" s="34" t="str">
        <f t="shared" ca="1" si="115"/>
        <v/>
      </c>
      <c r="G168" s="37" t="str">
        <f t="shared" ca="1" si="116"/>
        <v/>
      </c>
      <c r="H168" s="34" t="str">
        <f t="shared" ca="1" si="117"/>
        <v/>
      </c>
      <c r="I168" s="37" t="str">
        <f t="shared" ca="1" si="129"/>
        <v/>
      </c>
      <c r="J168" s="34" t="str">
        <f t="shared" ca="1" si="118"/>
        <v/>
      </c>
      <c r="K168" s="37" t="str">
        <f t="shared" ca="1" si="130"/>
        <v/>
      </c>
      <c r="L168" s="34" t="str">
        <f t="shared" ca="1" si="119"/>
        <v/>
      </c>
      <c r="M168" s="37" t="str">
        <f t="shared" ca="1" si="131"/>
        <v/>
      </c>
      <c r="N168" s="34" t="str">
        <f t="shared" ca="1" si="120"/>
        <v/>
      </c>
      <c r="O168" s="37" t="str">
        <f t="shared" ca="1" si="132"/>
        <v/>
      </c>
      <c r="P168" s="34" t="str">
        <f t="shared" ca="1" si="121"/>
        <v/>
      </c>
      <c r="Q168" s="37" t="str">
        <f t="shared" ca="1" si="133"/>
        <v/>
      </c>
      <c r="R168" s="34" t="str">
        <f t="shared" ca="1" si="122"/>
        <v/>
      </c>
      <c r="S168" s="37" t="str">
        <f t="shared" ca="1" si="134"/>
        <v/>
      </c>
      <c r="T168" s="34" t="str">
        <f t="shared" ca="1" si="123"/>
        <v/>
      </c>
      <c r="U168" s="37" t="str">
        <f t="shared" ca="1" si="135"/>
        <v/>
      </c>
      <c r="V168" s="34" t="str">
        <f t="shared" ca="1" si="124"/>
        <v/>
      </c>
      <c r="W168" s="37" t="str">
        <f t="shared" ca="1" si="136"/>
        <v/>
      </c>
      <c r="X168" s="34" t="str">
        <f t="shared" ca="1" si="125"/>
        <v/>
      </c>
      <c r="Y168" s="37" t="str">
        <f t="shared" ca="1" si="137"/>
        <v/>
      </c>
      <c r="Z168" s="14" t="str">
        <f t="shared" ca="1" si="104"/>
        <v/>
      </c>
      <c r="AA168" s="14" t="str">
        <f t="shared" ca="1" si="105"/>
        <v/>
      </c>
      <c r="AB168" s="14" t="str">
        <f t="shared" ca="1" si="106"/>
        <v/>
      </c>
      <c r="AC168" s="14" t="str">
        <f t="shared" ca="1" si="107"/>
        <v/>
      </c>
      <c r="AD168" s="14" t="str">
        <f t="shared" ca="1" si="108"/>
        <v/>
      </c>
      <c r="AE168" s="14" t="str">
        <f t="shared" ca="1" si="109"/>
        <v/>
      </c>
      <c r="AF168" s="14" t="str">
        <f t="shared" ca="1" si="110"/>
        <v/>
      </c>
      <c r="AG168" s="14" t="str">
        <f t="shared" ca="1" si="111"/>
        <v/>
      </c>
      <c r="AH168" s="14" t="str">
        <f t="shared" ca="1" si="112"/>
        <v/>
      </c>
      <c r="AI168" s="14" t="str">
        <f t="shared" ca="1" si="113"/>
        <v/>
      </c>
      <c r="AJ168" s="29">
        <f t="shared" ca="1" si="114"/>
        <v>0</v>
      </c>
      <c r="AK168" s="31">
        <f t="shared" ca="1" si="100"/>
        <v>23</v>
      </c>
      <c r="AL168"/>
      <c r="AM168" s="47" t="str">
        <f t="shared" ca="1" si="101"/>
        <v>Profit Target</v>
      </c>
      <c r="AN168" s="47" t="str">
        <f t="shared" ca="1" si="102"/>
        <v/>
      </c>
      <c r="AO168" s="49"/>
      <c r="BB168"/>
      <c r="BC168"/>
      <c r="BD168" s="3"/>
      <c r="BE168" s="3"/>
      <c r="BF168"/>
      <c r="BG168" s="31">
        <f t="shared" si="103"/>
        <v>0</v>
      </c>
    </row>
    <row r="169" spans="1:59">
      <c r="A169" s="43">
        <v>165</v>
      </c>
      <c r="B169" s="27">
        <f t="shared" ca="1" si="98"/>
        <v>10</v>
      </c>
      <c r="C169" s="33">
        <f t="shared" ca="1" si="127"/>
        <v>1</v>
      </c>
      <c r="D169" s="84" t="str">
        <f t="shared" ca="1" si="128"/>
        <v/>
      </c>
      <c r="E169" s="28">
        <f t="shared" ca="1" si="99"/>
        <v>1</v>
      </c>
      <c r="F169" s="34" t="str">
        <f t="shared" ca="1" si="115"/>
        <v/>
      </c>
      <c r="G169" s="37" t="str">
        <f t="shared" ca="1" si="116"/>
        <v/>
      </c>
      <c r="H169" s="34" t="str">
        <f t="shared" ca="1" si="117"/>
        <v/>
      </c>
      <c r="I169" s="37" t="str">
        <f t="shared" ca="1" si="129"/>
        <v/>
      </c>
      <c r="J169" s="34" t="str">
        <f t="shared" ca="1" si="118"/>
        <v/>
      </c>
      <c r="K169" s="37" t="str">
        <f t="shared" ca="1" si="130"/>
        <v/>
      </c>
      <c r="L169" s="34" t="str">
        <f t="shared" ca="1" si="119"/>
        <v/>
      </c>
      <c r="M169" s="37" t="str">
        <f t="shared" ca="1" si="131"/>
        <v/>
      </c>
      <c r="N169" s="34" t="str">
        <f t="shared" ca="1" si="120"/>
        <v/>
      </c>
      <c r="O169" s="37" t="str">
        <f t="shared" ca="1" si="132"/>
        <v/>
      </c>
      <c r="P169" s="34" t="str">
        <f t="shared" ca="1" si="121"/>
        <v/>
      </c>
      <c r="Q169" s="37" t="str">
        <f t="shared" ca="1" si="133"/>
        <v/>
      </c>
      <c r="R169" s="34" t="str">
        <f t="shared" ca="1" si="122"/>
        <v/>
      </c>
      <c r="S169" s="37" t="str">
        <f t="shared" ca="1" si="134"/>
        <v/>
      </c>
      <c r="T169" s="34" t="str">
        <f t="shared" ca="1" si="123"/>
        <v/>
      </c>
      <c r="U169" s="37" t="str">
        <f t="shared" ca="1" si="135"/>
        <v/>
      </c>
      <c r="V169" s="34" t="str">
        <f t="shared" ca="1" si="124"/>
        <v/>
      </c>
      <c r="W169" s="37" t="str">
        <f t="shared" ca="1" si="136"/>
        <v/>
      </c>
      <c r="X169" s="34" t="str">
        <f t="shared" ca="1" si="125"/>
        <v/>
      </c>
      <c r="Y169" s="37" t="str">
        <f t="shared" ca="1" si="137"/>
        <v/>
      </c>
      <c r="Z169" s="14" t="str">
        <f t="shared" ca="1" si="104"/>
        <v/>
      </c>
      <c r="AA169" s="14" t="str">
        <f t="shared" ca="1" si="105"/>
        <v/>
      </c>
      <c r="AB169" s="14" t="str">
        <f t="shared" ca="1" si="106"/>
        <v/>
      </c>
      <c r="AC169" s="14" t="str">
        <f t="shared" ca="1" si="107"/>
        <v/>
      </c>
      <c r="AD169" s="14" t="str">
        <f t="shared" ca="1" si="108"/>
        <v/>
      </c>
      <c r="AE169" s="14" t="str">
        <f t="shared" ca="1" si="109"/>
        <v/>
      </c>
      <c r="AF169" s="14" t="str">
        <f t="shared" ca="1" si="110"/>
        <v/>
      </c>
      <c r="AG169" s="14" t="str">
        <f t="shared" ca="1" si="111"/>
        <v/>
      </c>
      <c r="AH169" s="14" t="str">
        <f t="shared" ca="1" si="112"/>
        <v/>
      </c>
      <c r="AI169" s="14" t="str">
        <f t="shared" ca="1" si="113"/>
        <v/>
      </c>
      <c r="AJ169" s="29">
        <f t="shared" ca="1" si="114"/>
        <v>0</v>
      </c>
      <c r="AK169" s="31">
        <f t="shared" ca="1" si="100"/>
        <v>23</v>
      </c>
      <c r="AL169"/>
      <c r="AM169" s="47" t="str">
        <f t="shared" ca="1" si="101"/>
        <v>Profit Target</v>
      </c>
      <c r="AN169" s="47" t="str">
        <f t="shared" ca="1" si="102"/>
        <v/>
      </c>
      <c r="AO169" s="49"/>
      <c r="BB169"/>
      <c r="BC169"/>
      <c r="BD169" s="3"/>
      <c r="BE169" s="3"/>
      <c r="BF169"/>
      <c r="BG169" s="31">
        <f t="shared" si="103"/>
        <v>0</v>
      </c>
    </row>
    <row r="170" spans="1:59">
      <c r="A170" s="43">
        <v>166</v>
      </c>
      <c r="B170" s="27">
        <f t="shared" ca="1" si="98"/>
        <v>28</v>
      </c>
      <c r="C170" s="33">
        <f t="shared" ca="1" si="127"/>
        <v>2</v>
      </c>
      <c r="D170" s="84">
        <f t="shared" ca="1" si="128"/>
        <v>28</v>
      </c>
      <c r="E170" s="28">
        <f t="shared" ca="1" si="99"/>
        <v>1</v>
      </c>
      <c r="F170" s="34" t="str">
        <f t="shared" ca="1" si="115"/>
        <v/>
      </c>
      <c r="G170" s="37" t="str">
        <f t="shared" ca="1" si="116"/>
        <v/>
      </c>
      <c r="H170" s="34" t="str">
        <f t="shared" ca="1" si="117"/>
        <v/>
      </c>
      <c r="I170" s="37" t="str">
        <f t="shared" ca="1" si="129"/>
        <v/>
      </c>
      <c r="J170" s="34" t="str">
        <f t="shared" ca="1" si="118"/>
        <v/>
      </c>
      <c r="K170" s="37" t="str">
        <f t="shared" ca="1" si="130"/>
        <v/>
      </c>
      <c r="L170" s="34" t="str">
        <f t="shared" ca="1" si="119"/>
        <v/>
      </c>
      <c r="M170" s="37" t="str">
        <f t="shared" ca="1" si="131"/>
        <v/>
      </c>
      <c r="N170" s="34" t="str">
        <f t="shared" ca="1" si="120"/>
        <v/>
      </c>
      <c r="O170" s="37" t="str">
        <f t="shared" ca="1" si="132"/>
        <v/>
      </c>
      <c r="P170" s="34" t="str">
        <f t="shared" ca="1" si="121"/>
        <v/>
      </c>
      <c r="Q170" s="37" t="str">
        <f t="shared" ca="1" si="133"/>
        <v/>
      </c>
      <c r="R170" s="34" t="str">
        <f t="shared" ca="1" si="122"/>
        <v/>
      </c>
      <c r="S170" s="37" t="str">
        <f t="shared" ca="1" si="134"/>
        <v/>
      </c>
      <c r="T170" s="34" t="str">
        <f t="shared" ca="1" si="123"/>
        <v/>
      </c>
      <c r="U170" s="37" t="str">
        <f t="shared" ca="1" si="135"/>
        <v/>
      </c>
      <c r="V170" s="34" t="str">
        <f t="shared" ca="1" si="124"/>
        <v/>
      </c>
      <c r="W170" s="37" t="str">
        <f t="shared" ca="1" si="136"/>
        <v/>
      </c>
      <c r="X170" s="34" t="str">
        <f t="shared" ca="1" si="125"/>
        <v/>
      </c>
      <c r="Y170" s="37" t="str">
        <f t="shared" ca="1" si="137"/>
        <v/>
      </c>
      <c r="Z170" s="14" t="str">
        <f t="shared" ca="1" si="104"/>
        <v/>
      </c>
      <c r="AA170" s="14" t="str">
        <f t="shared" ca="1" si="105"/>
        <v/>
      </c>
      <c r="AB170" s="14" t="str">
        <f t="shared" ca="1" si="106"/>
        <v/>
      </c>
      <c r="AC170" s="14" t="str">
        <f t="shared" ca="1" si="107"/>
        <v/>
      </c>
      <c r="AD170" s="14" t="str">
        <f t="shared" ca="1" si="108"/>
        <v/>
      </c>
      <c r="AE170" s="14" t="str">
        <f t="shared" ca="1" si="109"/>
        <v/>
      </c>
      <c r="AF170" s="14" t="str">
        <f t="shared" ca="1" si="110"/>
        <v/>
      </c>
      <c r="AG170" s="14" t="str">
        <f t="shared" ca="1" si="111"/>
        <v/>
      </c>
      <c r="AH170" s="14" t="str">
        <f t="shared" ca="1" si="112"/>
        <v/>
      </c>
      <c r="AI170" s="14" t="str">
        <f t="shared" ca="1" si="113"/>
        <v/>
      </c>
      <c r="AJ170" s="29">
        <f t="shared" ca="1" si="114"/>
        <v>0</v>
      </c>
      <c r="AK170" s="31">
        <f t="shared" ca="1" si="100"/>
        <v>23</v>
      </c>
      <c r="AL170"/>
      <c r="AM170" s="47" t="str">
        <f t="shared" ca="1" si="101"/>
        <v>Profit Target</v>
      </c>
      <c r="AN170" s="47" t="str">
        <f t="shared" ca="1" si="102"/>
        <v/>
      </c>
      <c r="AO170" s="49"/>
      <c r="BB170"/>
      <c r="BC170"/>
      <c r="BD170" s="3"/>
      <c r="BE170" s="3"/>
      <c r="BF170"/>
      <c r="BG170" s="31">
        <f t="shared" si="103"/>
        <v>0</v>
      </c>
    </row>
    <row r="171" spans="1:59">
      <c r="A171" s="43">
        <v>167</v>
      </c>
      <c r="B171" s="27">
        <f t="shared" ca="1" si="98"/>
        <v>3</v>
      </c>
      <c r="C171" s="33">
        <f t="shared" ca="1" si="127"/>
        <v>1</v>
      </c>
      <c r="D171" s="84" t="str">
        <f t="shared" ca="1" si="128"/>
        <v/>
      </c>
      <c r="E171" s="28">
        <f t="shared" ca="1" si="99"/>
        <v>1</v>
      </c>
      <c r="F171" s="34" t="str">
        <f t="shared" ca="1" si="115"/>
        <v/>
      </c>
      <c r="G171" s="37" t="str">
        <f t="shared" ca="1" si="116"/>
        <v/>
      </c>
      <c r="H171" s="34" t="str">
        <f t="shared" ca="1" si="117"/>
        <v/>
      </c>
      <c r="I171" s="37" t="str">
        <f t="shared" ca="1" si="129"/>
        <v/>
      </c>
      <c r="J171" s="34" t="str">
        <f t="shared" ca="1" si="118"/>
        <v/>
      </c>
      <c r="K171" s="37" t="str">
        <f t="shared" ca="1" si="130"/>
        <v/>
      </c>
      <c r="L171" s="34" t="str">
        <f t="shared" ca="1" si="119"/>
        <v/>
      </c>
      <c r="M171" s="37" t="str">
        <f t="shared" ca="1" si="131"/>
        <v/>
      </c>
      <c r="N171" s="34" t="str">
        <f t="shared" ca="1" si="120"/>
        <v/>
      </c>
      <c r="O171" s="37" t="str">
        <f t="shared" ca="1" si="132"/>
        <v/>
      </c>
      <c r="P171" s="34" t="str">
        <f t="shared" ca="1" si="121"/>
        <v/>
      </c>
      <c r="Q171" s="37" t="str">
        <f t="shared" ca="1" si="133"/>
        <v/>
      </c>
      <c r="R171" s="34" t="str">
        <f t="shared" ca="1" si="122"/>
        <v/>
      </c>
      <c r="S171" s="37" t="str">
        <f t="shared" ca="1" si="134"/>
        <v/>
      </c>
      <c r="T171" s="34" t="str">
        <f t="shared" ca="1" si="123"/>
        <v/>
      </c>
      <c r="U171" s="37" t="str">
        <f t="shared" ca="1" si="135"/>
        <v/>
      </c>
      <c r="V171" s="34" t="str">
        <f t="shared" ca="1" si="124"/>
        <v/>
      </c>
      <c r="W171" s="37" t="str">
        <f t="shared" ca="1" si="136"/>
        <v/>
      </c>
      <c r="X171" s="34" t="str">
        <f t="shared" ca="1" si="125"/>
        <v/>
      </c>
      <c r="Y171" s="37" t="str">
        <f t="shared" ca="1" si="137"/>
        <v/>
      </c>
      <c r="Z171" s="14" t="str">
        <f t="shared" ca="1" si="104"/>
        <v/>
      </c>
      <c r="AA171" s="14" t="str">
        <f t="shared" ca="1" si="105"/>
        <v/>
      </c>
      <c r="AB171" s="14" t="str">
        <f t="shared" ca="1" si="106"/>
        <v/>
      </c>
      <c r="AC171" s="14" t="str">
        <f t="shared" ca="1" si="107"/>
        <v/>
      </c>
      <c r="AD171" s="14" t="str">
        <f t="shared" ca="1" si="108"/>
        <v/>
      </c>
      <c r="AE171" s="14" t="str">
        <f t="shared" ca="1" si="109"/>
        <v/>
      </c>
      <c r="AF171" s="14" t="str">
        <f t="shared" ca="1" si="110"/>
        <v/>
      </c>
      <c r="AG171" s="14" t="str">
        <f t="shared" ca="1" si="111"/>
        <v/>
      </c>
      <c r="AH171" s="14" t="str">
        <f t="shared" ca="1" si="112"/>
        <v/>
      </c>
      <c r="AI171" s="14" t="str">
        <f t="shared" ca="1" si="113"/>
        <v/>
      </c>
      <c r="AJ171" s="29">
        <f t="shared" ca="1" si="114"/>
        <v>0</v>
      </c>
      <c r="AK171" s="31">
        <f t="shared" ca="1" si="100"/>
        <v>23</v>
      </c>
      <c r="AL171"/>
      <c r="AM171" s="47" t="str">
        <f t="shared" ca="1" si="101"/>
        <v>Profit Target</v>
      </c>
      <c r="AN171" s="47" t="str">
        <f t="shared" ca="1" si="102"/>
        <v/>
      </c>
      <c r="AO171" s="49"/>
      <c r="BB171"/>
      <c r="BC171"/>
      <c r="BD171" s="3"/>
      <c r="BE171" s="3"/>
      <c r="BF171"/>
      <c r="BG171" s="31">
        <f t="shared" si="103"/>
        <v>0</v>
      </c>
    </row>
    <row r="172" spans="1:59">
      <c r="A172" s="43">
        <v>168</v>
      </c>
      <c r="B172" s="27">
        <f t="shared" ca="1" si="98"/>
        <v>11</v>
      </c>
      <c r="C172" s="33">
        <f t="shared" ca="1" si="127"/>
        <v>1</v>
      </c>
      <c r="D172" s="84" t="str">
        <f t="shared" ca="1" si="128"/>
        <v/>
      </c>
      <c r="E172" s="28">
        <f t="shared" ca="1" si="99"/>
        <v>1</v>
      </c>
      <c r="F172" s="34" t="str">
        <f t="shared" ca="1" si="115"/>
        <v/>
      </c>
      <c r="G172" s="37" t="str">
        <f t="shared" ca="1" si="116"/>
        <v/>
      </c>
      <c r="H172" s="34" t="str">
        <f t="shared" ca="1" si="117"/>
        <v/>
      </c>
      <c r="I172" s="37" t="str">
        <f t="shared" ca="1" si="129"/>
        <v/>
      </c>
      <c r="J172" s="34" t="str">
        <f t="shared" ca="1" si="118"/>
        <v/>
      </c>
      <c r="K172" s="37" t="str">
        <f t="shared" ca="1" si="130"/>
        <v/>
      </c>
      <c r="L172" s="34" t="str">
        <f t="shared" ca="1" si="119"/>
        <v/>
      </c>
      <c r="M172" s="37" t="str">
        <f t="shared" ca="1" si="131"/>
        <v/>
      </c>
      <c r="N172" s="34" t="str">
        <f t="shared" ca="1" si="120"/>
        <v/>
      </c>
      <c r="O172" s="37" t="str">
        <f t="shared" ca="1" si="132"/>
        <v/>
      </c>
      <c r="P172" s="34" t="str">
        <f t="shared" ca="1" si="121"/>
        <v/>
      </c>
      <c r="Q172" s="37" t="str">
        <f t="shared" ca="1" si="133"/>
        <v/>
      </c>
      <c r="R172" s="34" t="str">
        <f t="shared" ca="1" si="122"/>
        <v/>
      </c>
      <c r="S172" s="37" t="str">
        <f t="shared" ca="1" si="134"/>
        <v/>
      </c>
      <c r="T172" s="34" t="str">
        <f t="shared" ca="1" si="123"/>
        <v/>
      </c>
      <c r="U172" s="37" t="str">
        <f t="shared" ca="1" si="135"/>
        <v/>
      </c>
      <c r="V172" s="34" t="str">
        <f t="shared" ca="1" si="124"/>
        <v/>
      </c>
      <c r="W172" s="37" t="str">
        <f t="shared" ca="1" si="136"/>
        <v/>
      </c>
      <c r="X172" s="34" t="str">
        <f t="shared" ca="1" si="125"/>
        <v/>
      </c>
      <c r="Y172" s="37" t="str">
        <f t="shared" ca="1" si="137"/>
        <v/>
      </c>
      <c r="Z172" s="14" t="str">
        <f t="shared" ca="1" si="104"/>
        <v/>
      </c>
      <c r="AA172" s="14" t="str">
        <f t="shared" ca="1" si="105"/>
        <v/>
      </c>
      <c r="AB172" s="14" t="str">
        <f t="shared" ca="1" si="106"/>
        <v/>
      </c>
      <c r="AC172" s="14" t="str">
        <f t="shared" ca="1" si="107"/>
        <v/>
      </c>
      <c r="AD172" s="14" t="str">
        <f t="shared" ca="1" si="108"/>
        <v/>
      </c>
      <c r="AE172" s="14" t="str">
        <f t="shared" ca="1" si="109"/>
        <v/>
      </c>
      <c r="AF172" s="14" t="str">
        <f t="shared" ca="1" si="110"/>
        <v/>
      </c>
      <c r="AG172" s="14" t="str">
        <f t="shared" ca="1" si="111"/>
        <v/>
      </c>
      <c r="AH172" s="14" t="str">
        <f t="shared" ca="1" si="112"/>
        <v/>
      </c>
      <c r="AI172" s="14" t="str">
        <f t="shared" ca="1" si="113"/>
        <v/>
      </c>
      <c r="AJ172" s="29">
        <f t="shared" ca="1" si="114"/>
        <v>0</v>
      </c>
      <c r="AK172" s="31">
        <f t="shared" ca="1" si="100"/>
        <v>23</v>
      </c>
      <c r="AL172"/>
      <c r="AM172" s="47" t="str">
        <f t="shared" ca="1" si="101"/>
        <v>Profit Target</v>
      </c>
      <c r="AN172" s="47" t="str">
        <f t="shared" ca="1" si="102"/>
        <v/>
      </c>
      <c r="AO172" s="49"/>
      <c r="BB172"/>
      <c r="BC172"/>
      <c r="BD172" s="3"/>
      <c r="BE172" s="3"/>
      <c r="BF172"/>
      <c r="BG172" s="31">
        <f t="shared" si="103"/>
        <v>0</v>
      </c>
    </row>
    <row r="173" spans="1:59">
      <c r="A173" s="43">
        <v>169</v>
      </c>
      <c r="B173" s="27">
        <f t="shared" ca="1" si="98"/>
        <v>24</v>
      </c>
      <c r="C173" s="33">
        <f t="shared" ca="1" si="127"/>
        <v>1</v>
      </c>
      <c r="D173" s="84" t="str">
        <f t="shared" ca="1" si="128"/>
        <v/>
      </c>
      <c r="E173" s="28">
        <f t="shared" ca="1" si="99"/>
        <v>1</v>
      </c>
      <c r="F173" s="34" t="str">
        <f t="shared" ca="1" si="115"/>
        <v/>
      </c>
      <c r="G173" s="37" t="str">
        <f t="shared" ca="1" si="116"/>
        <v/>
      </c>
      <c r="H173" s="34" t="str">
        <f t="shared" ca="1" si="117"/>
        <v/>
      </c>
      <c r="I173" s="37" t="str">
        <f t="shared" ca="1" si="129"/>
        <v/>
      </c>
      <c r="J173" s="34" t="str">
        <f t="shared" ca="1" si="118"/>
        <v/>
      </c>
      <c r="K173" s="37" t="str">
        <f t="shared" ca="1" si="130"/>
        <v/>
      </c>
      <c r="L173" s="34" t="str">
        <f t="shared" ca="1" si="119"/>
        <v/>
      </c>
      <c r="M173" s="37" t="str">
        <f t="shared" ca="1" si="131"/>
        <v/>
      </c>
      <c r="N173" s="34" t="str">
        <f t="shared" ca="1" si="120"/>
        <v/>
      </c>
      <c r="O173" s="37" t="str">
        <f t="shared" ca="1" si="132"/>
        <v/>
      </c>
      <c r="P173" s="34" t="str">
        <f t="shared" ca="1" si="121"/>
        <v/>
      </c>
      <c r="Q173" s="37" t="str">
        <f t="shared" ca="1" si="133"/>
        <v/>
      </c>
      <c r="R173" s="34" t="str">
        <f t="shared" ca="1" si="122"/>
        <v/>
      </c>
      <c r="S173" s="37" t="str">
        <f t="shared" ca="1" si="134"/>
        <v/>
      </c>
      <c r="T173" s="34" t="str">
        <f t="shared" ca="1" si="123"/>
        <v/>
      </c>
      <c r="U173" s="37" t="str">
        <f t="shared" ca="1" si="135"/>
        <v/>
      </c>
      <c r="V173" s="34" t="str">
        <f t="shared" ca="1" si="124"/>
        <v/>
      </c>
      <c r="W173" s="37" t="str">
        <f t="shared" ca="1" si="136"/>
        <v/>
      </c>
      <c r="X173" s="34" t="str">
        <f t="shared" ca="1" si="125"/>
        <v/>
      </c>
      <c r="Y173" s="37" t="str">
        <f t="shared" ca="1" si="137"/>
        <v/>
      </c>
      <c r="Z173" s="14" t="str">
        <f t="shared" ca="1" si="104"/>
        <v/>
      </c>
      <c r="AA173" s="14" t="str">
        <f t="shared" ca="1" si="105"/>
        <v/>
      </c>
      <c r="AB173" s="14" t="str">
        <f t="shared" ca="1" si="106"/>
        <v/>
      </c>
      <c r="AC173" s="14" t="str">
        <f t="shared" ca="1" si="107"/>
        <v/>
      </c>
      <c r="AD173" s="14" t="str">
        <f t="shared" ca="1" si="108"/>
        <v/>
      </c>
      <c r="AE173" s="14" t="str">
        <f t="shared" ca="1" si="109"/>
        <v/>
      </c>
      <c r="AF173" s="14" t="str">
        <f t="shared" ca="1" si="110"/>
        <v/>
      </c>
      <c r="AG173" s="14" t="str">
        <f t="shared" ca="1" si="111"/>
        <v/>
      </c>
      <c r="AH173" s="14" t="str">
        <f t="shared" ca="1" si="112"/>
        <v/>
      </c>
      <c r="AI173" s="14" t="str">
        <f t="shared" ca="1" si="113"/>
        <v/>
      </c>
      <c r="AJ173" s="29">
        <f t="shared" ca="1" si="114"/>
        <v>0</v>
      </c>
      <c r="AK173" s="31">
        <f t="shared" ca="1" si="100"/>
        <v>23</v>
      </c>
      <c r="AL173"/>
      <c r="AM173" s="47" t="str">
        <f t="shared" ca="1" si="101"/>
        <v>Profit Target</v>
      </c>
      <c r="AN173" s="47" t="str">
        <f t="shared" ca="1" si="102"/>
        <v/>
      </c>
      <c r="AO173" s="49"/>
      <c r="BB173"/>
      <c r="BC173"/>
      <c r="BD173" s="3"/>
      <c r="BE173" s="3"/>
      <c r="BF173"/>
      <c r="BG173" s="31">
        <f t="shared" si="103"/>
        <v>0</v>
      </c>
    </row>
    <row r="174" spans="1:59">
      <c r="A174" s="43">
        <v>170</v>
      </c>
      <c r="B174" s="27">
        <f t="shared" ca="1" si="98"/>
        <v>31</v>
      </c>
      <c r="C174" s="33">
        <f t="shared" ca="1" si="127"/>
        <v>1</v>
      </c>
      <c r="D174" s="84" t="str">
        <f t="shared" ca="1" si="128"/>
        <v/>
      </c>
      <c r="E174" s="28">
        <f t="shared" ca="1" si="99"/>
        <v>1</v>
      </c>
      <c r="F174" s="34" t="str">
        <f t="shared" ca="1" si="115"/>
        <v/>
      </c>
      <c r="G174" s="37" t="str">
        <f t="shared" ca="1" si="116"/>
        <v/>
      </c>
      <c r="H174" s="34" t="str">
        <f t="shared" ca="1" si="117"/>
        <v/>
      </c>
      <c r="I174" s="37" t="str">
        <f t="shared" ca="1" si="129"/>
        <v/>
      </c>
      <c r="J174" s="34" t="str">
        <f t="shared" ca="1" si="118"/>
        <v/>
      </c>
      <c r="K174" s="37" t="str">
        <f t="shared" ca="1" si="130"/>
        <v/>
      </c>
      <c r="L174" s="34" t="str">
        <f t="shared" ca="1" si="119"/>
        <v/>
      </c>
      <c r="M174" s="37" t="str">
        <f t="shared" ca="1" si="131"/>
        <v/>
      </c>
      <c r="N174" s="34" t="str">
        <f t="shared" ca="1" si="120"/>
        <v/>
      </c>
      <c r="O174" s="37" t="str">
        <f t="shared" ca="1" si="132"/>
        <v/>
      </c>
      <c r="P174" s="34" t="str">
        <f t="shared" ca="1" si="121"/>
        <v/>
      </c>
      <c r="Q174" s="37" t="str">
        <f t="shared" ca="1" si="133"/>
        <v/>
      </c>
      <c r="R174" s="34" t="str">
        <f t="shared" ca="1" si="122"/>
        <v/>
      </c>
      <c r="S174" s="37" t="str">
        <f t="shared" ca="1" si="134"/>
        <v/>
      </c>
      <c r="T174" s="34" t="str">
        <f t="shared" ca="1" si="123"/>
        <v/>
      </c>
      <c r="U174" s="37" t="str">
        <f t="shared" ca="1" si="135"/>
        <v/>
      </c>
      <c r="V174" s="34" t="str">
        <f t="shared" ca="1" si="124"/>
        <v/>
      </c>
      <c r="W174" s="37" t="str">
        <f t="shared" ca="1" si="136"/>
        <v/>
      </c>
      <c r="X174" s="34" t="str">
        <f t="shared" ca="1" si="125"/>
        <v/>
      </c>
      <c r="Y174" s="37" t="str">
        <f t="shared" ca="1" si="137"/>
        <v/>
      </c>
      <c r="Z174" s="14" t="str">
        <f t="shared" ca="1" si="104"/>
        <v/>
      </c>
      <c r="AA174" s="14" t="str">
        <f t="shared" ca="1" si="105"/>
        <v/>
      </c>
      <c r="AB174" s="14" t="str">
        <f t="shared" ca="1" si="106"/>
        <v/>
      </c>
      <c r="AC174" s="14" t="str">
        <f t="shared" ca="1" si="107"/>
        <v/>
      </c>
      <c r="AD174" s="14" t="str">
        <f t="shared" ca="1" si="108"/>
        <v/>
      </c>
      <c r="AE174" s="14" t="str">
        <f t="shared" ca="1" si="109"/>
        <v/>
      </c>
      <c r="AF174" s="14" t="str">
        <f t="shared" ca="1" si="110"/>
        <v/>
      </c>
      <c r="AG174" s="14" t="str">
        <f t="shared" ca="1" si="111"/>
        <v/>
      </c>
      <c r="AH174" s="14" t="str">
        <f t="shared" ca="1" si="112"/>
        <v/>
      </c>
      <c r="AI174" s="14" t="str">
        <f t="shared" ca="1" si="113"/>
        <v/>
      </c>
      <c r="AJ174" s="29">
        <f t="shared" ca="1" si="114"/>
        <v>0</v>
      </c>
      <c r="AK174" s="31">
        <f t="shared" ca="1" si="100"/>
        <v>23</v>
      </c>
      <c r="AL174"/>
      <c r="AM174" s="47" t="str">
        <f t="shared" ca="1" si="101"/>
        <v>Profit Target</v>
      </c>
      <c r="AN174" s="47" t="str">
        <f t="shared" ca="1" si="102"/>
        <v/>
      </c>
      <c r="AO174" s="49"/>
      <c r="BB174"/>
      <c r="BC174"/>
      <c r="BD174" s="3"/>
      <c r="BE174" s="3"/>
      <c r="BF174"/>
      <c r="BG174" s="31">
        <f t="shared" si="103"/>
        <v>0</v>
      </c>
    </row>
    <row r="175" spans="1:59">
      <c r="A175" s="43">
        <v>171</v>
      </c>
      <c r="B175" s="27">
        <f t="shared" ca="1" si="98"/>
        <v>17</v>
      </c>
      <c r="C175" s="33">
        <f t="shared" ca="1" si="127"/>
        <v>1</v>
      </c>
      <c r="D175" s="84" t="str">
        <f t="shared" ca="1" si="128"/>
        <v/>
      </c>
      <c r="E175" s="28">
        <f t="shared" ca="1" si="99"/>
        <v>1</v>
      </c>
      <c r="F175" s="34" t="str">
        <f t="shared" ca="1" si="115"/>
        <v/>
      </c>
      <c r="G175" s="37" t="str">
        <f t="shared" ca="1" si="116"/>
        <v/>
      </c>
      <c r="H175" s="34" t="str">
        <f t="shared" ca="1" si="117"/>
        <v/>
      </c>
      <c r="I175" s="37" t="str">
        <f t="shared" ca="1" si="129"/>
        <v/>
      </c>
      <c r="J175" s="34" t="str">
        <f t="shared" ca="1" si="118"/>
        <v/>
      </c>
      <c r="K175" s="37" t="str">
        <f t="shared" ca="1" si="130"/>
        <v/>
      </c>
      <c r="L175" s="34" t="str">
        <f t="shared" ca="1" si="119"/>
        <v/>
      </c>
      <c r="M175" s="37" t="str">
        <f t="shared" ca="1" si="131"/>
        <v/>
      </c>
      <c r="N175" s="34" t="str">
        <f t="shared" ca="1" si="120"/>
        <v/>
      </c>
      <c r="O175" s="37" t="str">
        <f t="shared" ca="1" si="132"/>
        <v/>
      </c>
      <c r="P175" s="34" t="str">
        <f t="shared" ca="1" si="121"/>
        <v/>
      </c>
      <c r="Q175" s="37" t="str">
        <f t="shared" ca="1" si="133"/>
        <v/>
      </c>
      <c r="R175" s="34" t="str">
        <f t="shared" ca="1" si="122"/>
        <v/>
      </c>
      <c r="S175" s="37" t="str">
        <f t="shared" ca="1" si="134"/>
        <v/>
      </c>
      <c r="T175" s="34" t="str">
        <f t="shared" ca="1" si="123"/>
        <v/>
      </c>
      <c r="U175" s="37" t="str">
        <f t="shared" ca="1" si="135"/>
        <v/>
      </c>
      <c r="V175" s="34" t="str">
        <f t="shared" ca="1" si="124"/>
        <v/>
      </c>
      <c r="W175" s="37" t="str">
        <f t="shared" ca="1" si="136"/>
        <v/>
      </c>
      <c r="X175" s="34" t="str">
        <f t="shared" ca="1" si="125"/>
        <v/>
      </c>
      <c r="Y175" s="37" t="str">
        <f t="shared" ca="1" si="137"/>
        <v/>
      </c>
      <c r="Z175" s="14" t="str">
        <f t="shared" ca="1" si="104"/>
        <v/>
      </c>
      <c r="AA175" s="14" t="str">
        <f t="shared" ca="1" si="105"/>
        <v/>
      </c>
      <c r="AB175" s="14" t="str">
        <f t="shared" ca="1" si="106"/>
        <v/>
      </c>
      <c r="AC175" s="14" t="str">
        <f t="shared" ca="1" si="107"/>
        <v/>
      </c>
      <c r="AD175" s="14" t="str">
        <f t="shared" ca="1" si="108"/>
        <v/>
      </c>
      <c r="AE175" s="14" t="str">
        <f t="shared" ca="1" si="109"/>
        <v/>
      </c>
      <c r="AF175" s="14" t="str">
        <f t="shared" ca="1" si="110"/>
        <v/>
      </c>
      <c r="AG175" s="14" t="str">
        <f t="shared" ca="1" si="111"/>
        <v/>
      </c>
      <c r="AH175" s="14" t="str">
        <f t="shared" ca="1" si="112"/>
        <v/>
      </c>
      <c r="AI175" s="14" t="str">
        <f t="shared" ca="1" si="113"/>
        <v/>
      </c>
      <c r="AJ175" s="29">
        <f t="shared" ca="1" si="114"/>
        <v>0</v>
      </c>
      <c r="AK175" s="31">
        <f t="shared" ca="1" si="100"/>
        <v>23</v>
      </c>
      <c r="AL175"/>
      <c r="AM175" s="47" t="str">
        <f t="shared" ca="1" si="101"/>
        <v>Profit Target</v>
      </c>
      <c r="AN175" s="47" t="str">
        <f t="shared" ca="1" si="102"/>
        <v/>
      </c>
      <c r="AO175" s="49"/>
      <c r="BB175"/>
      <c r="BC175"/>
      <c r="BD175" s="3"/>
      <c r="BE175" s="3"/>
      <c r="BF175"/>
      <c r="BG175" s="31">
        <f t="shared" si="103"/>
        <v>0</v>
      </c>
    </row>
    <row r="176" spans="1:59">
      <c r="A176" s="43">
        <v>172</v>
      </c>
      <c r="B176" s="27">
        <f t="shared" ca="1" si="98"/>
        <v>8</v>
      </c>
      <c r="C176" s="33">
        <f t="shared" ca="1" si="127"/>
        <v>1</v>
      </c>
      <c r="D176" s="84" t="str">
        <f t="shared" ca="1" si="128"/>
        <v/>
      </c>
      <c r="E176" s="28">
        <f t="shared" ca="1" si="99"/>
        <v>1</v>
      </c>
      <c r="F176" s="34" t="str">
        <f t="shared" ca="1" si="115"/>
        <v/>
      </c>
      <c r="G176" s="37" t="str">
        <f t="shared" ca="1" si="116"/>
        <v/>
      </c>
      <c r="H176" s="34" t="str">
        <f t="shared" ca="1" si="117"/>
        <v/>
      </c>
      <c r="I176" s="37" t="str">
        <f t="shared" ca="1" si="129"/>
        <v/>
      </c>
      <c r="J176" s="34" t="str">
        <f t="shared" ca="1" si="118"/>
        <v/>
      </c>
      <c r="K176" s="37" t="str">
        <f t="shared" ca="1" si="130"/>
        <v/>
      </c>
      <c r="L176" s="34" t="str">
        <f t="shared" ca="1" si="119"/>
        <v/>
      </c>
      <c r="M176" s="37" t="str">
        <f t="shared" ca="1" si="131"/>
        <v/>
      </c>
      <c r="N176" s="34" t="str">
        <f t="shared" ca="1" si="120"/>
        <v/>
      </c>
      <c r="O176" s="37" t="str">
        <f t="shared" ca="1" si="132"/>
        <v/>
      </c>
      <c r="P176" s="34" t="str">
        <f t="shared" ca="1" si="121"/>
        <v/>
      </c>
      <c r="Q176" s="37" t="str">
        <f t="shared" ca="1" si="133"/>
        <v/>
      </c>
      <c r="R176" s="34" t="str">
        <f t="shared" ca="1" si="122"/>
        <v/>
      </c>
      <c r="S176" s="37" t="str">
        <f t="shared" ca="1" si="134"/>
        <v/>
      </c>
      <c r="T176" s="34" t="str">
        <f t="shared" ca="1" si="123"/>
        <v/>
      </c>
      <c r="U176" s="37" t="str">
        <f t="shared" ca="1" si="135"/>
        <v/>
      </c>
      <c r="V176" s="34" t="str">
        <f t="shared" ca="1" si="124"/>
        <v/>
      </c>
      <c r="W176" s="37" t="str">
        <f t="shared" ca="1" si="136"/>
        <v/>
      </c>
      <c r="X176" s="34" t="str">
        <f t="shared" ca="1" si="125"/>
        <v/>
      </c>
      <c r="Y176" s="37" t="str">
        <f t="shared" ca="1" si="137"/>
        <v/>
      </c>
      <c r="Z176" s="14" t="str">
        <f t="shared" ca="1" si="104"/>
        <v/>
      </c>
      <c r="AA176" s="14" t="str">
        <f t="shared" ca="1" si="105"/>
        <v/>
      </c>
      <c r="AB176" s="14" t="str">
        <f t="shared" ca="1" si="106"/>
        <v/>
      </c>
      <c r="AC176" s="14" t="str">
        <f t="shared" ca="1" si="107"/>
        <v/>
      </c>
      <c r="AD176" s="14" t="str">
        <f t="shared" ca="1" si="108"/>
        <v/>
      </c>
      <c r="AE176" s="14" t="str">
        <f t="shared" ca="1" si="109"/>
        <v/>
      </c>
      <c r="AF176" s="14" t="str">
        <f t="shared" ca="1" si="110"/>
        <v/>
      </c>
      <c r="AG176" s="14" t="str">
        <f t="shared" ca="1" si="111"/>
        <v/>
      </c>
      <c r="AH176" s="14" t="str">
        <f t="shared" ca="1" si="112"/>
        <v/>
      </c>
      <c r="AI176" s="14" t="str">
        <f t="shared" ca="1" si="113"/>
        <v/>
      </c>
      <c r="AJ176" s="29">
        <f t="shared" ca="1" si="114"/>
        <v>0</v>
      </c>
      <c r="AK176" s="31">
        <f t="shared" ca="1" si="100"/>
        <v>23</v>
      </c>
      <c r="AL176"/>
      <c r="AM176" s="47" t="str">
        <f t="shared" ca="1" si="101"/>
        <v>Profit Target</v>
      </c>
      <c r="AN176" s="47" t="str">
        <f t="shared" ca="1" si="102"/>
        <v/>
      </c>
      <c r="AO176" s="49"/>
      <c r="BB176"/>
      <c r="BC176"/>
      <c r="BD176" s="3"/>
      <c r="BE176" s="3"/>
      <c r="BF176"/>
      <c r="BG176" s="31">
        <f t="shared" si="103"/>
        <v>0</v>
      </c>
    </row>
    <row r="177" spans="1:59">
      <c r="A177" s="43">
        <v>173</v>
      </c>
      <c r="B177" s="27">
        <f t="shared" ca="1" si="98"/>
        <v>18</v>
      </c>
      <c r="C177" s="33">
        <f t="shared" ca="1" si="127"/>
        <v>1</v>
      </c>
      <c r="D177" s="84" t="str">
        <f t="shared" ca="1" si="128"/>
        <v/>
      </c>
      <c r="E177" s="28">
        <f t="shared" ca="1" si="99"/>
        <v>1</v>
      </c>
      <c r="F177" s="34" t="str">
        <f t="shared" ca="1" si="115"/>
        <v/>
      </c>
      <c r="G177" s="37" t="str">
        <f t="shared" ca="1" si="116"/>
        <v/>
      </c>
      <c r="H177" s="34" t="str">
        <f t="shared" ca="1" si="117"/>
        <v/>
      </c>
      <c r="I177" s="37" t="str">
        <f t="shared" ca="1" si="129"/>
        <v/>
      </c>
      <c r="J177" s="34" t="str">
        <f t="shared" ca="1" si="118"/>
        <v/>
      </c>
      <c r="K177" s="37" t="str">
        <f t="shared" ca="1" si="130"/>
        <v/>
      </c>
      <c r="L177" s="34" t="str">
        <f t="shared" ca="1" si="119"/>
        <v/>
      </c>
      <c r="M177" s="37" t="str">
        <f t="shared" ca="1" si="131"/>
        <v/>
      </c>
      <c r="N177" s="34" t="str">
        <f t="shared" ca="1" si="120"/>
        <v/>
      </c>
      <c r="O177" s="37" t="str">
        <f t="shared" ca="1" si="132"/>
        <v/>
      </c>
      <c r="P177" s="34" t="str">
        <f t="shared" ca="1" si="121"/>
        <v/>
      </c>
      <c r="Q177" s="37" t="str">
        <f t="shared" ca="1" si="133"/>
        <v/>
      </c>
      <c r="R177" s="34" t="str">
        <f t="shared" ca="1" si="122"/>
        <v/>
      </c>
      <c r="S177" s="37" t="str">
        <f t="shared" ca="1" si="134"/>
        <v/>
      </c>
      <c r="T177" s="34" t="str">
        <f t="shared" ca="1" si="123"/>
        <v/>
      </c>
      <c r="U177" s="37" t="str">
        <f t="shared" ca="1" si="135"/>
        <v/>
      </c>
      <c r="V177" s="34" t="str">
        <f t="shared" ca="1" si="124"/>
        <v/>
      </c>
      <c r="W177" s="37" t="str">
        <f t="shared" ca="1" si="136"/>
        <v/>
      </c>
      <c r="X177" s="34" t="str">
        <f t="shared" ca="1" si="125"/>
        <v/>
      </c>
      <c r="Y177" s="37" t="str">
        <f t="shared" ca="1" si="137"/>
        <v/>
      </c>
      <c r="Z177" s="14" t="str">
        <f t="shared" ca="1" si="104"/>
        <v/>
      </c>
      <c r="AA177" s="14" t="str">
        <f t="shared" ca="1" si="105"/>
        <v/>
      </c>
      <c r="AB177" s="14" t="str">
        <f t="shared" ca="1" si="106"/>
        <v/>
      </c>
      <c r="AC177" s="14" t="str">
        <f t="shared" ca="1" si="107"/>
        <v/>
      </c>
      <c r="AD177" s="14" t="str">
        <f t="shared" ca="1" si="108"/>
        <v/>
      </c>
      <c r="AE177" s="14" t="str">
        <f t="shared" ca="1" si="109"/>
        <v/>
      </c>
      <c r="AF177" s="14" t="str">
        <f t="shared" ca="1" si="110"/>
        <v/>
      </c>
      <c r="AG177" s="14" t="str">
        <f t="shared" ca="1" si="111"/>
        <v/>
      </c>
      <c r="AH177" s="14" t="str">
        <f t="shared" ca="1" si="112"/>
        <v/>
      </c>
      <c r="AI177" s="14" t="str">
        <f t="shared" ca="1" si="113"/>
        <v/>
      </c>
      <c r="AJ177" s="29">
        <f t="shared" ca="1" si="114"/>
        <v>0</v>
      </c>
      <c r="AK177" s="31">
        <f t="shared" ca="1" si="100"/>
        <v>23</v>
      </c>
      <c r="AL177"/>
      <c r="AM177" s="47" t="str">
        <f t="shared" ca="1" si="101"/>
        <v>Profit Target</v>
      </c>
      <c r="AN177" s="47" t="str">
        <f t="shared" ca="1" si="102"/>
        <v/>
      </c>
      <c r="AO177" s="49"/>
      <c r="BB177"/>
      <c r="BC177"/>
      <c r="BD177" s="3"/>
      <c r="BE177" s="3"/>
      <c r="BF177"/>
      <c r="BG177" s="31">
        <f t="shared" si="103"/>
        <v>0</v>
      </c>
    </row>
    <row r="178" spans="1:59">
      <c r="A178" s="43">
        <v>174</v>
      </c>
      <c r="B178" s="27">
        <f t="shared" ca="1" si="98"/>
        <v>9</v>
      </c>
      <c r="C178" s="33">
        <f t="shared" ca="1" si="127"/>
        <v>1</v>
      </c>
      <c r="D178" s="84" t="str">
        <f t="shared" ca="1" si="128"/>
        <v/>
      </c>
      <c r="E178" s="28">
        <f t="shared" ca="1" si="99"/>
        <v>1</v>
      </c>
      <c r="F178" s="34" t="str">
        <f t="shared" ca="1" si="115"/>
        <v/>
      </c>
      <c r="G178" s="37" t="str">
        <f t="shared" ca="1" si="116"/>
        <v/>
      </c>
      <c r="H178" s="34" t="str">
        <f t="shared" ca="1" si="117"/>
        <v/>
      </c>
      <c r="I178" s="37" t="str">
        <f t="shared" ca="1" si="129"/>
        <v/>
      </c>
      <c r="J178" s="34" t="str">
        <f t="shared" ca="1" si="118"/>
        <v/>
      </c>
      <c r="K178" s="37" t="str">
        <f t="shared" ca="1" si="130"/>
        <v/>
      </c>
      <c r="L178" s="34" t="str">
        <f t="shared" ca="1" si="119"/>
        <v/>
      </c>
      <c r="M178" s="37" t="str">
        <f t="shared" ca="1" si="131"/>
        <v/>
      </c>
      <c r="N178" s="34" t="str">
        <f t="shared" ca="1" si="120"/>
        <v/>
      </c>
      <c r="O178" s="37" t="str">
        <f t="shared" ca="1" si="132"/>
        <v/>
      </c>
      <c r="P178" s="34" t="str">
        <f t="shared" ca="1" si="121"/>
        <v/>
      </c>
      <c r="Q178" s="37" t="str">
        <f t="shared" ca="1" si="133"/>
        <v/>
      </c>
      <c r="R178" s="34" t="str">
        <f t="shared" ca="1" si="122"/>
        <v/>
      </c>
      <c r="S178" s="37" t="str">
        <f t="shared" ca="1" si="134"/>
        <v/>
      </c>
      <c r="T178" s="34" t="str">
        <f t="shared" ca="1" si="123"/>
        <v/>
      </c>
      <c r="U178" s="37" t="str">
        <f t="shared" ca="1" si="135"/>
        <v/>
      </c>
      <c r="V178" s="34" t="str">
        <f t="shared" ca="1" si="124"/>
        <v/>
      </c>
      <c r="W178" s="37" t="str">
        <f t="shared" ca="1" si="136"/>
        <v/>
      </c>
      <c r="X178" s="34" t="str">
        <f t="shared" ca="1" si="125"/>
        <v/>
      </c>
      <c r="Y178" s="37" t="str">
        <f t="shared" ca="1" si="137"/>
        <v/>
      </c>
      <c r="Z178" s="14" t="str">
        <f t="shared" ca="1" si="104"/>
        <v/>
      </c>
      <c r="AA178" s="14" t="str">
        <f t="shared" ca="1" si="105"/>
        <v/>
      </c>
      <c r="AB178" s="14" t="str">
        <f t="shared" ca="1" si="106"/>
        <v/>
      </c>
      <c r="AC178" s="14" t="str">
        <f t="shared" ca="1" si="107"/>
        <v/>
      </c>
      <c r="AD178" s="14" t="str">
        <f t="shared" ca="1" si="108"/>
        <v/>
      </c>
      <c r="AE178" s="14" t="str">
        <f t="shared" ca="1" si="109"/>
        <v/>
      </c>
      <c r="AF178" s="14" t="str">
        <f t="shared" ca="1" si="110"/>
        <v/>
      </c>
      <c r="AG178" s="14" t="str">
        <f t="shared" ca="1" si="111"/>
        <v/>
      </c>
      <c r="AH178" s="14" t="str">
        <f t="shared" ca="1" si="112"/>
        <v/>
      </c>
      <c r="AI178" s="14" t="str">
        <f t="shared" ca="1" si="113"/>
        <v/>
      </c>
      <c r="AJ178" s="29">
        <f t="shared" ca="1" si="114"/>
        <v>0</v>
      </c>
      <c r="AK178" s="31">
        <f t="shared" ca="1" si="100"/>
        <v>23</v>
      </c>
      <c r="AL178"/>
      <c r="AM178" s="47" t="str">
        <f t="shared" ca="1" si="101"/>
        <v>Profit Target</v>
      </c>
      <c r="AN178" s="47" t="str">
        <f t="shared" ca="1" si="102"/>
        <v/>
      </c>
      <c r="AO178" s="49"/>
      <c r="BB178"/>
      <c r="BC178"/>
      <c r="BD178" s="3"/>
      <c r="BE178" s="3"/>
      <c r="BF178"/>
      <c r="BG178" s="31">
        <f t="shared" si="103"/>
        <v>0</v>
      </c>
    </row>
    <row r="179" spans="1:59">
      <c r="A179" s="43">
        <v>175</v>
      </c>
      <c r="B179" s="27">
        <f t="shared" ca="1" si="98"/>
        <v>31</v>
      </c>
      <c r="C179" s="33">
        <f t="shared" ca="1" si="127"/>
        <v>2</v>
      </c>
      <c r="D179" s="84">
        <f t="shared" ca="1" si="128"/>
        <v>31</v>
      </c>
      <c r="E179" s="28">
        <f t="shared" ca="1" si="99"/>
        <v>1</v>
      </c>
      <c r="F179" s="34" t="str">
        <f t="shared" ca="1" si="115"/>
        <v/>
      </c>
      <c r="G179" s="37" t="str">
        <f t="shared" ca="1" si="116"/>
        <v/>
      </c>
      <c r="H179" s="34" t="str">
        <f t="shared" ca="1" si="117"/>
        <v/>
      </c>
      <c r="I179" s="37" t="str">
        <f t="shared" ca="1" si="129"/>
        <v/>
      </c>
      <c r="J179" s="34" t="str">
        <f t="shared" ca="1" si="118"/>
        <v/>
      </c>
      <c r="K179" s="37" t="str">
        <f t="shared" ca="1" si="130"/>
        <v/>
      </c>
      <c r="L179" s="34" t="str">
        <f t="shared" ca="1" si="119"/>
        <v/>
      </c>
      <c r="M179" s="37" t="str">
        <f t="shared" ca="1" si="131"/>
        <v/>
      </c>
      <c r="N179" s="34" t="str">
        <f t="shared" ca="1" si="120"/>
        <v/>
      </c>
      <c r="O179" s="37" t="str">
        <f t="shared" ca="1" si="132"/>
        <v/>
      </c>
      <c r="P179" s="34" t="str">
        <f t="shared" ca="1" si="121"/>
        <v/>
      </c>
      <c r="Q179" s="37" t="str">
        <f t="shared" ca="1" si="133"/>
        <v/>
      </c>
      <c r="R179" s="34" t="str">
        <f t="shared" ca="1" si="122"/>
        <v/>
      </c>
      <c r="S179" s="37" t="str">
        <f t="shared" ca="1" si="134"/>
        <v/>
      </c>
      <c r="T179" s="34" t="str">
        <f t="shared" ca="1" si="123"/>
        <v/>
      </c>
      <c r="U179" s="37" t="str">
        <f t="shared" ca="1" si="135"/>
        <v/>
      </c>
      <c r="V179" s="34" t="str">
        <f t="shared" ca="1" si="124"/>
        <v/>
      </c>
      <c r="W179" s="37" t="str">
        <f t="shared" ca="1" si="136"/>
        <v/>
      </c>
      <c r="X179" s="34" t="str">
        <f t="shared" ca="1" si="125"/>
        <v/>
      </c>
      <c r="Y179" s="37" t="str">
        <f t="shared" ca="1" si="137"/>
        <v/>
      </c>
      <c r="Z179" s="14" t="str">
        <f t="shared" ca="1" si="104"/>
        <v/>
      </c>
      <c r="AA179" s="14" t="str">
        <f t="shared" ca="1" si="105"/>
        <v/>
      </c>
      <c r="AB179" s="14" t="str">
        <f t="shared" ca="1" si="106"/>
        <v/>
      </c>
      <c r="AC179" s="14" t="str">
        <f t="shared" ca="1" si="107"/>
        <v/>
      </c>
      <c r="AD179" s="14" t="str">
        <f t="shared" ca="1" si="108"/>
        <v/>
      </c>
      <c r="AE179" s="14" t="str">
        <f t="shared" ca="1" si="109"/>
        <v/>
      </c>
      <c r="AF179" s="14" t="str">
        <f t="shared" ca="1" si="110"/>
        <v/>
      </c>
      <c r="AG179" s="14" t="str">
        <f t="shared" ca="1" si="111"/>
        <v/>
      </c>
      <c r="AH179" s="14" t="str">
        <f t="shared" ca="1" si="112"/>
        <v/>
      </c>
      <c r="AI179" s="14" t="str">
        <f t="shared" ca="1" si="113"/>
        <v/>
      </c>
      <c r="AJ179" s="29">
        <f t="shared" ca="1" si="114"/>
        <v>0</v>
      </c>
      <c r="AK179" s="31">
        <f t="shared" ca="1" si="100"/>
        <v>23</v>
      </c>
      <c r="AL179"/>
      <c r="AM179" s="47" t="str">
        <f t="shared" ca="1" si="101"/>
        <v>Profit Target</v>
      </c>
      <c r="AN179" s="47" t="str">
        <f t="shared" ca="1" si="102"/>
        <v/>
      </c>
      <c r="AO179" s="49"/>
      <c r="BB179"/>
      <c r="BC179"/>
      <c r="BD179" s="3"/>
      <c r="BE179" s="3"/>
      <c r="BF179"/>
      <c r="BG179" s="31">
        <f t="shared" si="103"/>
        <v>0</v>
      </c>
    </row>
    <row r="180" spans="1:59">
      <c r="A180" s="43">
        <v>176</v>
      </c>
      <c r="B180" s="27">
        <f t="shared" ca="1" si="98"/>
        <v>29</v>
      </c>
      <c r="C180" s="33">
        <f t="shared" ca="1" si="127"/>
        <v>1</v>
      </c>
      <c r="D180" s="84" t="str">
        <f t="shared" ca="1" si="128"/>
        <v/>
      </c>
      <c r="E180" s="28">
        <f t="shared" ca="1" si="99"/>
        <v>1</v>
      </c>
      <c r="F180" s="34" t="str">
        <f t="shared" ca="1" si="115"/>
        <v/>
      </c>
      <c r="G180" s="37" t="str">
        <f t="shared" ca="1" si="116"/>
        <v/>
      </c>
      <c r="H180" s="34" t="str">
        <f t="shared" ca="1" si="117"/>
        <v/>
      </c>
      <c r="I180" s="37" t="str">
        <f t="shared" ca="1" si="129"/>
        <v/>
      </c>
      <c r="J180" s="34" t="str">
        <f t="shared" ca="1" si="118"/>
        <v/>
      </c>
      <c r="K180" s="37" t="str">
        <f t="shared" ca="1" si="130"/>
        <v/>
      </c>
      <c r="L180" s="34" t="str">
        <f t="shared" ca="1" si="119"/>
        <v/>
      </c>
      <c r="M180" s="37" t="str">
        <f t="shared" ca="1" si="131"/>
        <v/>
      </c>
      <c r="N180" s="34" t="str">
        <f t="shared" ca="1" si="120"/>
        <v/>
      </c>
      <c r="O180" s="37" t="str">
        <f t="shared" ca="1" si="132"/>
        <v/>
      </c>
      <c r="P180" s="34" t="str">
        <f t="shared" ca="1" si="121"/>
        <v/>
      </c>
      <c r="Q180" s="37" t="str">
        <f t="shared" ca="1" si="133"/>
        <v/>
      </c>
      <c r="R180" s="34" t="str">
        <f t="shared" ca="1" si="122"/>
        <v/>
      </c>
      <c r="S180" s="37" t="str">
        <f t="shared" ca="1" si="134"/>
        <v/>
      </c>
      <c r="T180" s="34" t="str">
        <f t="shared" ca="1" si="123"/>
        <v/>
      </c>
      <c r="U180" s="37" t="str">
        <f t="shared" ca="1" si="135"/>
        <v/>
      </c>
      <c r="V180" s="34" t="str">
        <f t="shared" ca="1" si="124"/>
        <v/>
      </c>
      <c r="W180" s="37" t="str">
        <f t="shared" ca="1" si="136"/>
        <v/>
      </c>
      <c r="X180" s="34" t="str">
        <f t="shared" ca="1" si="125"/>
        <v/>
      </c>
      <c r="Y180" s="37" t="str">
        <f t="shared" ca="1" si="137"/>
        <v/>
      </c>
      <c r="Z180" s="14" t="str">
        <f t="shared" ca="1" si="104"/>
        <v/>
      </c>
      <c r="AA180" s="14" t="str">
        <f t="shared" ca="1" si="105"/>
        <v/>
      </c>
      <c r="AB180" s="14" t="str">
        <f t="shared" ca="1" si="106"/>
        <v/>
      </c>
      <c r="AC180" s="14" t="str">
        <f t="shared" ca="1" si="107"/>
        <v/>
      </c>
      <c r="AD180" s="14" t="str">
        <f t="shared" ca="1" si="108"/>
        <v/>
      </c>
      <c r="AE180" s="14" t="str">
        <f t="shared" ca="1" si="109"/>
        <v/>
      </c>
      <c r="AF180" s="14" t="str">
        <f t="shared" ca="1" si="110"/>
        <v/>
      </c>
      <c r="AG180" s="14" t="str">
        <f t="shared" ca="1" si="111"/>
        <v/>
      </c>
      <c r="AH180" s="14" t="str">
        <f t="shared" ca="1" si="112"/>
        <v/>
      </c>
      <c r="AI180" s="14" t="str">
        <f t="shared" ca="1" si="113"/>
        <v/>
      </c>
      <c r="AJ180" s="29">
        <f t="shared" ca="1" si="114"/>
        <v>0</v>
      </c>
      <c r="AK180" s="31">
        <f t="shared" ca="1" si="100"/>
        <v>23</v>
      </c>
      <c r="AL180"/>
      <c r="AM180" s="47" t="str">
        <f t="shared" ca="1" si="101"/>
        <v>Profit Target</v>
      </c>
      <c r="AN180" s="47" t="str">
        <f t="shared" ca="1" si="102"/>
        <v/>
      </c>
      <c r="AO180" s="49"/>
      <c r="BB180"/>
      <c r="BC180"/>
      <c r="BD180" s="3"/>
      <c r="BE180" s="3"/>
      <c r="BF180"/>
      <c r="BG180" s="31">
        <f t="shared" si="103"/>
        <v>0</v>
      </c>
    </row>
    <row r="181" spans="1:59">
      <c r="A181" s="43">
        <v>177</v>
      </c>
      <c r="B181" s="27">
        <f t="shared" ca="1" si="98"/>
        <v>9</v>
      </c>
      <c r="C181" s="33">
        <f t="shared" ca="1" si="127"/>
        <v>2</v>
      </c>
      <c r="D181" s="84">
        <f t="shared" ca="1" si="128"/>
        <v>9</v>
      </c>
      <c r="E181" s="28">
        <f t="shared" ca="1" si="99"/>
        <v>1</v>
      </c>
      <c r="F181" s="34" t="str">
        <f t="shared" ca="1" si="115"/>
        <v/>
      </c>
      <c r="G181" s="37" t="str">
        <f t="shared" ca="1" si="116"/>
        <v/>
      </c>
      <c r="H181" s="34" t="str">
        <f t="shared" ca="1" si="117"/>
        <v/>
      </c>
      <c r="I181" s="37" t="str">
        <f t="shared" ca="1" si="129"/>
        <v/>
      </c>
      <c r="J181" s="34" t="str">
        <f t="shared" ca="1" si="118"/>
        <v/>
      </c>
      <c r="K181" s="37" t="str">
        <f t="shared" ca="1" si="130"/>
        <v/>
      </c>
      <c r="L181" s="34" t="str">
        <f t="shared" ca="1" si="119"/>
        <v/>
      </c>
      <c r="M181" s="37" t="str">
        <f t="shared" ca="1" si="131"/>
        <v/>
      </c>
      <c r="N181" s="34" t="str">
        <f t="shared" ca="1" si="120"/>
        <v/>
      </c>
      <c r="O181" s="37" t="str">
        <f t="shared" ca="1" si="132"/>
        <v/>
      </c>
      <c r="P181" s="34" t="str">
        <f t="shared" ca="1" si="121"/>
        <v/>
      </c>
      <c r="Q181" s="37" t="str">
        <f t="shared" ca="1" si="133"/>
        <v/>
      </c>
      <c r="R181" s="34" t="str">
        <f t="shared" ca="1" si="122"/>
        <v/>
      </c>
      <c r="S181" s="37" t="str">
        <f t="shared" ca="1" si="134"/>
        <v/>
      </c>
      <c r="T181" s="34" t="str">
        <f t="shared" ca="1" si="123"/>
        <v/>
      </c>
      <c r="U181" s="37" t="str">
        <f t="shared" ca="1" si="135"/>
        <v/>
      </c>
      <c r="V181" s="34" t="str">
        <f t="shared" ca="1" si="124"/>
        <v/>
      </c>
      <c r="W181" s="37" t="str">
        <f t="shared" ca="1" si="136"/>
        <v/>
      </c>
      <c r="X181" s="34" t="str">
        <f t="shared" ca="1" si="125"/>
        <v/>
      </c>
      <c r="Y181" s="37" t="str">
        <f t="shared" ca="1" si="137"/>
        <v/>
      </c>
      <c r="Z181" s="14" t="str">
        <f t="shared" ca="1" si="104"/>
        <v/>
      </c>
      <c r="AA181" s="14" t="str">
        <f t="shared" ca="1" si="105"/>
        <v/>
      </c>
      <c r="AB181" s="14" t="str">
        <f t="shared" ca="1" si="106"/>
        <v/>
      </c>
      <c r="AC181" s="14" t="str">
        <f t="shared" ca="1" si="107"/>
        <v/>
      </c>
      <c r="AD181" s="14" t="str">
        <f t="shared" ca="1" si="108"/>
        <v/>
      </c>
      <c r="AE181" s="14" t="str">
        <f t="shared" ca="1" si="109"/>
        <v/>
      </c>
      <c r="AF181" s="14" t="str">
        <f t="shared" ca="1" si="110"/>
        <v/>
      </c>
      <c r="AG181" s="14" t="str">
        <f t="shared" ca="1" si="111"/>
        <v/>
      </c>
      <c r="AH181" s="14" t="str">
        <f t="shared" ca="1" si="112"/>
        <v/>
      </c>
      <c r="AI181" s="14" t="str">
        <f t="shared" ca="1" si="113"/>
        <v/>
      </c>
      <c r="AJ181" s="29">
        <f t="shared" ca="1" si="114"/>
        <v>0</v>
      </c>
      <c r="AK181" s="31">
        <f t="shared" ca="1" si="100"/>
        <v>23</v>
      </c>
      <c r="AL181"/>
      <c r="AM181" s="47" t="str">
        <f t="shared" ca="1" si="101"/>
        <v>Profit Target</v>
      </c>
      <c r="AN181" s="47" t="str">
        <f t="shared" ca="1" si="102"/>
        <v/>
      </c>
      <c r="AO181" s="49"/>
      <c r="BB181"/>
      <c r="BC181"/>
      <c r="BD181" s="3"/>
      <c r="BE181" s="3"/>
      <c r="BF181"/>
      <c r="BG181" s="31">
        <f t="shared" si="103"/>
        <v>0</v>
      </c>
    </row>
    <row r="182" spans="1:59">
      <c r="A182" s="43">
        <v>178</v>
      </c>
      <c r="B182" s="27">
        <f t="shared" ca="1" si="98"/>
        <v>23</v>
      </c>
      <c r="C182" s="33">
        <f t="shared" ca="1" si="127"/>
        <v>1</v>
      </c>
      <c r="D182" s="84" t="str">
        <f t="shared" ca="1" si="128"/>
        <v/>
      </c>
      <c r="E182" s="28">
        <f t="shared" ca="1" si="99"/>
        <v>1</v>
      </c>
      <c r="F182" s="34" t="str">
        <f t="shared" ca="1" si="115"/>
        <v/>
      </c>
      <c r="G182" s="37" t="str">
        <f t="shared" ca="1" si="116"/>
        <v/>
      </c>
      <c r="H182" s="34" t="str">
        <f t="shared" ca="1" si="117"/>
        <v/>
      </c>
      <c r="I182" s="37" t="str">
        <f t="shared" ca="1" si="129"/>
        <v/>
      </c>
      <c r="J182" s="34" t="str">
        <f t="shared" ca="1" si="118"/>
        <v/>
      </c>
      <c r="K182" s="37" t="str">
        <f t="shared" ca="1" si="130"/>
        <v/>
      </c>
      <c r="L182" s="34" t="str">
        <f t="shared" ca="1" si="119"/>
        <v/>
      </c>
      <c r="M182" s="37" t="str">
        <f t="shared" ca="1" si="131"/>
        <v/>
      </c>
      <c r="N182" s="34" t="str">
        <f t="shared" ca="1" si="120"/>
        <v/>
      </c>
      <c r="O182" s="37" t="str">
        <f t="shared" ca="1" si="132"/>
        <v/>
      </c>
      <c r="P182" s="34" t="str">
        <f t="shared" ca="1" si="121"/>
        <v/>
      </c>
      <c r="Q182" s="37" t="str">
        <f t="shared" ca="1" si="133"/>
        <v/>
      </c>
      <c r="R182" s="34" t="str">
        <f t="shared" ca="1" si="122"/>
        <v/>
      </c>
      <c r="S182" s="37" t="str">
        <f t="shared" ca="1" si="134"/>
        <v/>
      </c>
      <c r="T182" s="34" t="str">
        <f t="shared" ca="1" si="123"/>
        <v/>
      </c>
      <c r="U182" s="37" t="str">
        <f t="shared" ca="1" si="135"/>
        <v/>
      </c>
      <c r="V182" s="34" t="str">
        <f t="shared" ca="1" si="124"/>
        <v/>
      </c>
      <c r="W182" s="37" t="str">
        <f t="shared" ca="1" si="136"/>
        <v/>
      </c>
      <c r="X182" s="34" t="str">
        <f t="shared" ca="1" si="125"/>
        <v/>
      </c>
      <c r="Y182" s="37" t="str">
        <f t="shared" ca="1" si="137"/>
        <v/>
      </c>
      <c r="Z182" s="14" t="str">
        <f t="shared" ca="1" si="104"/>
        <v/>
      </c>
      <c r="AA182" s="14" t="str">
        <f t="shared" ca="1" si="105"/>
        <v/>
      </c>
      <c r="AB182" s="14" t="str">
        <f t="shared" ca="1" si="106"/>
        <v/>
      </c>
      <c r="AC182" s="14" t="str">
        <f t="shared" ca="1" si="107"/>
        <v/>
      </c>
      <c r="AD182" s="14" t="str">
        <f t="shared" ca="1" si="108"/>
        <v/>
      </c>
      <c r="AE182" s="14" t="str">
        <f t="shared" ca="1" si="109"/>
        <v/>
      </c>
      <c r="AF182" s="14" t="str">
        <f t="shared" ca="1" si="110"/>
        <v/>
      </c>
      <c r="AG182" s="14" t="str">
        <f t="shared" ca="1" si="111"/>
        <v/>
      </c>
      <c r="AH182" s="14" t="str">
        <f t="shared" ca="1" si="112"/>
        <v/>
      </c>
      <c r="AI182" s="14" t="str">
        <f t="shared" ca="1" si="113"/>
        <v/>
      </c>
      <c r="AJ182" s="29">
        <f t="shared" ca="1" si="114"/>
        <v>0</v>
      </c>
      <c r="AK182" s="31">
        <f t="shared" ca="1" si="100"/>
        <v>23</v>
      </c>
      <c r="AL182"/>
      <c r="AM182" s="47" t="str">
        <f t="shared" ca="1" si="101"/>
        <v>Profit Target</v>
      </c>
      <c r="AN182" s="47" t="str">
        <f t="shared" ca="1" si="102"/>
        <v/>
      </c>
      <c r="AO182" s="49"/>
      <c r="BB182"/>
      <c r="BC182"/>
      <c r="BD182" s="3"/>
      <c r="BE182" s="3"/>
      <c r="BF182"/>
      <c r="BG182" s="31">
        <f t="shared" si="103"/>
        <v>0</v>
      </c>
    </row>
    <row r="183" spans="1:59">
      <c r="A183" s="43">
        <v>179</v>
      </c>
      <c r="B183" s="27">
        <f t="shared" ca="1" si="98"/>
        <v>34</v>
      </c>
      <c r="C183" s="33">
        <f t="shared" ca="1" si="127"/>
        <v>1</v>
      </c>
      <c r="D183" s="84" t="str">
        <f t="shared" ca="1" si="128"/>
        <v/>
      </c>
      <c r="E183" s="28">
        <f t="shared" ca="1" si="99"/>
        <v>1</v>
      </c>
      <c r="F183" s="34" t="str">
        <f t="shared" ca="1" si="115"/>
        <v/>
      </c>
      <c r="G183" s="37" t="str">
        <f t="shared" ca="1" si="116"/>
        <v/>
      </c>
      <c r="H183" s="34" t="str">
        <f t="shared" ca="1" si="117"/>
        <v/>
      </c>
      <c r="I183" s="37" t="str">
        <f t="shared" ca="1" si="129"/>
        <v/>
      </c>
      <c r="J183" s="34" t="str">
        <f t="shared" ca="1" si="118"/>
        <v/>
      </c>
      <c r="K183" s="37" t="str">
        <f t="shared" ca="1" si="130"/>
        <v/>
      </c>
      <c r="L183" s="34" t="str">
        <f t="shared" ca="1" si="119"/>
        <v/>
      </c>
      <c r="M183" s="37" t="str">
        <f t="shared" ca="1" si="131"/>
        <v/>
      </c>
      <c r="N183" s="34" t="str">
        <f t="shared" ca="1" si="120"/>
        <v/>
      </c>
      <c r="O183" s="37" t="str">
        <f t="shared" ca="1" si="132"/>
        <v/>
      </c>
      <c r="P183" s="34" t="str">
        <f t="shared" ca="1" si="121"/>
        <v/>
      </c>
      <c r="Q183" s="37" t="str">
        <f t="shared" ca="1" si="133"/>
        <v/>
      </c>
      <c r="R183" s="34" t="str">
        <f t="shared" ca="1" si="122"/>
        <v/>
      </c>
      <c r="S183" s="37" t="str">
        <f t="shared" ca="1" si="134"/>
        <v/>
      </c>
      <c r="T183" s="34" t="str">
        <f t="shared" ca="1" si="123"/>
        <v/>
      </c>
      <c r="U183" s="37" t="str">
        <f t="shared" ca="1" si="135"/>
        <v/>
      </c>
      <c r="V183" s="34" t="str">
        <f t="shared" ca="1" si="124"/>
        <v/>
      </c>
      <c r="W183" s="37" t="str">
        <f t="shared" ca="1" si="136"/>
        <v/>
      </c>
      <c r="X183" s="34" t="str">
        <f t="shared" ca="1" si="125"/>
        <v/>
      </c>
      <c r="Y183" s="37" t="str">
        <f t="shared" ca="1" si="137"/>
        <v/>
      </c>
      <c r="Z183" s="14" t="str">
        <f t="shared" ca="1" si="104"/>
        <v/>
      </c>
      <c r="AA183" s="14" t="str">
        <f t="shared" ca="1" si="105"/>
        <v/>
      </c>
      <c r="AB183" s="14" t="str">
        <f t="shared" ca="1" si="106"/>
        <v/>
      </c>
      <c r="AC183" s="14" t="str">
        <f t="shared" ca="1" si="107"/>
        <v/>
      </c>
      <c r="AD183" s="14" t="str">
        <f t="shared" ca="1" si="108"/>
        <v/>
      </c>
      <c r="AE183" s="14" t="str">
        <f t="shared" ca="1" si="109"/>
        <v/>
      </c>
      <c r="AF183" s="14" t="str">
        <f t="shared" ca="1" si="110"/>
        <v/>
      </c>
      <c r="AG183" s="14" t="str">
        <f t="shared" ca="1" si="111"/>
        <v/>
      </c>
      <c r="AH183" s="14" t="str">
        <f t="shared" ca="1" si="112"/>
        <v/>
      </c>
      <c r="AI183" s="14" t="str">
        <f t="shared" ca="1" si="113"/>
        <v/>
      </c>
      <c r="AJ183" s="29">
        <f t="shared" ca="1" si="114"/>
        <v>0</v>
      </c>
      <c r="AK183" s="31">
        <f t="shared" ca="1" si="100"/>
        <v>23</v>
      </c>
      <c r="AL183"/>
      <c r="AM183" s="47" t="str">
        <f t="shared" ca="1" si="101"/>
        <v>Profit Target</v>
      </c>
      <c r="AN183" s="47" t="str">
        <f t="shared" ca="1" si="102"/>
        <v/>
      </c>
      <c r="AO183" s="49"/>
      <c r="BB183"/>
      <c r="BC183"/>
      <c r="BD183" s="3"/>
      <c r="BE183" s="3"/>
      <c r="BF183"/>
      <c r="BG183" s="31">
        <f t="shared" si="103"/>
        <v>0</v>
      </c>
    </row>
    <row r="184" spans="1:59">
      <c r="A184" s="43">
        <v>180</v>
      </c>
      <c r="B184" s="27">
        <f t="shared" ca="1" si="98"/>
        <v>32</v>
      </c>
      <c r="C184" s="33">
        <f t="shared" ca="1" si="127"/>
        <v>1</v>
      </c>
      <c r="D184" s="84" t="str">
        <f t="shared" ca="1" si="128"/>
        <v/>
      </c>
      <c r="E184" s="28">
        <f t="shared" ca="1" si="99"/>
        <v>1</v>
      </c>
      <c r="F184" s="34" t="str">
        <f t="shared" ca="1" si="115"/>
        <v/>
      </c>
      <c r="G184" s="37" t="str">
        <f t="shared" ca="1" si="116"/>
        <v/>
      </c>
      <c r="H184" s="34" t="str">
        <f t="shared" ca="1" si="117"/>
        <v/>
      </c>
      <c r="I184" s="37" t="str">
        <f t="shared" ca="1" si="129"/>
        <v/>
      </c>
      <c r="J184" s="34" t="str">
        <f t="shared" ca="1" si="118"/>
        <v/>
      </c>
      <c r="K184" s="37" t="str">
        <f t="shared" ca="1" si="130"/>
        <v/>
      </c>
      <c r="L184" s="34" t="str">
        <f t="shared" ca="1" si="119"/>
        <v/>
      </c>
      <c r="M184" s="37" t="str">
        <f t="shared" ca="1" si="131"/>
        <v/>
      </c>
      <c r="N184" s="34" t="str">
        <f t="shared" ca="1" si="120"/>
        <v/>
      </c>
      <c r="O184" s="37" t="str">
        <f t="shared" ca="1" si="132"/>
        <v/>
      </c>
      <c r="P184" s="34" t="str">
        <f t="shared" ca="1" si="121"/>
        <v/>
      </c>
      <c r="Q184" s="37" t="str">
        <f t="shared" ca="1" si="133"/>
        <v/>
      </c>
      <c r="R184" s="34" t="str">
        <f t="shared" ca="1" si="122"/>
        <v/>
      </c>
      <c r="S184" s="37" t="str">
        <f t="shared" ca="1" si="134"/>
        <v/>
      </c>
      <c r="T184" s="34" t="str">
        <f t="shared" ca="1" si="123"/>
        <v/>
      </c>
      <c r="U184" s="37" t="str">
        <f t="shared" ca="1" si="135"/>
        <v/>
      </c>
      <c r="V184" s="34" t="str">
        <f t="shared" ca="1" si="124"/>
        <v/>
      </c>
      <c r="W184" s="37" t="str">
        <f t="shared" ca="1" si="136"/>
        <v/>
      </c>
      <c r="X184" s="34" t="str">
        <f t="shared" ca="1" si="125"/>
        <v/>
      </c>
      <c r="Y184" s="37" t="str">
        <f t="shared" ca="1" si="137"/>
        <v/>
      </c>
      <c r="Z184" s="14" t="str">
        <f t="shared" ca="1" si="104"/>
        <v/>
      </c>
      <c r="AA184" s="14" t="str">
        <f t="shared" ca="1" si="105"/>
        <v/>
      </c>
      <c r="AB184" s="14" t="str">
        <f t="shared" ca="1" si="106"/>
        <v/>
      </c>
      <c r="AC184" s="14" t="str">
        <f t="shared" ca="1" si="107"/>
        <v/>
      </c>
      <c r="AD184" s="14" t="str">
        <f t="shared" ca="1" si="108"/>
        <v/>
      </c>
      <c r="AE184" s="14" t="str">
        <f t="shared" ca="1" si="109"/>
        <v/>
      </c>
      <c r="AF184" s="14" t="str">
        <f t="shared" ca="1" si="110"/>
        <v/>
      </c>
      <c r="AG184" s="14" t="str">
        <f t="shared" ca="1" si="111"/>
        <v/>
      </c>
      <c r="AH184" s="14" t="str">
        <f t="shared" ca="1" si="112"/>
        <v/>
      </c>
      <c r="AI184" s="14" t="str">
        <f t="shared" ca="1" si="113"/>
        <v/>
      </c>
      <c r="AJ184" s="29">
        <f t="shared" ca="1" si="114"/>
        <v>0</v>
      </c>
      <c r="AK184" s="31">
        <f t="shared" ca="1" si="100"/>
        <v>23</v>
      </c>
      <c r="AL184"/>
      <c r="AM184" s="47" t="str">
        <f t="shared" ca="1" si="101"/>
        <v>Profit Target</v>
      </c>
      <c r="AN184" s="47" t="str">
        <f t="shared" ca="1" si="102"/>
        <v/>
      </c>
      <c r="AO184" s="49"/>
      <c r="BB184"/>
      <c r="BC184"/>
      <c r="BD184" s="3"/>
      <c r="BE184" s="3"/>
      <c r="BF184"/>
      <c r="BG184" s="31">
        <f t="shared" si="103"/>
        <v>0</v>
      </c>
    </row>
    <row r="185" spans="1:59">
      <c r="A185" s="43">
        <v>181</v>
      </c>
      <c r="B185" s="27">
        <f t="shared" ca="1" si="98"/>
        <v>1</v>
      </c>
      <c r="C185" s="33">
        <f t="shared" ca="1" si="127"/>
        <v>1</v>
      </c>
      <c r="D185" s="84" t="str">
        <f t="shared" ca="1" si="128"/>
        <v/>
      </c>
      <c r="E185" s="28">
        <f t="shared" ca="1" si="99"/>
        <v>1</v>
      </c>
      <c r="F185" s="34" t="str">
        <f t="shared" ca="1" si="115"/>
        <v/>
      </c>
      <c r="G185" s="37" t="str">
        <f t="shared" ca="1" si="116"/>
        <v/>
      </c>
      <c r="H185" s="34" t="str">
        <f t="shared" ca="1" si="117"/>
        <v/>
      </c>
      <c r="I185" s="37" t="str">
        <f t="shared" ca="1" si="129"/>
        <v/>
      </c>
      <c r="J185" s="34" t="str">
        <f t="shared" ca="1" si="118"/>
        <v/>
      </c>
      <c r="K185" s="37" t="str">
        <f t="shared" ca="1" si="130"/>
        <v/>
      </c>
      <c r="L185" s="34" t="str">
        <f t="shared" ca="1" si="119"/>
        <v/>
      </c>
      <c r="M185" s="37" t="str">
        <f t="shared" ca="1" si="131"/>
        <v/>
      </c>
      <c r="N185" s="34" t="str">
        <f t="shared" ca="1" si="120"/>
        <v/>
      </c>
      <c r="O185" s="37" t="str">
        <f t="shared" ca="1" si="132"/>
        <v/>
      </c>
      <c r="P185" s="34" t="str">
        <f t="shared" ca="1" si="121"/>
        <v/>
      </c>
      <c r="Q185" s="37" t="str">
        <f t="shared" ca="1" si="133"/>
        <v/>
      </c>
      <c r="R185" s="34" t="str">
        <f t="shared" ca="1" si="122"/>
        <v/>
      </c>
      <c r="S185" s="37" t="str">
        <f t="shared" ca="1" si="134"/>
        <v/>
      </c>
      <c r="T185" s="34" t="str">
        <f t="shared" ca="1" si="123"/>
        <v/>
      </c>
      <c r="U185" s="37" t="str">
        <f t="shared" ca="1" si="135"/>
        <v/>
      </c>
      <c r="V185" s="34" t="str">
        <f t="shared" ca="1" si="124"/>
        <v/>
      </c>
      <c r="W185" s="37" t="str">
        <f t="shared" ca="1" si="136"/>
        <v/>
      </c>
      <c r="X185" s="34" t="str">
        <f t="shared" ca="1" si="125"/>
        <v/>
      </c>
      <c r="Y185" s="37" t="str">
        <f t="shared" ca="1" si="137"/>
        <v/>
      </c>
      <c r="Z185" s="14" t="str">
        <f t="shared" ca="1" si="104"/>
        <v/>
      </c>
      <c r="AA185" s="14" t="str">
        <f t="shared" ca="1" si="105"/>
        <v/>
      </c>
      <c r="AB185" s="14" t="str">
        <f t="shared" ca="1" si="106"/>
        <v/>
      </c>
      <c r="AC185" s="14" t="str">
        <f t="shared" ca="1" si="107"/>
        <v/>
      </c>
      <c r="AD185" s="14" t="str">
        <f t="shared" ca="1" si="108"/>
        <v/>
      </c>
      <c r="AE185" s="14" t="str">
        <f t="shared" ca="1" si="109"/>
        <v/>
      </c>
      <c r="AF185" s="14" t="str">
        <f t="shared" ca="1" si="110"/>
        <v/>
      </c>
      <c r="AG185" s="14" t="str">
        <f t="shared" ca="1" si="111"/>
        <v/>
      </c>
      <c r="AH185" s="14" t="str">
        <f t="shared" ca="1" si="112"/>
        <v/>
      </c>
      <c r="AI185" s="14" t="str">
        <f t="shared" ca="1" si="113"/>
        <v/>
      </c>
      <c r="AJ185" s="29">
        <f t="shared" ca="1" si="114"/>
        <v>0</v>
      </c>
      <c r="AK185" s="31">
        <f t="shared" ca="1" si="100"/>
        <v>23</v>
      </c>
      <c r="AL185"/>
      <c r="AM185" s="47" t="str">
        <f t="shared" ca="1" si="101"/>
        <v>Profit Target</v>
      </c>
      <c r="AN185" s="47" t="str">
        <f t="shared" ca="1" si="102"/>
        <v/>
      </c>
      <c r="AO185" s="49"/>
      <c r="BB185"/>
      <c r="BC185"/>
      <c r="BD185" s="3"/>
      <c r="BE185" s="3"/>
      <c r="BF185"/>
      <c r="BG185" s="31">
        <f t="shared" si="103"/>
        <v>0</v>
      </c>
    </row>
    <row r="186" spans="1:59">
      <c r="A186" s="43">
        <v>182</v>
      </c>
      <c r="B186" s="27">
        <f t="shared" ca="1" si="98"/>
        <v>12</v>
      </c>
      <c r="C186" s="33">
        <f t="shared" ca="1" si="127"/>
        <v>1</v>
      </c>
      <c r="D186" s="84" t="str">
        <f t="shared" ca="1" si="128"/>
        <v/>
      </c>
      <c r="E186" s="28">
        <f t="shared" ca="1" si="99"/>
        <v>1</v>
      </c>
      <c r="F186" s="34" t="str">
        <f t="shared" ca="1" si="115"/>
        <v/>
      </c>
      <c r="G186" s="37" t="str">
        <f t="shared" ca="1" si="116"/>
        <v/>
      </c>
      <c r="H186" s="34" t="str">
        <f t="shared" ca="1" si="117"/>
        <v/>
      </c>
      <c r="I186" s="37" t="str">
        <f t="shared" ca="1" si="129"/>
        <v/>
      </c>
      <c r="J186" s="34" t="str">
        <f t="shared" ca="1" si="118"/>
        <v/>
      </c>
      <c r="K186" s="37" t="str">
        <f t="shared" ca="1" si="130"/>
        <v/>
      </c>
      <c r="L186" s="34" t="str">
        <f t="shared" ca="1" si="119"/>
        <v/>
      </c>
      <c r="M186" s="37" t="str">
        <f t="shared" ca="1" si="131"/>
        <v/>
      </c>
      <c r="N186" s="34" t="str">
        <f t="shared" ca="1" si="120"/>
        <v/>
      </c>
      <c r="O186" s="37" t="str">
        <f t="shared" ca="1" si="132"/>
        <v/>
      </c>
      <c r="P186" s="34" t="str">
        <f t="shared" ca="1" si="121"/>
        <v/>
      </c>
      <c r="Q186" s="37" t="str">
        <f t="shared" ca="1" si="133"/>
        <v/>
      </c>
      <c r="R186" s="34" t="str">
        <f t="shared" ca="1" si="122"/>
        <v/>
      </c>
      <c r="S186" s="37" t="str">
        <f t="shared" ca="1" si="134"/>
        <v/>
      </c>
      <c r="T186" s="34" t="str">
        <f t="shared" ca="1" si="123"/>
        <v/>
      </c>
      <c r="U186" s="37" t="str">
        <f t="shared" ca="1" si="135"/>
        <v/>
      </c>
      <c r="V186" s="34" t="str">
        <f t="shared" ca="1" si="124"/>
        <v/>
      </c>
      <c r="W186" s="37" t="str">
        <f t="shared" ca="1" si="136"/>
        <v/>
      </c>
      <c r="X186" s="34" t="str">
        <f t="shared" ca="1" si="125"/>
        <v/>
      </c>
      <c r="Y186" s="37" t="str">
        <f t="shared" ca="1" si="137"/>
        <v/>
      </c>
      <c r="Z186" s="14" t="str">
        <f t="shared" ca="1" si="104"/>
        <v/>
      </c>
      <c r="AA186" s="14" t="str">
        <f t="shared" ca="1" si="105"/>
        <v/>
      </c>
      <c r="AB186" s="14" t="str">
        <f t="shared" ca="1" si="106"/>
        <v/>
      </c>
      <c r="AC186" s="14" t="str">
        <f t="shared" ca="1" si="107"/>
        <v/>
      </c>
      <c r="AD186" s="14" t="str">
        <f t="shared" ca="1" si="108"/>
        <v/>
      </c>
      <c r="AE186" s="14" t="str">
        <f t="shared" ca="1" si="109"/>
        <v/>
      </c>
      <c r="AF186" s="14" t="str">
        <f t="shared" ca="1" si="110"/>
        <v/>
      </c>
      <c r="AG186" s="14" t="str">
        <f t="shared" ca="1" si="111"/>
        <v/>
      </c>
      <c r="AH186" s="14" t="str">
        <f t="shared" ca="1" si="112"/>
        <v/>
      </c>
      <c r="AI186" s="14" t="str">
        <f t="shared" ca="1" si="113"/>
        <v/>
      </c>
      <c r="AJ186" s="29">
        <f t="shared" ca="1" si="114"/>
        <v>0</v>
      </c>
      <c r="AK186" s="31">
        <f t="shared" ca="1" si="100"/>
        <v>23</v>
      </c>
      <c r="AL186"/>
      <c r="AM186" s="47" t="str">
        <f t="shared" ca="1" si="101"/>
        <v>Profit Target</v>
      </c>
      <c r="AN186" s="47" t="str">
        <f t="shared" ca="1" si="102"/>
        <v/>
      </c>
      <c r="AO186" s="49"/>
      <c r="BB186"/>
      <c r="BC186"/>
      <c r="BD186" s="3"/>
      <c r="BE186" s="3"/>
      <c r="BF186"/>
      <c r="BG186" s="31">
        <f t="shared" si="103"/>
        <v>0</v>
      </c>
    </row>
    <row r="187" spans="1:59">
      <c r="A187" s="43">
        <v>183</v>
      </c>
      <c r="B187" s="27">
        <f t="shared" ca="1" si="98"/>
        <v>20</v>
      </c>
      <c r="C187" s="33">
        <f t="shared" ca="1" si="127"/>
        <v>1</v>
      </c>
      <c r="D187" s="84" t="str">
        <f t="shared" ca="1" si="128"/>
        <v/>
      </c>
      <c r="E187" s="28">
        <f t="shared" ca="1" si="99"/>
        <v>1</v>
      </c>
      <c r="F187" s="34" t="str">
        <f t="shared" ca="1" si="115"/>
        <v/>
      </c>
      <c r="G187" s="37" t="str">
        <f t="shared" ca="1" si="116"/>
        <v/>
      </c>
      <c r="H187" s="34" t="str">
        <f t="shared" ca="1" si="117"/>
        <v/>
      </c>
      <c r="I187" s="37" t="str">
        <f t="shared" ca="1" si="129"/>
        <v/>
      </c>
      <c r="J187" s="34" t="str">
        <f t="shared" ca="1" si="118"/>
        <v/>
      </c>
      <c r="K187" s="37" t="str">
        <f t="shared" ca="1" si="130"/>
        <v/>
      </c>
      <c r="L187" s="34" t="str">
        <f t="shared" ca="1" si="119"/>
        <v/>
      </c>
      <c r="M187" s="37" t="str">
        <f t="shared" ca="1" si="131"/>
        <v/>
      </c>
      <c r="N187" s="34" t="str">
        <f t="shared" ca="1" si="120"/>
        <v/>
      </c>
      <c r="O187" s="37" t="str">
        <f t="shared" ca="1" si="132"/>
        <v/>
      </c>
      <c r="P187" s="34" t="str">
        <f t="shared" ca="1" si="121"/>
        <v/>
      </c>
      <c r="Q187" s="37" t="str">
        <f t="shared" ca="1" si="133"/>
        <v/>
      </c>
      <c r="R187" s="34" t="str">
        <f t="shared" ca="1" si="122"/>
        <v/>
      </c>
      <c r="S187" s="37" t="str">
        <f t="shared" ca="1" si="134"/>
        <v/>
      </c>
      <c r="T187" s="34" t="str">
        <f t="shared" ca="1" si="123"/>
        <v/>
      </c>
      <c r="U187" s="37" t="str">
        <f t="shared" ca="1" si="135"/>
        <v/>
      </c>
      <c r="V187" s="34" t="str">
        <f t="shared" ca="1" si="124"/>
        <v/>
      </c>
      <c r="W187" s="37" t="str">
        <f t="shared" ca="1" si="136"/>
        <v/>
      </c>
      <c r="X187" s="34" t="str">
        <f t="shared" ca="1" si="125"/>
        <v/>
      </c>
      <c r="Y187" s="37" t="str">
        <f t="shared" ca="1" si="137"/>
        <v/>
      </c>
      <c r="Z187" s="14" t="str">
        <f t="shared" ca="1" si="104"/>
        <v/>
      </c>
      <c r="AA187" s="14" t="str">
        <f t="shared" ca="1" si="105"/>
        <v/>
      </c>
      <c r="AB187" s="14" t="str">
        <f t="shared" ca="1" si="106"/>
        <v/>
      </c>
      <c r="AC187" s="14" t="str">
        <f t="shared" ca="1" si="107"/>
        <v/>
      </c>
      <c r="AD187" s="14" t="str">
        <f t="shared" ca="1" si="108"/>
        <v/>
      </c>
      <c r="AE187" s="14" t="str">
        <f t="shared" ca="1" si="109"/>
        <v/>
      </c>
      <c r="AF187" s="14" t="str">
        <f t="shared" ca="1" si="110"/>
        <v/>
      </c>
      <c r="AG187" s="14" t="str">
        <f t="shared" ca="1" si="111"/>
        <v/>
      </c>
      <c r="AH187" s="14" t="str">
        <f t="shared" ca="1" si="112"/>
        <v/>
      </c>
      <c r="AI187" s="14" t="str">
        <f t="shared" ca="1" si="113"/>
        <v/>
      </c>
      <c r="AJ187" s="29">
        <f t="shared" ca="1" si="114"/>
        <v>0</v>
      </c>
      <c r="AK187" s="31">
        <f t="shared" ca="1" si="100"/>
        <v>23</v>
      </c>
      <c r="AL187"/>
      <c r="AM187" s="47" t="str">
        <f t="shared" ca="1" si="101"/>
        <v>Profit Target</v>
      </c>
      <c r="AN187" s="47" t="str">
        <f t="shared" ca="1" si="102"/>
        <v/>
      </c>
      <c r="AO187" s="49"/>
      <c r="BB187"/>
      <c r="BC187"/>
      <c r="BD187" s="3"/>
      <c r="BE187" s="3"/>
      <c r="BF187"/>
      <c r="BG187" s="31">
        <f t="shared" si="103"/>
        <v>0</v>
      </c>
    </row>
    <row r="188" spans="1:59">
      <c r="A188" s="43">
        <v>184</v>
      </c>
      <c r="B188" s="27">
        <f t="shared" ca="1" si="98"/>
        <v>13</v>
      </c>
      <c r="C188" s="33">
        <f t="shared" ca="1" si="127"/>
        <v>1</v>
      </c>
      <c r="D188" s="84" t="str">
        <f t="shared" ca="1" si="128"/>
        <v/>
      </c>
      <c r="E188" s="28">
        <f t="shared" ca="1" si="99"/>
        <v>1</v>
      </c>
      <c r="F188" s="34" t="str">
        <f t="shared" ca="1" si="115"/>
        <v/>
      </c>
      <c r="G188" s="37" t="str">
        <f t="shared" ca="1" si="116"/>
        <v/>
      </c>
      <c r="H188" s="34" t="str">
        <f t="shared" ca="1" si="117"/>
        <v/>
      </c>
      <c r="I188" s="37" t="str">
        <f t="shared" ca="1" si="129"/>
        <v/>
      </c>
      <c r="J188" s="34" t="str">
        <f t="shared" ca="1" si="118"/>
        <v/>
      </c>
      <c r="K188" s="37" t="str">
        <f t="shared" ca="1" si="130"/>
        <v/>
      </c>
      <c r="L188" s="34" t="str">
        <f t="shared" ca="1" si="119"/>
        <v/>
      </c>
      <c r="M188" s="37" t="str">
        <f t="shared" ca="1" si="131"/>
        <v/>
      </c>
      <c r="N188" s="34" t="str">
        <f t="shared" ca="1" si="120"/>
        <v/>
      </c>
      <c r="O188" s="37" t="str">
        <f t="shared" ca="1" si="132"/>
        <v/>
      </c>
      <c r="P188" s="34" t="str">
        <f t="shared" ca="1" si="121"/>
        <v/>
      </c>
      <c r="Q188" s="37" t="str">
        <f t="shared" ca="1" si="133"/>
        <v/>
      </c>
      <c r="R188" s="34" t="str">
        <f t="shared" ca="1" si="122"/>
        <v/>
      </c>
      <c r="S188" s="37" t="str">
        <f t="shared" ca="1" si="134"/>
        <v/>
      </c>
      <c r="T188" s="34" t="str">
        <f t="shared" ca="1" si="123"/>
        <v/>
      </c>
      <c r="U188" s="37" t="str">
        <f t="shared" ca="1" si="135"/>
        <v/>
      </c>
      <c r="V188" s="34" t="str">
        <f t="shared" ca="1" si="124"/>
        <v/>
      </c>
      <c r="W188" s="37" t="str">
        <f t="shared" ca="1" si="136"/>
        <v/>
      </c>
      <c r="X188" s="34" t="str">
        <f t="shared" ca="1" si="125"/>
        <v/>
      </c>
      <c r="Y188" s="37" t="str">
        <f t="shared" ca="1" si="137"/>
        <v/>
      </c>
      <c r="Z188" s="14" t="str">
        <f t="shared" ca="1" si="104"/>
        <v/>
      </c>
      <c r="AA188" s="14" t="str">
        <f t="shared" ca="1" si="105"/>
        <v/>
      </c>
      <c r="AB188" s="14" t="str">
        <f t="shared" ca="1" si="106"/>
        <v/>
      </c>
      <c r="AC188" s="14" t="str">
        <f t="shared" ca="1" si="107"/>
        <v/>
      </c>
      <c r="AD188" s="14" t="str">
        <f t="shared" ca="1" si="108"/>
        <v/>
      </c>
      <c r="AE188" s="14" t="str">
        <f t="shared" ca="1" si="109"/>
        <v/>
      </c>
      <c r="AF188" s="14" t="str">
        <f t="shared" ca="1" si="110"/>
        <v/>
      </c>
      <c r="AG188" s="14" t="str">
        <f t="shared" ca="1" si="111"/>
        <v/>
      </c>
      <c r="AH188" s="14" t="str">
        <f t="shared" ca="1" si="112"/>
        <v/>
      </c>
      <c r="AI188" s="14" t="str">
        <f t="shared" ca="1" si="113"/>
        <v/>
      </c>
      <c r="AJ188" s="29">
        <f t="shared" ca="1" si="114"/>
        <v>0</v>
      </c>
      <c r="AK188" s="31">
        <f t="shared" ca="1" si="100"/>
        <v>23</v>
      </c>
      <c r="AL188"/>
      <c r="AM188" s="47" t="str">
        <f t="shared" ca="1" si="101"/>
        <v>Profit Target</v>
      </c>
      <c r="AN188" s="47" t="str">
        <f t="shared" ca="1" si="102"/>
        <v/>
      </c>
      <c r="AO188" s="49"/>
      <c r="BB188"/>
      <c r="BC188"/>
      <c r="BD188" s="3"/>
      <c r="BE188" s="3"/>
      <c r="BF188"/>
      <c r="BG188" s="31">
        <f t="shared" si="103"/>
        <v>0</v>
      </c>
    </row>
    <row r="189" spans="1:59">
      <c r="A189" s="43">
        <v>185</v>
      </c>
      <c r="B189" s="27">
        <f t="shared" ca="1" si="98"/>
        <v>35</v>
      </c>
      <c r="C189" s="33">
        <f t="shared" ca="1" si="127"/>
        <v>1</v>
      </c>
      <c r="D189" s="84" t="str">
        <f t="shared" ca="1" si="128"/>
        <v/>
      </c>
      <c r="E189" s="28">
        <f t="shared" ca="1" si="99"/>
        <v>1</v>
      </c>
      <c r="F189" s="34" t="str">
        <f t="shared" ca="1" si="115"/>
        <v/>
      </c>
      <c r="G189" s="37" t="str">
        <f t="shared" ca="1" si="116"/>
        <v/>
      </c>
      <c r="H189" s="34" t="str">
        <f t="shared" ca="1" si="117"/>
        <v/>
      </c>
      <c r="I189" s="37" t="str">
        <f t="shared" ca="1" si="129"/>
        <v/>
      </c>
      <c r="J189" s="34" t="str">
        <f t="shared" ca="1" si="118"/>
        <v/>
      </c>
      <c r="K189" s="37" t="str">
        <f t="shared" ca="1" si="130"/>
        <v/>
      </c>
      <c r="L189" s="34" t="str">
        <f t="shared" ca="1" si="119"/>
        <v/>
      </c>
      <c r="M189" s="37" t="str">
        <f t="shared" ca="1" si="131"/>
        <v/>
      </c>
      <c r="N189" s="34" t="str">
        <f t="shared" ca="1" si="120"/>
        <v/>
      </c>
      <c r="O189" s="37" t="str">
        <f t="shared" ca="1" si="132"/>
        <v/>
      </c>
      <c r="P189" s="34" t="str">
        <f t="shared" ca="1" si="121"/>
        <v/>
      </c>
      <c r="Q189" s="37" t="str">
        <f t="shared" ca="1" si="133"/>
        <v/>
      </c>
      <c r="R189" s="34" t="str">
        <f t="shared" ca="1" si="122"/>
        <v/>
      </c>
      <c r="S189" s="37" t="str">
        <f t="shared" ca="1" si="134"/>
        <v/>
      </c>
      <c r="T189" s="34" t="str">
        <f t="shared" ca="1" si="123"/>
        <v/>
      </c>
      <c r="U189" s="37" t="str">
        <f t="shared" ca="1" si="135"/>
        <v/>
      </c>
      <c r="V189" s="34" t="str">
        <f t="shared" ca="1" si="124"/>
        <v/>
      </c>
      <c r="W189" s="37" t="str">
        <f t="shared" ca="1" si="136"/>
        <v/>
      </c>
      <c r="X189" s="34" t="str">
        <f t="shared" ca="1" si="125"/>
        <v/>
      </c>
      <c r="Y189" s="37" t="str">
        <f t="shared" ca="1" si="137"/>
        <v/>
      </c>
      <c r="Z189" s="14" t="str">
        <f t="shared" ca="1" si="104"/>
        <v/>
      </c>
      <c r="AA189" s="14" t="str">
        <f t="shared" ca="1" si="105"/>
        <v/>
      </c>
      <c r="AB189" s="14" t="str">
        <f t="shared" ca="1" si="106"/>
        <v/>
      </c>
      <c r="AC189" s="14" t="str">
        <f t="shared" ca="1" si="107"/>
        <v/>
      </c>
      <c r="AD189" s="14" t="str">
        <f t="shared" ca="1" si="108"/>
        <v/>
      </c>
      <c r="AE189" s="14" t="str">
        <f t="shared" ca="1" si="109"/>
        <v/>
      </c>
      <c r="AF189" s="14" t="str">
        <f t="shared" ca="1" si="110"/>
        <v/>
      </c>
      <c r="AG189" s="14" t="str">
        <f t="shared" ca="1" si="111"/>
        <v/>
      </c>
      <c r="AH189" s="14" t="str">
        <f t="shared" ca="1" si="112"/>
        <v/>
      </c>
      <c r="AI189" s="14" t="str">
        <f t="shared" ca="1" si="113"/>
        <v/>
      </c>
      <c r="AJ189" s="29">
        <f t="shared" ca="1" si="114"/>
        <v>0</v>
      </c>
      <c r="AK189" s="31">
        <f t="shared" ca="1" si="100"/>
        <v>23</v>
      </c>
      <c r="AL189"/>
      <c r="AM189" s="47" t="str">
        <f t="shared" ca="1" si="101"/>
        <v>Profit Target</v>
      </c>
      <c r="AN189" s="47" t="str">
        <f t="shared" ca="1" si="102"/>
        <v/>
      </c>
      <c r="AO189" s="49"/>
      <c r="BB189"/>
      <c r="BC189"/>
      <c r="BD189" s="3"/>
      <c r="BE189" s="3"/>
      <c r="BF189"/>
      <c r="BG189" s="31">
        <f t="shared" si="103"/>
        <v>0</v>
      </c>
    </row>
    <row r="190" spans="1:59">
      <c r="A190" s="43">
        <v>186</v>
      </c>
      <c r="B190" s="27">
        <f t="shared" ca="1" si="98"/>
        <v>6</v>
      </c>
      <c r="C190" s="33">
        <f t="shared" ca="1" si="127"/>
        <v>1</v>
      </c>
      <c r="D190" s="84" t="str">
        <f t="shared" ca="1" si="128"/>
        <v/>
      </c>
      <c r="E190" s="28">
        <f t="shared" ca="1" si="99"/>
        <v>1</v>
      </c>
      <c r="F190" s="34" t="str">
        <f t="shared" ca="1" si="115"/>
        <v/>
      </c>
      <c r="G190" s="37" t="str">
        <f t="shared" ca="1" si="116"/>
        <v/>
      </c>
      <c r="H190" s="34" t="str">
        <f t="shared" ca="1" si="117"/>
        <v/>
      </c>
      <c r="I190" s="37" t="str">
        <f t="shared" ca="1" si="129"/>
        <v/>
      </c>
      <c r="J190" s="34" t="str">
        <f t="shared" ca="1" si="118"/>
        <v/>
      </c>
      <c r="K190" s="37" t="str">
        <f t="shared" ca="1" si="130"/>
        <v/>
      </c>
      <c r="L190" s="34" t="str">
        <f t="shared" ca="1" si="119"/>
        <v/>
      </c>
      <c r="M190" s="37" t="str">
        <f t="shared" ca="1" si="131"/>
        <v/>
      </c>
      <c r="N190" s="34" t="str">
        <f t="shared" ca="1" si="120"/>
        <v/>
      </c>
      <c r="O190" s="37" t="str">
        <f t="shared" ca="1" si="132"/>
        <v/>
      </c>
      <c r="P190" s="34" t="str">
        <f t="shared" ca="1" si="121"/>
        <v/>
      </c>
      <c r="Q190" s="37" t="str">
        <f t="shared" ca="1" si="133"/>
        <v/>
      </c>
      <c r="R190" s="34" t="str">
        <f t="shared" ca="1" si="122"/>
        <v/>
      </c>
      <c r="S190" s="37" t="str">
        <f t="shared" ca="1" si="134"/>
        <v/>
      </c>
      <c r="T190" s="34" t="str">
        <f t="shared" ca="1" si="123"/>
        <v/>
      </c>
      <c r="U190" s="37" t="str">
        <f t="shared" ca="1" si="135"/>
        <v/>
      </c>
      <c r="V190" s="34" t="str">
        <f t="shared" ca="1" si="124"/>
        <v/>
      </c>
      <c r="W190" s="37" t="str">
        <f t="shared" ca="1" si="136"/>
        <v/>
      </c>
      <c r="X190" s="34" t="str">
        <f t="shared" ca="1" si="125"/>
        <v/>
      </c>
      <c r="Y190" s="37" t="str">
        <f t="shared" ca="1" si="137"/>
        <v/>
      </c>
      <c r="Z190" s="14" t="str">
        <f t="shared" ca="1" si="104"/>
        <v/>
      </c>
      <c r="AA190" s="14" t="str">
        <f t="shared" ca="1" si="105"/>
        <v/>
      </c>
      <c r="AB190" s="14" t="str">
        <f t="shared" ca="1" si="106"/>
        <v/>
      </c>
      <c r="AC190" s="14" t="str">
        <f t="shared" ca="1" si="107"/>
        <v/>
      </c>
      <c r="AD190" s="14" t="str">
        <f t="shared" ca="1" si="108"/>
        <v/>
      </c>
      <c r="AE190" s="14" t="str">
        <f t="shared" ca="1" si="109"/>
        <v/>
      </c>
      <c r="AF190" s="14" t="str">
        <f t="shared" ca="1" si="110"/>
        <v/>
      </c>
      <c r="AG190" s="14" t="str">
        <f t="shared" ca="1" si="111"/>
        <v/>
      </c>
      <c r="AH190" s="14" t="str">
        <f t="shared" ca="1" si="112"/>
        <v/>
      </c>
      <c r="AI190" s="14" t="str">
        <f t="shared" ca="1" si="113"/>
        <v/>
      </c>
      <c r="AJ190" s="29">
        <f t="shared" ca="1" si="114"/>
        <v>0</v>
      </c>
      <c r="AK190" s="31">
        <f t="shared" ca="1" si="100"/>
        <v>23</v>
      </c>
      <c r="AL190"/>
      <c r="AM190" s="47" t="str">
        <f t="shared" ca="1" si="101"/>
        <v>Profit Target</v>
      </c>
      <c r="AN190" s="47" t="str">
        <f t="shared" ca="1" si="102"/>
        <v/>
      </c>
      <c r="AO190" s="49"/>
      <c r="BB190"/>
      <c r="BC190"/>
      <c r="BD190" s="3"/>
      <c r="BE190" s="3"/>
      <c r="BF190"/>
      <c r="BG190" s="31">
        <f t="shared" si="103"/>
        <v>0</v>
      </c>
    </row>
    <row r="191" spans="1:59">
      <c r="A191" s="43">
        <v>187</v>
      </c>
      <c r="B191" s="27">
        <f t="shared" ca="1" si="98"/>
        <v>11</v>
      </c>
      <c r="C191" s="33">
        <f t="shared" ca="1" si="127"/>
        <v>1</v>
      </c>
      <c r="D191" s="84" t="str">
        <f t="shared" ca="1" si="128"/>
        <v/>
      </c>
      <c r="E191" s="28">
        <f t="shared" ca="1" si="99"/>
        <v>1</v>
      </c>
      <c r="F191" s="34" t="str">
        <f t="shared" ca="1" si="115"/>
        <v/>
      </c>
      <c r="G191" s="37" t="str">
        <f t="shared" ca="1" si="116"/>
        <v/>
      </c>
      <c r="H191" s="34" t="str">
        <f t="shared" ca="1" si="117"/>
        <v/>
      </c>
      <c r="I191" s="37" t="str">
        <f t="shared" ca="1" si="129"/>
        <v/>
      </c>
      <c r="J191" s="34" t="str">
        <f t="shared" ca="1" si="118"/>
        <v/>
      </c>
      <c r="K191" s="37" t="str">
        <f t="shared" ca="1" si="130"/>
        <v/>
      </c>
      <c r="L191" s="34" t="str">
        <f t="shared" ca="1" si="119"/>
        <v/>
      </c>
      <c r="M191" s="37" t="str">
        <f t="shared" ca="1" si="131"/>
        <v/>
      </c>
      <c r="N191" s="34" t="str">
        <f t="shared" ca="1" si="120"/>
        <v/>
      </c>
      <c r="O191" s="37" t="str">
        <f t="shared" ca="1" si="132"/>
        <v/>
      </c>
      <c r="P191" s="34" t="str">
        <f t="shared" ca="1" si="121"/>
        <v/>
      </c>
      <c r="Q191" s="37" t="str">
        <f t="shared" ca="1" si="133"/>
        <v/>
      </c>
      <c r="R191" s="34" t="str">
        <f t="shared" ca="1" si="122"/>
        <v/>
      </c>
      <c r="S191" s="37" t="str">
        <f t="shared" ca="1" si="134"/>
        <v/>
      </c>
      <c r="T191" s="34" t="str">
        <f t="shared" ca="1" si="123"/>
        <v/>
      </c>
      <c r="U191" s="37" t="str">
        <f t="shared" ca="1" si="135"/>
        <v/>
      </c>
      <c r="V191" s="34" t="str">
        <f t="shared" ca="1" si="124"/>
        <v/>
      </c>
      <c r="W191" s="37" t="str">
        <f t="shared" ca="1" si="136"/>
        <v/>
      </c>
      <c r="X191" s="34" t="str">
        <f t="shared" ca="1" si="125"/>
        <v/>
      </c>
      <c r="Y191" s="37" t="str">
        <f t="shared" ca="1" si="137"/>
        <v/>
      </c>
      <c r="Z191" s="14" t="str">
        <f t="shared" ca="1" si="104"/>
        <v/>
      </c>
      <c r="AA191" s="14" t="str">
        <f t="shared" ca="1" si="105"/>
        <v/>
      </c>
      <c r="AB191" s="14" t="str">
        <f t="shared" ca="1" si="106"/>
        <v/>
      </c>
      <c r="AC191" s="14" t="str">
        <f t="shared" ca="1" si="107"/>
        <v/>
      </c>
      <c r="AD191" s="14" t="str">
        <f t="shared" ca="1" si="108"/>
        <v/>
      </c>
      <c r="AE191" s="14" t="str">
        <f t="shared" ca="1" si="109"/>
        <v/>
      </c>
      <c r="AF191" s="14" t="str">
        <f t="shared" ca="1" si="110"/>
        <v/>
      </c>
      <c r="AG191" s="14" t="str">
        <f t="shared" ca="1" si="111"/>
        <v/>
      </c>
      <c r="AH191" s="14" t="str">
        <f t="shared" ca="1" si="112"/>
        <v/>
      </c>
      <c r="AI191" s="14" t="str">
        <f t="shared" ca="1" si="113"/>
        <v/>
      </c>
      <c r="AJ191" s="29">
        <f t="shared" ca="1" si="114"/>
        <v>0</v>
      </c>
      <c r="AK191" s="31">
        <f t="shared" ca="1" si="100"/>
        <v>23</v>
      </c>
      <c r="AL191"/>
      <c r="AM191" s="47" t="str">
        <f t="shared" ca="1" si="101"/>
        <v>Profit Target</v>
      </c>
      <c r="AN191" s="47" t="str">
        <f t="shared" ca="1" si="102"/>
        <v/>
      </c>
      <c r="AO191" s="49"/>
      <c r="BB191"/>
      <c r="BC191"/>
      <c r="BD191" s="3"/>
      <c r="BE191" s="3"/>
      <c r="BF191"/>
      <c r="BG191" s="31">
        <f t="shared" si="103"/>
        <v>0</v>
      </c>
    </row>
    <row r="192" spans="1:59">
      <c r="A192" s="43">
        <v>188</v>
      </c>
      <c r="B192" s="27">
        <f t="shared" ca="1" si="98"/>
        <v>1</v>
      </c>
      <c r="C192" s="33">
        <f t="shared" ca="1" si="127"/>
        <v>2</v>
      </c>
      <c r="D192" s="84">
        <f t="shared" ca="1" si="128"/>
        <v>1</v>
      </c>
      <c r="E192" s="28">
        <f t="shared" ca="1" si="99"/>
        <v>1</v>
      </c>
      <c r="F192" s="34" t="str">
        <f t="shared" ca="1" si="115"/>
        <v/>
      </c>
      <c r="G192" s="37" t="str">
        <f t="shared" ca="1" si="116"/>
        <v/>
      </c>
      <c r="H192" s="34" t="str">
        <f t="shared" ca="1" si="117"/>
        <v/>
      </c>
      <c r="I192" s="37" t="str">
        <f t="shared" ca="1" si="129"/>
        <v/>
      </c>
      <c r="J192" s="34" t="str">
        <f t="shared" ca="1" si="118"/>
        <v/>
      </c>
      <c r="K192" s="37" t="str">
        <f t="shared" ca="1" si="130"/>
        <v/>
      </c>
      <c r="L192" s="34" t="str">
        <f t="shared" ca="1" si="119"/>
        <v/>
      </c>
      <c r="M192" s="37" t="str">
        <f t="shared" ca="1" si="131"/>
        <v/>
      </c>
      <c r="N192" s="34" t="str">
        <f t="shared" ca="1" si="120"/>
        <v/>
      </c>
      <c r="O192" s="37" t="str">
        <f t="shared" ca="1" si="132"/>
        <v/>
      </c>
      <c r="P192" s="34" t="str">
        <f t="shared" ca="1" si="121"/>
        <v/>
      </c>
      <c r="Q192" s="37" t="str">
        <f t="shared" ca="1" si="133"/>
        <v/>
      </c>
      <c r="R192" s="34" t="str">
        <f t="shared" ca="1" si="122"/>
        <v/>
      </c>
      <c r="S192" s="37" t="str">
        <f t="shared" ca="1" si="134"/>
        <v/>
      </c>
      <c r="T192" s="34" t="str">
        <f t="shared" ca="1" si="123"/>
        <v/>
      </c>
      <c r="U192" s="37" t="str">
        <f t="shared" ca="1" si="135"/>
        <v/>
      </c>
      <c r="V192" s="34" t="str">
        <f t="shared" ca="1" si="124"/>
        <v/>
      </c>
      <c r="W192" s="37" t="str">
        <f t="shared" ca="1" si="136"/>
        <v/>
      </c>
      <c r="X192" s="34" t="str">
        <f t="shared" ca="1" si="125"/>
        <v/>
      </c>
      <c r="Y192" s="37" t="str">
        <f t="shared" ca="1" si="137"/>
        <v/>
      </c>
      <c r="Z192" s="14" t="str">
        <f t="shared" ca="1" si="104"/>
        <v/>
      </c>
      <c r="AA192" s="14" t="str">
        <f t="shared" ca="1" si="105"/>
        <v/>
      </c>
      <c r="AB192" s="14" t="str">
        <f t="shared" ca="1" si="106"/>
        <v/>
      </c>
      <c r="AC192" s="14" t="str">
        <f t="shared" ca="1" si="107"/>
        <v/>
      </c>
      <c r="AD192" s="14" t="str">
        <f t="shared" ca="1" si="108"/>
        <v/>
      </c>
      <c r="AE192" s="14" t="str">
        <f t="shared" ca="1" si="109"/>
        <v/>
      </c>
      <c r="AF192" s="14" t="str">
        <f t="shared" ca="1" si="110"/>
        <v/>
      </c>
      <c r="AG192" s="14" t="str">
        <f t="shared" ca="1" si="111"/>
        <v/>
      </c>
      <c r="AH192" s="14" t="str">
        <f t="shared" ca="1" si="112"/>
        <v/>
      </c>
      <c r="AI192" s="14" t="str">
        <f t="shared" ca="1" si="113"/>
        <v/>
      </c>
      <c r="AJ192" s="29">
        <f t="shared" ca="1" si="114"/>
        <v>0</v>
      </c>
      <c r="AK192" s="31">
        <f t="shared" ca="1" si="100"/>
        <v>23</v>
      </c>
      <c r="AL192"/>
      <c r="AM192" s="47" t="str">
        <f t="shared" ca="1" si="101"/>
        <v>Profit Target</v>
      </c>
      <c r="AN192" s="47" t="str">
        <f t="shared" ca="1" si="102"/>
        <v/>
      </c>
      <c r="AO192" s="49"/>
      <c r="BB192"/>
      <c r="BC192"/>
      <c r="BD192" s="3"/>
      <c r="BE192" s="3"/>
      <c r="BF192"/>
      <c r="BG192" s="31">
        <f t="shared" si="103"/>
        <v>0</v>
      </c>
    </row>
    <row r="193" spans="1:59">
      <c r="A193" s="43">
        <v>189</v>
      </c>
      <c r="B193" s="27">
        <f t="shared" ca="1" si="98"/>
        <v>30</v>
      </c>
      <c r="C193" s="33">
        <f t="shared" ca="1" si="127"/>
        <v>1</v>
      </c>
      <c r="D193" s="84" t="str">
        <f t="shared" ca="1" si="128"/>
        <v/>
      </c>
      <c r="E193" s="28">
        <f t="shared" ca="1" si="99"/>
        <v>1</v>
      </c>
      <c r="F193" s="34" t="str">
        <f t="shared" ca="1" si="115"/>
        <v/>
      </c>
      <c r="G193" s="37" t="str">
        <f t="shared" ca="1" si="116"/>
        <v/>
      </c>
      <c r="H193" s="34" t="str">
        <f t="shared" ca="1" si="117"/>
        <v/>
      </c>
      <c r="I193" s="37" t="str">
        <f t="shared" ca="1" si="129"/>
        <v/>
      </c>
      <c r="J193" s="34" t="str">
        <f t="shared" ca="1" si="118"/>
        <v/>
      </c>
      <c r="K193" s="37" t="str">
        <f t="shared" ca="1" si="130"/>
        <v/>
      </c>
      <c r="L193" s="34" t="str">
        <f t="shared" ca="1" si="119"/>
        <v/>
      </c>
      <c r="M193" s="37" t="str">
        <f t="shared" ca="1" si="131"/>
        <v/>
      </c>
      <c r="N193" s="34" t="str">
        <f t="shared" ca="1" si="120"/>
        <v/>
      </c>
      <c r="O193" s="37" t="str">
        <f t="shared" ca="1" si="132"/>
        <v/>
      </c>
      <c r="P193" s="34" t="str">
        <f t="shared" ca="1" si="121"/>
        <v/>
      </c>
      <c r="Q193" s="37" t="str">
        <f t="shared" ca="1" si="133"/>
        <v/>
      </c>
      <c r="R193" s="34" t="str">
        <f t="shared" ca="1" si="122"/>
        <v/>
      </c>
      <c r="S193" s="37" t="str">
        <f t="shared" ca="1" si="134"/>
        <v/>
      </c>
      <c r="T193" s="34" t="str">
        <f t="shared" ca="1" si="123"/>
        <v/>
      </c>
      <c r="U193" s="37" t="str">
        <f t="shared" ca="1" si="135"/>
        <v/>
      </c>
      <c r="V193" s="34" t="str">
        <f t="shared" ca="1" si="124"/>
        <v/>
      </c>
      <c r="W193" s="37" t="str">
        <f t="shared" ca="1" si="136"/>
        <v/>
      </c>
      <c r="X193" s="34" t="str">
        <f t="shared" ca="1" si="125"/>
        <v/>
      </c>
      <c r="Y193" s="37" t="str">
        <f t="shared" ca="1" si="137"/>
        <v/>
      </c>
      <c r="Z193" s="14" t="str">
        <f t="shared" ca="1" si="104"/>
        <v/>
      </c>
      <c r="AA193" s="14" t="str">
        <f t="shared" ca="1" si="105"/>
        <v/>
      </c>
      <c r="AB193" s="14" t="str">
        <f t="shared" ca="1" si="106"/>
        <v/>
      </c>
      <c r="AC193" s="14" t="str">
        <f t="shared" ca="1" si="107"/>
        <v/>
      </c>
      <c r="AD193" s="14" t="str">
        <f t="shared" ca="1" si="108"/>
        <v/>
      </c>
      <c r="AE193" s="14" t="str">
        <f t="shared" ca="1" si="109"/>
        <v/>
      </c>
      <c r="AF193" s="14" t="str">
        <f t="shared" ca="1" si="110"/>
        <v/>
      </c>
      <c r="AG193" s="14" t="str">
        <f t="shared" ca="1" si="111"/>
        <v/>
      </c>
      <c r="AH193" s="14" t="str">
        <f t="shared" ca="1" si="112"/>
        <v/>
      </c>
      <c r="AI193" s="14" t="str">
        <f t="shared" ca="1" si="113"/>
        <v/>
      </c>
      <c r="AJ193" s="29">
        <f t="shared" ca="1" si="114"/>
        <v>0</v>
      </c>
      <c r="AK193" s="31">
        <f t="shared" ca="1" si="100"/>
        <v>23</v>
      </c>
      <c r="AL193"/>
      <c r="AM193" s="47" t="str">
        <f t="shared" ca="1" si="101"/>
        <v>Profit Target</v>
      </c>
      <c r="AN193" s="47" t="str">
        <f t="shared" ca="1" si="102"/>
        <v/>
      </c>
      <c r="AO193" s="49"/>
      <c r="BB193"/>
      <c r="BC193"/>
      <c r="BD193" s="3"/>
      <c r="BE193" s="3"/>
      <c r="BF193"/>
      <c r="BG193" s="31">
        <f t="shared" si="103"/>
        <v>0</v>
      </c>
    </row>
    <row r="194" spans="1:59">
      <c r="A194" s="43">
        <v>190</v>
      </c>
      <c r="B194" s="27">
        <f t="shared" ca="1" si="98"/>
        <v>4</v>
      </c>
      <c r="C194" s="33">
        <f t="shared" ca="1" si="127"/>
        <v>1</v>
      </c>
      <c r="D194" s="84" t="str">
        <f t="shared" ca="1" si="128"/>
        <v/>
      </c>
      <c r="E194" s="28">
        <f t="shared" ca="1" si="99"/>
        <v>1</v>
      </c>
      <c r="F194" s="34" t="str">
        <f t="shared" ca="1" si="115"/>
        <v/>
      </c>
      <c r="G194" s="37" t="str">
        <f t="shared" ca="1" si="116"/>
        <v/>
      </c>
      <c r="H194" s="34" t="str">
        <f t="shared" ca="1" si="117"/>
        <v/>
      </c>
      <c r="I194" s="37" t="str">
        <f t="shared" ca="1" si="129"/>
        <v/>
      </c>
      <c r="J194" s="34" t="str">
        <f t="shared" ca="1" si="118"/>
        <v/>
      </c>
      <c r="K194" s="37" t="str">
        <f t="shared" ca="1" si="130"/>
        <v/>
      </c>
      <c r="L194" s="34" t="str">
        <f t="shared" ca="1" si="119"/>
        <v/>
      </c>
      <c r="M194" s="37" t="str">
        <f t="shared" ca="1" si="131"/>
        <v/>
      </c>
      <c r="N194" s="34" t="str">
        <f t="shared" ca="1" si="120"/>
        <v/>
      </c>
      <c r="O194" s="37" t="str">
        <f t="shared" ca="1" si="132"/>
        <v/>
      </c>
      <c r="P194" s="34" t="str">
        <f t="shared" ca="1" si="121"/>
        <v/>
      </c>
      <c r="Q194" s="37" t="str">
        <f t="shared" ca="1" si="133"/>
        <v/>
      </c>
      <c r="R194" s="34" t="str">
        <f t="shared" ca="1" si="122"/>
        <v/>
      </c>
      <c r="S194" s="37" t="str">
        <f t="shared" ca="1" si="134"/>
        <v/>
      </c>
      <c r="T194" s="34" t="str">
        <f t="shared" ca="1" si="123"/>
        <v/>
      </c>
      <c r="U194" s="37" t="str">
        <f t="shared" ca="1" si="135"/>
        <v/>
      </c>
      <c r="V194" s="34" t="str">
        <f t="shared" ca="1" si="124"/>
        <v/>
      </c>
      <c r="W194" s="37" t="str">
        <f t="shared" ca="1" si="136"/>
        <v/>
      </c>
      <c r="X194" s="34" t="str">
        <f t="shared" ca="1" si="125"/>
        <v/>
      </c>
      <c r="Y194" s="37" t="str">
        <f t="shared" ca="1" si="137"/>
        <v/>
      </c>
      <c r="Z194" s="14" t="str">
        <f t="shared" ca="1" si="104"/>
        <v/>
      </c>
      <c r="AA194" s="14" t="str">
        <f t="shared" ca="1" si="105"/>
        <v/>
      </c>
      <c r="AB194" s="14" t="str">
        <f t="shared" ca="1" si="106"/>
        <v/>
      </c>
      <c r="AC194" s="14" t="str">
        <f t="shared" ca="1" si="107"/>
        <v/>
      </c>
      <c r="AD194" s="14" t="str">
        <f t="shared" ca="1" si="108"/>
        <v/>
      </c>
      <c r="AE194" s="14" t="str">
        <f t="shared" ca="1" si="109"/>
        <v/>
      </c>
      <c r="AF194" s="14" t="str">
        <f t="shared" ca="1" si="110"/>
        <v/>
      </c>
      <c r="AG194" s="14" t="str">
        <f t="shared" ca="1" si="111"/>
        <v/>
      </c>
      <c r="AH194" s="14" t="str">
        <f t="shared" ca="1" si="112"/>
        <v/>
      </c>
      <c r="AI194" s="14" t="str">
        <f t="shared" ca="1" si="113"/>
        <v/>
      </c>
      <c r="AJ194" s="29">
        <f t="shared" ca="1" si="114"/>
        <v>0</v>
      </c>
      <c r="AK194" s="31">
        <f t="shared" ca="1" si="100"/>
        <v>23</v>
      </c>
      <c r="AL194"/>
      <c r="AM194" s="47" t="str">
        <f t="shared" ca="1" si="101"/>
        <v>Profit Target</v>
      </c>
      <c r="AN194" s="47" t="str">
        <f t="shared" ca="1" si="102"/>
        <v/>
      </c>
      <c r="AO194" s="49"/>
      <c r="BB194"/>
      <c r="BC194"/>
      <c r="BD194" s="3"/>
      <c r="BE194" s="3"/>
      <c r="BF194"/>
      <c r="BG194" s="31">
        <f t="shared" si="103"/>
        <v>0</v>
      </c>
    </row>
    <row r="195" spans="1:59">
      <c r="A195" s="43">
        <v>191</v>
      </c>
      <c r="B195" s="27">
        <f t="shared" ca="1" si="98"/>
        <v>35</v>
      </c>
      <c r="C195" s="33">
        <f t="shared" ca="1" si="127"/>
        <v>2</v>
      </c>
      <c r="D195" s="84">
        <f t="shared" ca="1" si="128"/>
        <v>35</v>
      </c>
      <c r="E195" s="28">
        <f t="shared" ca="1" si="99"/>
        <v>1</v>
      </c>
      <c r="F195" s="34" t="str">
        <f t="shared" ca="1" si="115"/>
        <v/>
      </c>
      <c r="G195" s="37" t="str">
        <f t="shared" ca="1" si="116"/>
        <v/>
      </c>
      <c r="H195" s="34" t="str">
        <f t="shared" ca="1" si="117"/>
        <v/>
      </c>
      <c r="I195" s="37" t="str">
        <f t="shared" ca="1" si="129"/>
        <v/>
      </c>
      <c r="J195" s="34" t="str">
        <f t="shared" ca="1" si="118"/>
        <v/>
      </c>
      <c r="K195" s="37" t="str">
        <f t="shared" ca="1" si="130"/>
        <v/>
      </c>
      <c r="L195" s="34" t="str">
        <f t="shared" ca="1" si="119"/>
        <v/>
      </c>
      <c r="M195" s="37" t="str">
        <f t="shared" ca="1" si="131"/>
        <v/>
      </c>
      <c r="N195" s="34" t="str">
        <f t="shared" ca="1" si="120"/>
        <v/>
      </c>
      <c r="O195" s="37" t="str">
        <f t="shared" ca="1" si="132"/>
        <v/>
      </c>
      <c r="P195" s="34" t="str">
        <f t="shared" ca="1" si="121"/>
        <v/>
      </c>
      <c r="Q195" s="37" t="str">
        <f t="shared" ca="1" si="133"/>
        <v/>
      </c>
      <c r="R195" s="34" t="str">
        <f t="shared" ca="1" si="122"/>
        <v/>
      </c>
      <c r="S195" s="37" t="str">
        <f t="shared" ca="1" si="134"/>
        <v/>
      </c>
      <c r="T195" s="34" t="str">
        <f t="shared" ca="1" si="123"/>
        <v/>
      </c>
      <c r="U195" s="37" t="str">
        <f t="shared" ca="1" si="135"/>
        <v/>
      </c>
      <c r="V195" s="34" t="str">
        <f t="shared" ca="1" si="124"/>
        <v/>
      </c>
      <c r="W195" s="37" t="str">
        <f t="shared" ca="1" si="136"/>
        <v/>
      </c>
      <c r="X195" s="34" t="str">
        <f t="shared" ca="1" si="125"/>
        <v/>
      </c>
      <c r="Y195" s="37" t="str">
        <f t="shared" ca="1" si="137"/>
        <v/>
      </c>
      <c r="Z195" s="14" t="str">
        <f t="shared" ca="1" si="104"/>
        <v/>
      </c>
      <c r="AA195" s="14" t="str">
        <f t="shared" ca="1" si="105"/>
        <v/>
      </c>
      <c r="AB195" s="14" t="str">
        <f t="shared" ca="1" si="106"/>
        <v/>
      </c>
      <c r="AC195" s="14" t="str">
        <f t="shared" ca="1" si="107"/>
        <v/>
      </c>
      <c r="AD195" s="14" t="str">
        <f t="shared" ca="1" si="108"/>
        <v/>
      </c>
      <c r="AE195" s="14" t="str">
        <f t="shared" ca="1" si="109"/>
        <v/>
      </c>
      <c r="AF195" s="14" t="str">
        <f t="shared" ca="1" si="110"/>
        <v/>
      </c>
      <c r="AG195" s="14" t="str">
        <f t="shared" ca="1" si="111"/>
        <v/>
      </c>
      <c r="AH195" s="14" t="str">
        <f t="shared" ca="1" si="112"/>
        <v/>
      </c>
      <c r="AI195" s="14" t="str">
        <f t="shared" ca="1" si="113"/>
        <v/>
      </c>
      <c r="AJ195" s="29">
        <f t="shared" ca="1" si="114"/>
        <v>0</v>
      </c>
      <c r="AK195" s="31">
        <f t="shared" ca="1" si="100"/>
        <v>23</v>
      </c>
      <c r="AL195"/>
      <c r="AM195" s="47" t="str">
        <f t="shared" ca="1" si="101"/>
        <v>Profit Target</v>
      </c>
      <c r="AN195" s="47" t="str">
        <f t="shared" ca="1" si="102"/>
        <v/>
      </c>
      <c r="AO195" s="49"/>
      <c r="BB195"/>
      <c r="BC195"/>
      <c r="BD195" s="3"/>
      <c r="BE195" s="3"/>
      <c r="BF195"/>
      <c r="BG195" s="31">
        <f t="shared" si="103"/>
        <v>0</v>
      </c>
    </row>
    <row r="196" spans="1:59">
      <c r="A196" s="43">
        <v>192</v>
      </c>
      <c r="B196" s="27">
        <f t="shared" ca="1" si="98"/>
        <v>17</v>
      </c>
      <c r="C196" s="33">
        <f t="shared" ca="1" si="127"/>
        <v>1</v>
      </c>
      <c r="D196" s="84" t="str">
        <f t="shared" ca="1" si="128"/>
        <v/>
      </c>
      <c r="E196" s="28">
        <f t="shared" ca="1" si="99"/>
        <v>1</v>
      </c>
      <c r="F196" s="34" t="str">
        <f t="shared" ca="1" si="115"/>
        <v/>
      </c>
      <c r="G196" s="37" t="str">
        <f t="shared" ca="1" si="116"/>
        <v/>
      </c>
      <c r="H196" s="34" t="str">
        <f t="shared" ca="1" si="117"/>
        <v/>
      </c>
      <c r="I196" s="37" t="str">
        <f t="shared" ca="1" si="129"/>
        <v/>
      </c>
      <c r="J196" s="34" t="str">
        <f t="shared" ca="1" si="118"/>
        <v/>
      </c>
      <c r="K196" s="37" t="str">
        <f t="shared" ca="1" si="130"/>
        <v/>
      </c>
      <c r="L196" s="34" t="str">
        <f t="shared" ca="1" si="119"/>
        <v/>
      </c>
      <c r="M196" s="37" t="str">
        <f t="shared" ca="1" si="131"/>
        <v/>
      </c>
      <c r="N196" s="34" t="str">
        <f t="shared" ca="1" si="120"/>
        <v/>
      </c>
      <c r="O196" s="37" t="str">
        <f t="shared" ca="1" si="132"/>
        <v/>
      </c>
      <c r="P196" s="34" t="str">
        <f t="shared" ca="1" si="121"/>
        <v/>
      </c>
      <c r="Q196" s="37" t="str">
        <f t="shared" ca="1" si="133"/>
        <v/>
      </c>
      <c r="R196" s="34" t="str">
        <f t="shared" ca="1" si="122"/>
        <v/>
      </c>
      <c r="S196" s="37" t="str">
        <f t="shared" ca="1" si="134"/>
        <v/>
      </c>
      <c r="T196" s="34" t="str">
        <f t="shared" ca="1" si="123"/>
        <v/>
      </c>
      <c r="U196" s="37" t="str">
        <f t="shared" ca="1" si="135"/>
        <v/>
      </c>
      <c r="V196" s="34" t="str">
        <f t="shared" ca="1" si="124"/>
        <v/>
      </c>
      <c r="W196" s="37" t="str">
        <f t="shared" ca="1" si="136"/>
        <v/>
      </c>
      <c r="X196" s="34" t="str">
        <f t="shared" ca="1" si="125"/>
        <v/>
      </c>
      <c r="Y196" s="37" t="str">
        <f t="shared" ca="1" si="137"/>
        <v/>
      </c>
      <c r="Z196" s="14" t="str">
        <f t="shared" ca="1" si="104"/>
        <v/>
      </c>
      <c r="AA196" s="14" t="str">
        <f t="shared" ca="1" si="105"/>
        <v/>
      </c>
      <c r="AB196" s="14" t="str">
        <f t="shared" ca="1" si="106"/>
        <v/>
      </c>
      <c r="AC196" s="14" t="str">
        <f t="shared" ca="1" si="107"/>
        <v/>
      </c>
      <c r="AD196" s="14" t="str">
        <f t="shared" ca="1" si="108"/>
        <v/>
      </c>
      <c r="AE196" s="14" t="str">
        <f t="shared" ca="1" si="109"/>
        <v/>
      </c>
      <c r="AF196" s="14" t="str">
        <f t="shared" ca="1" si="110"/>
        <v/>
      </c>
      <c r="AG196" s="14" t="str">
        <f t="shared" ca="1" si="111"/>
        <v/>
      </c>
      <c r="AH196" s="14" t="str">
        <f t="shared" ca="1" si="112"/>
        <v/>
      </c>
      <c r="AI196" s="14" t="str">
        <f t="shared" ca="1" si="113"/>
        <v/>
      </c>
      <c r="AJ196" s="29">
        <f t="shared" ca="1" si="114"/>
        <v>0</v>
      </c>
      <c r="AK196" s="31">
        <f t="shared" ca="1" si="100"/>
        <v>23</v>
      </c>
      <c r="AL196"/>
      <c r="AM196" s="47" t="str">
        <f t="shared" ca="1" si="101"/>
        <v>Profit Target</v>
      </c>
      <c r="AN196" s="47" t="str">
        <f t="shared" ca="1" si="102"/>
        <v/>
      </c>
      <c r="AO196" s="49"/>
      <c r="BB196"/>
      <c r="BC196"/>
      <c r="BD196" s="3"/>
      <c r="BE196" s="3"/>
      <c r="BF196"/>
      <c r="BG196" s="31">
        <f t="shared" si="103"/>
        <v>0</v>
      </c>
    </row>
    <row r="197" spans="1:59">
      <c r="A197" s="43">
        <v>193</v>
      </c>
      <c r="B197" s="27">
        <f t="shared" ref="B197:B260" ca="1" si="138">IF($B$2="no",INT(RAND()*36+1),INT(RAND()*37))</f>
        <v>16</v>
      </c>
      <c r="C197" s="33">
        <f t="shared" ca="1" si="127"/>
        <v>1</v>
      </c>
      <c r="D197" s="84" t="str">
        <f t="shared" ca="1" si="128"/>
        <v/>
      </c>
      <c r="E197" s="28">
        <f t="shared" ca="1" si="99"/>
        <v>1</v>
      </c>
      <c r="F197" s="34" t="str">
        <f t="shared" ca="1" si="115"/>
        <v/>
      </c>
      <c r="G197" s="37" t="str">
        <f t="shared" ca="1" si="116"/>
        <v/>
      </c>
      <c r="H197" s="34" t="str">
        <f t="shared" ca="1" si="117"/>
        <v/>
      </c>
      <c r="I197" s="37" t="str">
        <f t="shared" ca="1" si="129"/>
        <v/>
      </c>
      <c r="J197" s="34" t="str">
        <f t="shared" ca="1" si="118"/>
        <v/>
      </c>
      <c r="K197" s="37" t="str">
        <f t="shared" ca="1" si="130"/>
        <v/>
      </c>
      <c r="L197" s="34" t="str">
        <f t="shared" ca="1" si="119"/>
        <v/>
      </c>
      <c r="M197" s="37" t="str">
        <f t="shared" ca="1" si="131"/>
        <v/>
      </c>
      <c r="N197" s="34" t="str">
        <f t="shared" ca="1" si="120"/>
        <v/>
      </c>
      <c r="O197" s="37" t="str">
        <f t="shared" ca="1" si="132"/>
        <v/>
      </c>
      <c r="P197" s="34" t="str">
        <f t="shared" ca="1" si="121"/>
        <v/>
      </c>
      <c r="Q197" s="37" t="str">
        <f t="shared" ca="1" si="133"/>
        <v/>
      </c>
      <c r="R197" s="34" t="str">
        <f t="shared" ca="1" si="122"/>
        <v/>
      </c>
      <c r="S197" s="37" t="str">
        <f t="shared" ca="1" si="134"/>
        <v/>
      </c>
      <c r="T197" s="34" t="str">
        <f t="shared" ca="1" si="123"/>
        <v/>
      </c>
      <c r="U197" s="37" t="str">
        <f t="shared" ca="1" si="135"/>
        <v/>
      </c>
      <c r="V197" s="34" t="str">
        <f t="shared" ca="1" si="124"/>
        <v/>
      </c>
      <c r="W197" s="37" t="str">
        <f t="shared" ca="1" si="136"/>
        <v/>
      </c>
      <c r="X197" s="34" t="str">
        <f t="shared" ca="1" si="125"/>
        <v/>
      </c>
      <c r="Y197" s="37" t="str">
        <f t="shared" ca="1" si="137"/>
        <v/>
      </c>
      <c r="Z197" s="14" t="str">
        <f t="shared" ca="1" si="104"/>
        <v/>
      </c>
      <c r="AA197" s="14" t="str">
        <f t="shared" ca="1" si="105"/>
        <v/>
      </c>
      <c r="AB197" s="14" t="str">
        <f t="shared" ca="1" si="106"/>
        <v/>
      </c>
      <c r="AC197" s="14" t="str">
        <f t="shared" ca="1" si="107"/>
        <v/>
      </c>
      <c r="AD197" s="14" t="str">
        <f t="shared" ca="1" si="108"/>
        <v/>
      </c>
      <c r="AE197" s="14" t="str">
        <f t="shared" ca="1" si="109"/>
        <v/>
      </c>
      <c r="AF197" s="14" t="str">
        <f t="shared" ca="1" si="110"/>
        <v/>
      </c>
      <c r="AG197" s="14" t="str">
        <f t="shared" ca="1" si="111"/>
        <v/>
      </c>
      <c r="AH197" s="14" t="str">
        <f t="shared" ca="1" si="112"/>
        <v/>
      </c>
      <c r="AI197" s="14" t="str">
        <f t="shared" ca="1" si="113"/>
        <v/>
      </c>
      <c r="AJ197" s="29">
        <f t="shared" ca="1" si="114"/>
        <v>0</v>
      </c>
      <c r="AK197" s="31">
        <f t="shared" ca="1" si="100"/>
        <v>23</v>
      </c>
      <c r="AL197"/>
      <c r="AM197" s="47" t="str">
        <f t="shared" ca="1" si="101"/>
        <v>Profit Target</v>
      </c>
      <c r="AN197" s="47" t="str">
        <f t="shared" ca="1" si="102"/>
        <v/>
      </c>
      <c r="AO197" s="49"/>
      <c r="BB197"/>
      <c r="BC197"/>
      <c r="BD197" s="3"/>
      <c r="BE197" s="3"/>
      <c r="BF197"/>
      <c r="BG197" s="31">
        <f t="shared" si="103"/>
        <v>0</v>
      </c>
    </row>
    <row r="198" spans="1:59">
      <c r="A198" s="43">
        <v>194</v>
      </c>
      <c r="B198" s="27">
        <f t="shared" ca="1" si="138"/>
        <v>12</v>
      </c>
      <c r="C198" s="33">
        <f t="shared" ca="1" si="127"/>
        <v>1</v>
      </c>
      <c r="D198" s="84" t="str">
        <f t="shared" ca="1" si="128"/>
        <v/>
      </c>
      <c r="E198" s="28">
        <f t="shared" ref="E198:E261" ca="1" si="139">IF(B198&lt;&gt;"",IF(AK198&gt;-1,1,ROUNDUP(ABS(AK198)/$AJ$1,0)),"")</f>
        <v>1</v>
      </c>
      <c r="F198" s="34" t="str">
        <f t="shared" ca="1" si="115"/>
        <v/>
      </c>
      <c r="G198" s="37" t="str">
        <f t="shared" ca="1" si="116"/>
        <v/>
      </c>
      <c r="H198" s="34" t="str">
        <f t="shared" ca="1" si="117"/>
        <v/>
      </c>
      <c r="I198" s="37" t="str">
        <f t="shared" ca="1" si="129"/>
        <v/>
      </c>
      <c r="J198" s="34" t="str">
        <f t="shared" ca="1" si="118"/>
        <v/>
      </c>
      <c r="K198" s="37" t="str">
        <f t="shared" ca="1" si="130"/>
        <v/>
      </c>
      <c r="L198" s="34" t="str">
        <f t="shared" ca="1" si="119"/>
        <v/>
      </c>
      <c r="M198" s="37" t="str">
        <f t="shared" ca="1" si="131"/>
        <v/>
      </c>
      <c r="N198" s="34" t="str">
        <f t="shared" ca="1" si="120"/>
        <v/>
      </c>
      <c r="O198" s="37" t="str">
        <f t="shared" ca="1" si="132"/>
        <v/>
      </c>
      <c r="P198" s="34" t="str">
        <f t="shared" ca="1" si="121"/>
        <v/>
      </c>
      <c r="Q198" s="37" t="str">
        <f t="shared" ca="1" si="133"/>
        <v/>
      </c>
      <c r="R198" s="34" t="str">
        <f t="shared" ca="1" si="122"/>
        <v/>
      </c>
      <c r="S198" s="37" t="str">
        <f t="shared" ca="1" si="134"/>
        <v/>
      </c>
      <c r="T198" s="34" t="str">
        <f t="shared" ca="1" si="123"/>
        <v/>
      </c>
      <c r="U198" s="37" t="str">
        <f t="shared" ca="1" si="135"/>
        <v/>
      </c>
      <c r="V198" s="34" t="str">
        <f t="shared" ca="1" si="124"/>
        <v/>
      </c>
      <c r="W198" s="37" t="str">
        <f t="shared" ca="1" si="136"/>
        <v/>
      </c>
      <c r="X198" s="34" t="str">
        <f t="shared" ca="1" si="125"/>
        <v/>
      </c>
      <c r="Y198" s="37" t="str">
        <f t="shared" ca="1" si="137"/>
        <v/>
      </c>
      <c r="Z198" s="14" t="str">
        <f t="shared" ca="1" si="104"/>
        <v/>
      </c>
      <c r="AA198" s="14" t="str">
        <f t="shared" ca="1" si="105"/>
        <v/>
      </c>
      <c r="AB198" s="14" t="str">
        <f t="shared" ca="1" si="106"/>
        <v/>
      </c>
      <c r="AC198" s="14" t="str">
        <f t="shared" ca="1" si="107"/>
        <v/>
      </c>
      <c r="AD198" s="14" t="str">
        <f t="shared" ca="1" si="108"/>
        <v/>
      </c>
      <c r="AE198" s="14" t="str">
        <f t="shared" ca="1" si="109"/>
        <v/>
      </c>
      <c r="AF198" s="14" t="str">
        <f t="shared" ca="1" si="110"/>
        <v/>
      </c>
      <c r="AG198" s="14" t="str">
        <f t="shared" ca="1" si="111"/>
        <v/>
      </c>
      <c r="AH198" s="14" t="str">
        <f t="shared" ca="1" si="112"/>
        <v/>
      </c>
      <c r="AI198" s="14" t="str">
        <f t="shared" ca="1" si="113"/>
        <v/>
      </c>
      <c r="AJ198" s="29">
        <f t="shared" ca="1" si="114"/>
        <v>0</v>
      </c>
      <c r="AK198" s="31">
        <f t="shared" ref="AK198:AK261" ca="1" si="140">IF(B198&lt;&gt;"",AJ198+AK197,"")</f>
        <v>23</v>
      </c>
      <c r="AL198"/>
      <c r="AM198" s="47" t="str">
        <f t="shared" ref="AM198:AM261" ca="1" si="141">IF(B198&lt;&gt;"",IF(AK198&gt;=$J$1,"Profit Target",""),"")</f>
        <v>Profit Target</v>
      </c>
      <c r="AN198" s="47" t="str">
        <f t="shared" ref="AN198:AN261" ca="1" si="142">IF(B198&lt;&gt;"",IF(AK198&lt;=$J$2,"Stop Loss",""),"")</f>
        <v/>
      </c>
      <c r="AO198" s="49"/>
      <c r="BB198"/>
      <c r="BC198"/>
      <c r="BD198" s="3"/>
      <c r="BE198" s="3"/>
      <c r="BF198"/>
      <c r="BG198" s="31">
        <f t="shared" ref="BG198:BG261" si="143">BF198+BG197</f>
        <v>0</v>
      </c>
    </row>
    <row r="199" spans="1:59">
      <c r="A199" s="43">
        <v>195</v>
      </c>
      <c r="B199" s="27">
        <f t="shared" ca="1" si="138"/>
        <v>4</v>
      </c>
      <c r="C199" s="33">
        <f t="shared" ca="1" si="127"/>
        <v>2</v>
      </c>
      <c r="D199" s="84">
        <f t="shared" ca="1" si="128"/>
        <v>4</v>
      </c>
      <c r="E199" s="28">
        <f t="shared" ca="1" si="139"/>
        <v>1</v>
      </c>
      <c r="F199" s="34" t="str">
        <f t="shared" ca="1" si="115"/>
        <v/>
      </c>
      <c r="G199" s="37" t="str">
        <f t="shared" ca="1" si="116"/>
        <v/>
      </c>
      <c r="H199" s="34" t="str">
        <f t="shared" ca="1" si="117"/>
        <v/>
      </c>
      <c r="I199" s="37" t="str">
        <f t="shared" ca="1" si="129"/>
        <v/>
      </c>
      <c r="J199" s="34" t="str">
        <f t="shared" ca="1" si="118"/>
        <v/>
      </c>
      <c r="K199" s="37" t="str">
        <f t="shared" ca="1" si="130"/>
        <v/>
      </c>
      <c r="L199" s="34" t="str">
        <f t="shared" ca="1" si="119"/>
        <v/>
      </c>
      <c r="M199" s="37" t="str">
        <f t="shared" ca="1" si="131"/>
        <v/>
      </c>
      <c r="N199" s="34" t="str">
        <f t="shared" ca="1" si="120"/>
        <v/>
      </c>
      <c r="O199" s="37" t="str">
        <f t="shared" ca="1" si="132"/>
        <v/>
      </c>
      <c r="P199" s="34" t="str">
        <f t="shared" ca="1" si="121"/>
        <v/>
      </c>
      <c r="Q199" s="37" t="str">
        <f t="shared" ca="1" si="133"/>
        <v/>
      </c>
      <c r="R199" s="34" t="str">
        <f t="shared" ca="1" si="122"/>
        <v/>
      </c>
      <c r="S199" s="37" t="str">
        <f t="shared" ca="1" si="134"/>
        <v/>
      </c>
      <c r="T199" s="34" t="str">
        <f t="shared" ca="1" si="123"/>
        <v/>
      </c>
      <c r="U199" s="37" t="str">
        <f t="shared" ca="1" si="135"/>
        <v/>
      </c>
      <c r="V199" s="34" t="str">
        <f t="shared" ca="1" si="124"/>
        <v/>
      </c>
      <c r="W199" s="37" t="str">
        <f t="shared" ca="1" si="136"/>
        <v/>
      </c>
      <c r="X199" s="34" t="str">
        <f t="shared" ca="1" si="125"/>
        <v/>
      </c>
      <c r="Y199" s="37" t="str">
        <f t="shared" ca="1" si="137"/>
        <v/>
      </c>
      <c r="Z199" s="14" t="str">
        <f t="shared" ref="Z199:Z262" ca="1" si="144">IF(AK198&gt;=$J$1,"",IF(AK198&lt;=$J$2,"",IF(F198&lt;&gt;"",IF(F198=B199,(35*E198),(-1*E198)),"")))</f>
        <v/>
      </c>
      <c r="AA199" s="14" t="str">
        <f t="shared" ref="AA199:AA262" ca="1" si="145">IF(AK198&gt;=$J$1,"",IF(AK198&lt;=$J$2,"",IF(H198&lt;&gt;"",IF(H198=B199,(35*E198),(-1*E198)),"")))</f>
        <v/>
      </c>
      <c r="AB199" s="14" t="str">
        <f t="shared" ref="AB199:AB262" ca="1" si="146">IF(AK198&gt;=$J$1,"",IF(AK198&lt;=$J$2,"",IF(J198&lt;&gt;"",IF(J198=B199,(35*E198),(-1*E198)),"")))</f>
        <v/>
      </c>
      <c r="AC199" s="14" t="str">
        <f t="shared" ref="AC199:AC262" ca="1" si="147">IF(AK198&gt;=$J$1,"",IF(AK198&lt;=$J$2,"",IF(L198&lt;&gt;"",IF(L198=B199,(35*E198),(-1*E198)),"")))</f>
        <v/>
      </c>
      <c r="AD199" s="14" t="str">
        <f t="shared" ref="AD199:AD262" ca="1" si="148">IF(AK198&gt;=$J$1,"",IF(AK198&lt;=$J$2,"",IF(N198&lt;&gt;"",IF(N198=B199,(35*E198),(-1*E198)),"")))</f>
        <v/>
      </c>
      <c r="AE199" s="14" t="str">
        <f t="shared" ref="AE199:AE262" ca="1" si="149">IF(AK198&gt;=$J$1,"",IF(AK198&lt;=$J$2,"",IF(P198&lt;&gt;"",IF(P198=B199,(35*E198),(-1*E198)),"")))</f>
        <v/>
      </c>
      <c r="AF199" s="14" t="str">
        <f t="shared" ref="AF199:AF262" ca="1" si="150">IF(AK198&gt;=$J$1,"",IF(AK198&lt;=$J$2,"",IF(R198&lt;&gt;"",IF(R198=B199,(35*E198),(-1*E198)),"")))</f>
        <v/>
      </c>
      <c r="AG199" s="14" t="str">
        <f t="shared" ref="AG199:AG262" ca="1" si="151">IF(AK198&gt;=$J$1,"",IF(AK198&lt;=$J$2,"",IF(T198&lt;&gt;"",IF(T198=B199,(35*E198),(-1*E198)),"")))</f>
        <v/>
      </c>
      <c r="AH199" s="14" t="str">
        <f t="shared" ref="AH199:AH262" ca="1" si="152">IF(AK198&gt;=$J$1,"",IF(AK198&lt;=$J$2,"",IF(V198&lt;&gt;"",IF(V198=B199,(35*E198),(-1*E198)),"")))</f>
        <v/>
      </c>
      <c r="AI199" s="14" t="str">
        <f t="shared" ref="AI199:AI262" ca="1" si="153">IF(AK198&gt;=$J$1,"",IF(AK198&lt;=$J$2,"",IF(X198&lt;&gt;"",IF(X198=B199,(35*E198),(-1*E198)),"")))</f>
        <v/>
      </c>
      <c r="AJ199" s="29">
        <f t="shared" ref="AJ199:AJ262" ca="1" si="154">IF(B199&lt;&gt;"",SUM(Z199:AI199),"")</f>
        <v>0</v>
      </c>
      <c r="AK199" s="31">
        <f t="shared" ca="1" si="140"/>
        <v>23</v>
      </c>
      <c r="AL199"/>
      <c r="AM199" s="47" t="str">
        <f t="shared" ca="1" si="141"/>
        <v>Profit Target</v>
      </c>
      <c r="AN199" s="47" t="str">
        <f t="shared" ca="1" si="142"/>
        <v/>
      </c>
      <c r="AO199" s="49"/>
      <c r="BB199"/>
      <c r="BC199"/>
      <c r="BD199" s="3"/>
      <c r="BE199" s="3"/>
      <c r="BF199"/>
      <c r="BG199" s="31">
        <f t="shared" si="143"/>
        <v>0</v>
      </c>
    </row>
    <row r="200" spans="1:59">
      <c r="A200" s="43">
        <v>196</v>
      </c>
      <c r="B200" s="27">
        <f t="shared" ca="1" si="138"/>
        <v>35</v>
      </c>
      <c r="C200" s="33">
        <f t="shared" ca="1" si="127"/>
        <v>2</v>
      </c>
      <c r="D200" s="84">
        <f t="shared" ca="1" si="128"/>
        <v>35</v>
      </c>
      <c r="E200" s="28">
        <f t="shared" ca="1" si="139"/>
        <v>1</v>
      </c>
      <c r="F200" s="34" t="str">
        <f t="shared" ca="1" si="115"/>
        <v/>
      </c>
      <c r="G200" s="37" t="str">
        <f t="shared" ca="1" si="116"/>
        <v/>
      </c>
      <c r="H200" s="34" t="str">
        <f t="shared" ca="1" si="117"/>
        <v/>
      </c>
      <c r="I200" s="37" t="str">
        <f t="shared" ca="1" si="129"/>
        <v/>
      </c>
      <c r="J200" s="34" t="str">
        <f t="shared" ca="1" si="118"/>
        <v/>
      </c>
      <c r="K200" s="37" t="str">
        <f t="shared" ca="1" si="130"/>
        <v/>
      </c>
      <c r="L200" s="34" t="str">
        <f t="shared" ca="1" si="119"/>
        <v/>
      </c>
      <c r="M200" s="37" t="str">
        <f t="shared" ca="1" si="131"/>
        <v/>
      </c>
      <c r="N200" s="34" t="str">
        <f t="shared" ca="1" si="120"/>
        <v/>
      </c>
      <c r="O200" s="37" t="str">
        <f t="shared" ca="1" si="132"/>
        <v/>
      </c>
      <c r="P200" s="34" t="str">
        <f t="shared" ca="1" si="121"/>
        <v/>
      </c>
      <c r="Q200" s="37" t="str">
        <f t="shared" ca="1" si="133"/>
        <v/>
      </c>
      <c r="R200" s="34" t="str">
        <f t="shared" ca="1" si="122"/>
        <v/>
      </c>
      <c r="S200" s="37" t="str">
        <f t="shared" ca="1" si="134"/>
        <v/>
      </c>
      <c r="T200" s="34" t="str">
        <f t="shared" ca="1" si="123"/>
        <v/>
      </c>
      <c r="U200" s="37" t="str">
        <f t="shared" ca="1" si="135"/>
        <v/>
      </c>
      <c r="V200" s="34" t="str">
        <f t="shared" ca="1" si="124"/>
        <v/>
      </c>
      <c r="W200" s="37" t="str">
        <f t="shared" ca="1" si="136"/>
        <v/>
      </c>
      <c r="X200" s="34" t="str">
        <f t="shared" ca="1" si="125"/>
        <v/>
      </c>
      <c r="Y200" s="37" t="str">
        <f t="shared" ca="1" si="137"/>
        <v/>
      </c>
      <c r="Z200" s="14" t="str">
        <f t="shared" ca="1" si="144"/>
        <v/>
      </c>
      <c r="AA200" s="14" t="str">
        <f t="shared" ca="1" si="145"/>
        <v/>
      </c>
      <c r="AB200" s="14" t="str">
        <f t="shared" ca="1" si="146"/>
        <v/>
      </c>
      <c r="AC200" s="14" t="str">
        <f t="shared" ca="1" si="147"/>
        <v/>
      </c>
      <c r="AD200" s="14" t="str">
        <f t="shared" ca="1" si="148"/>
        <v/>
      </c>
      <c r="AE200" s="14" t="str">
        <f t="shared" ca="1" si="149"/>
        <v/>
      </c>
      <c r="AF200" s="14" t="str">
        <f t="shared" ca="1" si="150"/>
        <v/>
      </c>
      <c r="AG200" s="14" t="str">
        <f t="shared" ca="1" si="151"/>
        <v/>
      </c>
      <c r="AH200" s="14" t="str">
        <f t="shared" ca="1" si="152"/>
        <v/>
      </c>
      <c r="AI200" s="14" t="str">
        <f t="shared" ca="1" si="153"/>
        <v/>
      </c>
      <c r="AJ200" s="29">
        <f t="shared" ca="1" si="154"/>
        <v>0</v>
      </c>
      <c r="AK200" s="31">
        <f t="shared" ca="1" si="140"/>
        <v>23</v>
      </c>
      <c r="AL200"/>
      <c r="AM200" s="47" t="str">
        <f t="shared" ca="1" si="141"/>
        <v>Profit Target</v>
      </c>
      <c r="AN200" s="47" t="str">
        <f t="shared" ca="1" si="142"/>
        <v/>
      </c>
      <c r="AO200" s="49"/>
      <c r="BB200"/>
      <c r="BC200"/>
      <c r="BD200" s="3"/>
      <c r="BE200" s="3"/>
      <c r="BF200"/>
      <c r="BG200" s="31">
        <f t="shared" si="143"/>
        <v>0</v>
      </c>
    </row>
    <row r="201" spans="1:59">
      <c r="A201" s="43">
        <v>197</v>
      </c>
      <c r="B201" s="27">
        <f t="shared" ca="1" si="138"/>
        <v>3</v>
      </c>
      <c r="C201" s="33">
        <f t="shared" ca="1" si="127"/>
        <v>1</v>
      </c>
      <c r="D201" s="84" t="str">
        <f t="shared" ca="1" si="128"/>
        <v/>
      </c>
      <c r="E201" s="28">
        <f t="shared" ca="1" si="139"/>
        <v>1</v>
      </c>
      <c r="F201" s="34" t="str">
        <f t="shared" ca="1" si="115"/>
        <v/>
      </c>
      <c r="G201" s="37" t="str">
        <f t="shared" ca="1" si="116"/>
        <v/>
      </c>
      <c r="H201" s="34" t="str">
        <f t="shared" ca="1" si="117"/>
        <v/>
      </c>
      <c r="I201" s="37" t="str">
        <f t="shared" ca="1" si="129"/>
        <v/>
      </c>
      <c r="J201" s="34" t="str">
        <f t="shared" ca="1" si="118"/>
        <v/>
      </c>
      <c r="K201" s="37" t="str">
        <f t="shared" ca="1" si="130"/>
        <v/>
      </c>
      <c r="L201" s="34" t="str">
        <f t="shared" ca="1" si="119"/>
        <v/>
      </c>
      <c r="M201" s="37" t="str">
        <f t="shared" ca="1" si="131"/>
        <v/>
      </c>
      <c r="N201" s="34" t="str">
        <f t="shared" ca="1" si="120"/>
        <v/>
      </c>
      <c r="O201" s="37" t="str">
        <f t="shared" ca="1" si="132"/>
        <v/>
      </c>
      <c r="P201" s="34" t="str">
        <f t="shared" ca="1" si="121"/>
        <v/>
      </c>
      <c r="Q201" s="37" t="str">
        <f t="shared" ca="1" si="133"/>
        <v/>
      </c>
      <c r="R201" s="34" t="str">
        <f t="shared" ca="1" si="122"/>
        <v/>
      </c>
      <c r="S201" s="37" t="str">
        <f t="shared" ca="1" si="134"/>
        <v/>
      </c>
      <c r="T201" s="34" t="str">
        <f t="shared" ca="1" si="123"/>
        <v/>
      </c>
      <c r="U201" s="37" t="str">
        <f t="shared" ca="1" si="135"/>
        <v/>
      </c>
      <c r="V201" s="34" t="str">
        <f t="shared" ca="1" si="124"/>
        <v/>
      </c>
      <c r="W201" s="37" t="str">
        <f t="shared" ca="1" si="136"/>
        <v/>
      </c>
      <c r="X201" s="34" t="str">
        <f t="shared" ca="1" si="125"/>
        <v/>
      </c>
      <c r="Y201" s="37" t="str">
        <f t="shared" ca="1" si="137"/>
        <v/>
      </c>
      <c r="Z201" s="14" t="str">
        <f t="shared" ca="1" si="144"/>
        <v/>
      </c>
      <c r="AA201" s="14" t="str">
        <f t="shared" ca="1" si="145"/>
        <v/>
      </c>
      <c r="AB201" s="14" t="str">
        <f t="shared" ca="1" si="146"/>
        <v/>
      </c>
      <c r="AC201" s="14" t="str">
        <f t="shared" ca="1" si="147"/>
        <v/>
      </c>
      <c r="AD201" s="14" t="str">
        <f t="shared" ca="1" si="148"/>
        <v/>
      </c>
      <c r="AE201" s="14" t="str">
        <f t="shared" ca="1" si="149"/>
        <v/>
      </c>
      <c r="AF201" s="14" t="str">
        <f t="shared" ca="1" si="150"/>
        <v/>
      </c>
      <c r="AG201" s="14" t="str">
        <f t="shared" ca="1" si="151"/>
        <v/>
      </c>
      <c r="AH201" s="14" t="str">
        <f t="shared" ca="1" si="152"/>
        <v/>
      </c>
      <c r="AI201" s="14" t="str">
        <f t="shared" ca="1" si="153"/>
        <v/>
      </c>
      <c r="AJ201" s="29">
        <f t="shared" ca="1" si="154"/>
        <v>0</v>
      </c>
      <c r="AK201" s="31">
        <f t="shared" ca="1" si="140"/>
        <v>23</v>
      </c>
      <c r="AL201"/>
      <c r="AM201" s="47" t="str">
        <f t="shared" ca="1" si="141"/>
        <v>Profit Target</v>
      </c>
      <c r="AN201" s="47" t="str">
        <f t="shared" ca="1" si="142"/>
        <v/>
      </c>
      <c r="AO201" s="49"/>
      <c r="BB201"/>
      <c r="BC201"/>
      <c r="BD201" s="3"/>
      <c r="BE201" s="3"/>
      <c r="BF201"/>
      <c r="BG201" s="31">
        <f t="shared" si="143"/>
        <v>0</v>
      </c>
    </row>
    <row r="202" spans="1:59">
      <c r="A202" s="43">
        <v>198</v>
      </c>
      <c r="B202" s="27">
        <f t="shared" ca="1" si="138"/>
        <v>6</v>
      </c>
      <c r="C202" s="33">
        <f t="shared" ca="1" si="127"/>
        <v>1</v>
      </c>
      <c r="D202" s="84" t="str">
        <f t="shared" ca="1" si="128"/>
        <v/>
      </c>
      <c r="E202" s="28">
        <f t="shared" ca="1" si="139"/>
        <v>1</v>
      </c>
      <c r="F202" s="34" t="str">
        <f t="shared" ref="F202:F265" ca="1" si="155">IF(AK201&gt;=$J$1,"",IF(AK201&lt;=$J$2,"",IF(F201&lt;&gt;"",F201,D202)))</f>
        <v/>
      </c>
      <c r="G202" s="37" t="str">
        <f t="shared" ref="G202:G265" ca="1" si="156">IF(F202&lt;&gt;"",COUNTIF(F197:F202,F202),"")</f>
        <v/>
      </c>
      <c r="H202" s="34" t="str">
        <f t="shared" ref="H202:H265" ca="1" si="157">IF($AJ$2&lt;2,"",IF(AK201&gt;=$J$1,"",IF(AK201&lt;=$J$2,"",IF(AND(H201&lt;&gt;"",H201&lt;&gt;D202),H201,IF(D202&lt;&gt;F202,D202,"")))))</f>
        <v/>
      </c>
      <c r="I202" s="37" t="str">
        <f t="shared" ca="1" si="129"/>
        <v/>
      </c>
      <c r="J202" s="34" t="str">
        <f t="shared" ref="J202:J265" ca="1" si="158">IF($AJ$2&lt;3,"",IF(AK201&gt;=$J$1,"",IF(AK201&lt;=$J$2,"",IF(AND(J201&lt;&gt;"",J201&lt;&gt;D202),J201,IF(AND(D202&lt;&gt;H202,D202&lt;&gt;F202),D202,"")))))</f>
        <v/>
      </c>
      <c r="K202" s="37" t="str">
        <f t="shared" ca="1" si="130"/>
        <v/>
      </c>
      <c r="L202" s="34" t="str">
        <f t="shared" ref="L202:L265" ca="1" si="159">IF($AJ$2&lt;4,"",IF(AK201&gt;=$J$1,"",IF(AK201&lt;=$J$2,"",IF(AND(L201&lt;&gt;"",L201&lt;&gt;D202),L201,IF(AND(D202&lt;&gt;J202,D202&lt;&gt;H202,D202&lt;&gt;F202),D202,"")))))</f>
        <v/>
      </c>
      <c r="M202" s="37" t="str">
        <f t="shared" ca="1" si="131"/>
        <v/>
      </c>
      <c r="N202" s="34" t="str">
        <f t="shared" ref="N202:N265" ca="1" si="160">IF($AJ$2&lt;5,"",IF(AK201&gt;=$J$1,"",IF(AK201&lt;=$J$2,"",IF(AND(N201&lt;&gt;"",N201&lt;&gt;D202),N201,IF(AND(D202&lt;&gt;J202,D202&lt;&gt;H202,D202&lt;&gt;F202,D202&lt;&gt;L202),D202,"")))))</f>
        <v/>
      </c>
      <c r="O202" s="37" t="str">
        <f t="shared" ca="1" si="132"/>
        <v/>
      </c>
      <c r="P202" s="34" t="str">
        <f t="shared" ref="P202:P265" ca="1" si="161">IF($AJ$2&lt;6,"",IF(AK201&gt;=$J$1,"",IF(AK201&lt;=$J$2,"",IF(AND(P201&lt;&gt;"",P201,P201&lt;&gt;D202),P201,IF(AND(D202&lt;&gt;J202,D202&lt;&gt;H202,D202&lt;&gt;F202,D202&lt;&gt;L202,D202&lt;&gt;N202),D202,"")))))</f>
        <v/>
      </c>
      <c r="Q202" s="37" t="str">
        <f t="shared" ca="1" si="133"/>
        <v/>
      </c>
      <c r="R202" s="34" t="str">
        <f t="shared" ref="R202:R265" ca="1" si="162">IF($AJ$2&lt;7,"",IF(AK201&gt;=$J$1,"",IF(AK201&lt;=$J$2,"",IF(AND(R201&lt;&gt;"",R201&lt;&gt;D202),R201,IF(AND(D202&lt;&gt;J202,D202&lt;&gt;H202,D202&lt;&gt;F202,D202&lt;&gt;L202,D202&lt;&gt;N202,D202&lt;&gt;P202),D202,"")))))</f>
        <v/>
      </c>
      <c r="S202" s="37" t="str">
        <f t="shared" ca="1" si="134"/>
        <v/>
      </c>
      <c r="T202" s="34" t="str">
        <f t="shared" ref="T202:T265" ca="1" si="163">IF($AJ$2&lt;8,"",IF(AK201&gt;=$J$1,"",IF(AK201&lt;=$J$2,"",IF(AND(T201&lt;&gt;"",T201&lt;&gt;D202),T201,IF(AND(D202&lt;&gt;J202,D202&lt;&gt;H202,D202&lt;&gt;F202,D202&lt;&gt;L202,D202&lt;&gt;N202,D202&lt;&gt;P202,D202&lt;&gt;R202),D202,"")))))</f>
        <v/>
      </c>
      <c r="U202" s="37" t="str">
        <f t="shared" ca="1" si="135"/>
        <v/>
      </c>
      <c r="V202" s="34" t="str">
        <f t="shared" ref="V202:V265" ca="1" si="164">IF($AJ$2&lt;9,"",IF(AK201&gt;=$J$1,"",IF(AK201&lt;=$J$2,"",IF(AND(V201&lt;&gt;"",V201&lt;&gt;D202),V201,IF(AND(D202&lt;&gt;J202,D202&lt;&gt;H202,D202&lt;&gt;F202,D202&lt;&gt;L202,D202&lt;&gt;N202,D202&lt;&gt;P202,D202&lt;&gt;R202,D202&lt;&gt;T202),D202,"")))))</f>
        <v/>
      </c>
      <c r="W202" s="37" t="str">
        <f t="shared" ca="1" si="136"/>
        <v/>
      </c>
      <c r="X202" s="34" t="str">
        <f t="shared" ref="X202:X265" ca="1" si="165">IF($AJ$2&lt;10,"",IF(AK201&gt;=$J$1,"",IF(AK201&lt;=$J$2,"",IF(AND(X201&lt;&gt;"",X201&lt;&gt;D202),X201,IF(AND(D202&lt;&gt;J202,D202&lt;&gt;H202,D202&lt;&gt;F202,D202&lt;&gt;L202,D202&lt;&gt;N202,D202&lt;&gt;P202,D202&lt;&gt;R202,D202&lt;&gt;T202,D202&lt;&gt;V202),D202,"")))))</f>
        <v/>
      </c>
      <c r="Y202" s="37" t="str">
        <f t="shared" ca="1" si="137"/>
        <v/>
      </c>
      <c r="Z202" s="14" t="str">
        <f t="shared" ca="1" si="144"/>
        <v/>
      </c>
      <c r="AA202" s="14" t="str">
        <f t="shared" ca="1" si="145"/>
        <v/>
      </c>
      <c r="AB202" s="14" t="str">
        <f t="shared" ca="1" si="146"/>
        <v/>
      </c>
      <c r="AC202" s="14" t="str">
        <f t="shared" ca="1" si="147"/>
        <v/>
      </c>
      <c r="AD202" s="14" t="str">
        <f t="shared" ca="1" si="148"/>
        <v/>
      </c>
      <c r="AE202" s="14" t="str">
        <f t="shared" ca="1" si="149"/>
        <v/>
      </c>
      <c r="AF202" s="14" t="str">
        <f t="shared" ca="1" si="150"/>
        <v/>
      </c>
      <c r="AG202" s="14" t="str">
        <f t="shared" ca="1" si="151"/>
        <v/>
      </c>
      <c r="AH202" s="14" t="str">
        <f t="shared" ca="1" si="152"/>
        <v/>
      </c>
      <c r="AI202" s="14" t="str">
        <f t="shared" ca="1" si="153"/>
        <v/>
      </c>
      <c r="AJ202" s="29">
        <f t="shared" ca="1" si="154"/>
        <v>0</v>
      </c>
      <c r="AK202" s="31">
        <f t="shared" ca="1" si="140"/>
        <v>23</v>
      </c>
      <c r="AL202"/>
      <c r="AM202" s="47" t="str">
        <f t="shared" ca="1" si="141"/>
        <v>Profit Target</v>
      </c>
      <c r="AN202" s="47" t="str">
        <f t="shared" ca="1" si="142"/>
        <v/>
      </c>
      <c r="AO202" s="49"/>
      <c r="BB202"/>
      <c r="BC202"/>
      <c r="BD202" s="3"/>
      <c r="BE202" s="3"/>
      <c r="BF202"/>
      <c r="BG202" s="31">
        <f t="shared" si="143"/>
        <v>0</v>
      </c>
    </row>
    <row r="203" spans="1:59">
      <c r="A203" s="43">
        <v>199</v>
      </c>
      <c r="B203" s="27">
        <f t="shared" ca="1" si="138"/>
        <v>23</v>
      </c>
      <c r="C203" s="33">
        <f t="shared" ca="1" si="127"/>
        <v>1</v>
      </c>
      <c r="D203" s="84" t="str">
        <f t="shared" ca="1" si="128"/>
        <v/>
      </c>
      <c r="E203" s="28">
        <f t="shared" ca="1" si="139"/>
        <v>1</v>
      </c>
      <c r="F203" s="34" t="str">
        <f t="shared" ca="1" si="155"/>
        <v/>
      </c>
      <c r="G203" s="37" t="str">
        <f t="shared" ca="1" si="156"/>
        <v/>
      </c>
      <c r="H203" s="34" t="str">
        <f t="shared" ca="1" si="157"/>
        <v/>
      </c>
      <c r="I203" s="37" t="str">
        <f t="shared" ca="1" si="129"/>
        <v/>
      </c>
      <c r="J203" s="34" t="str">
        <f t="shared" ca="1" si="158"/>
        <v/>
      </c>
      <c r="K203" s="37" t="str">
        <f t="shared" ca="1" si="130"/>
        <v/>
      </c>
      <c r="L203" s="34" t="str">
        <f t="shared" ca="1" si="159"/>
        <v/>
      </c>
      <c r="M203" s="37" t="str">
        <f t="shared" ca="1" si="131"/>
        <v/>
      </c>
      <c r="N203" s="34" t="str">
        <f t="shared" ca="1" si="160"/>
        <v/>
      </c>
      <c r="O203" s="37" t="str">
        <f t="shared" ca="1" si="132"/>
        <v/>
      </c>
      <c r="P203" s="34" t="str">
        <f t="shared" ca="1" si="161"/>
        <v/>
      </c>
      <c r="Q203" s="37" t="str">
        <f t="shared" ca="1" si="133"/>
        <v/>
      </c>
      <c r="R203" s="34" t="str">
        <f t="shared" ca="1" si="162"/>
        <v/>
      </c>
      <c r="S203" s="37" t="str">
        <f t="shared" ca="1" si="134"/>
        <v/>
      </c>
      <c r="T203" s="34" t="str">
        <f t="shared" ca="1" si="163"/>
        <v/>
      </c>
      <c r="U203" s="37" t="str">
        <f t="shared" ca="1" si="135"/>
        <v/>
      </c>
      <c r="V203" s="34" t="str">
        <f t="shared" ca="1" si="164"/>
        <v/>
      </c>
      <c r="W203" s="37" t="str">
        <f t="shared" ca="1" si="136"/>
        <v/>
      </c>
      <c r="X203" s="34" t="str">
        <f t="shared" ca="1" si="165"/>
        <v/>
      </c>
      <c r="Y203" s="37" t="str">
        <f t="shared" ca="1" si="137"/>
        <v/>
      </c>
      <c r="Z203" s="14" t="str">
        <f t="shared" ca="1" si="144"/>
        <v/>
      </c>
      <c r="AA203" s="14" t="str">
        <f t="shared" ca="1" si="145"/>
        <v/>
      </c>
      <c r="AB203" s="14" t="str">
        <f t="shared" ca="1" si="146"/>
        <v/>
      </c>
      <c r="AC203" s="14" t="str">
        <f t="shared" ca="1" si="147"/>
        <v/>
      </c>
      <c r="AD203" s="14" t="str">
        <f t="shared" ca="1" si="148"/>
        <v/>
      </c>
      <c r="AE203" s="14" t="str">
        <f t="shared" ca="1" si="149"/>
        <v/>
      </c>
      <c r="AF203" s="14" t="str">
        <f t="shared" ca="1" si="150"/>
        <v/>
      </c>
      <c r="AG203" s="14" t="str">
        <f t="shared" ca="1" si="151"/>
        <v/>
      </c>
      <c r="AH203" s="14" t="str">
        <f t="shared" ca="1" si="152"/>
        <v/>
      </c>
      <c r="AI203" s="14" t="str">
        <f t="shared" ca="1" si="153"/>
        <v/>
      </c>
      <c r="AJ203" s="29">
        <f t="shared" ca="1" si="154"/>
        <v>0</v>
      </c>
      <c r="AK203" s="31">
        <f t="shared" ca="1" si="140"/>
        <v>23</v>
      </c>
      <c r="AL203"/>
      <c r="AM203" s="47" t="str">
        <f t="shared" ca="1" si="141"/>
        <v>Profit Target</v>
      </c>
      <c r="AN203" s="47" t="str">
        <f t="shared" ca="1" si="142"/>
        <v/>
      </c>
      <c r="AO203" s="49"/>
      <c r="BB203"/>
      <c r="BC203"/>
      <c r="BD203" s="3"/>
      <c r="BE203" s="3"/>
      <c r="BF203"/>
      <c r="BG203" s="31">
        <f t="shared" si="143"/>
        <v>0</v>
      </c>
    </row>
    <row r="204" spans="1:59">
      <c r="A204" s="43">
        <v>200</v>
      </c>
      <c r="B204" s="27">
        <f t="shared" ca="1" si="138"/>
        <v>6</v>
      </c>
      <c r="C204" s="33">
        <f t="shared" ca="1" si="127"/>
        <v>2</v>
      </c>
      <c r="D204" s="84">
        <f t="shared" ca="1" si="128"/>
        <v>6</v>
      </c>
      <c r="E204" s="28">
        <f t="shared" ca="1" si="139"/>
        <v>1</v>
      </c>
      <c r="F204" s="34" t="str">
        <f t="shared" ca="1" si="155"/>
        <v/>
      </c>
      <c r="G204" s="37" t="str">
        <f t="shared" ca="1" si="156"/>
        <v/>
      </c>
      <c r="H204" s="34" t="str">
        <f t="shared" ca="1" si="157"/>
        <v/>
      </c>
      <c r="I204" s="37" t="str">
        <f t="shared" ca="1" si="129"/>
        <v/>
      </c>
      <c r="J204" s="34" t="str">
        <f t="shared" ca="1" si="158"/>
        <v/>
      </c>
      <c r="K204" s="37" t="str">
        <f t="shared" ca="1" si="130"/>
        <v/>
      </c>
      <c r="L204" s="34" t="str">
        <f t="shared" ca="1" si="159"/>
        <v/>
      </c>
      <c r="M204" s="37" t="str">
        <f t="shared" ca="1" si="131"/>
        <v/>
      </c>
      <c r="N204" s="34" t="str">
        <f t="shared" ca="1" si="160"/>
        <v/>
      </c>
      <c r="O204" s="37" t="str">
        <f t="shared" ca="1" si="132"/>
        <v/>
      </c>
      <c r="P204" s="34" t="str">
        <f t="shared" ca="1" si="161"/>
        <v/>
      </c>
      <c r="Q204" s="37" t="str">
        <f t="shared" ca="1" si="133"/>
        <v/>
      </c>
      <c r="R204" s="34" t="str">
        <f t="shared" ca="1" si="162"/>
        <v/>
      </c>
      <c r="S204" s="37" t="str">
        <f t="shared" ca="1" si="134"/>
        <v/>
      </c>
      <c r="T204" s="34" t="str">
        <f t="shared" ca="1" si="163"/>
        <v/>
      </c>
      <c r="U204" s="37" t="str">
        <f t="shared" ca="1" si="135"/>
        <v/>
      </c>
      <c r="V204" s="34" t="str">
        <f t="shared" ca="1" si="164"/>
        <v/>
      </c>
      <c r="W204" s="37" t="str">
        <f t="shared" ca="1" si="136"/>
        <v/>
      </c>
      <c r="X204" s="34" t="str">
        <f t="shared" ca="1" si="165"/>
        <v/>
      </c>
      <c r="Y204" s="37" t="str">
        <f t="shared" ca="1" si="137"/>
        <v/>
      </c>
      <c r="Z204" s="14" t="str">
        <f t="shared" ca="1" si="144"/>
        <v/>
      </c>
      <c r="AA204" s="14" t="str">
        <f t="shared" ca="1" si="145"/>
        <v/>
      </c>
      <c r="AB204" s="14" t="str">
        <f t="shared" ca="1" si="146"/>
        <v/>
      </c>
      <c r="AC204" s="14" t="str">
        <f t="shared" ca="1" si="147"/>
        <v/>
      </c>
      <c r="AD204" s="14" t="str">
        <f t="shared" ca="1" si="148"/>
        <v/>
      </c>
      <c r="AE204" s="14" t="str">
        <f t="shared" ca="1" si="149"/>
        <v/>
      </c>
      <c r="AF204" s="14" t="str">
        <f t="shared" ca="1" si="150"/>
        <v/>
      </c>
      <c r="AG204" s="14" t="str">
        <f t="shared" ca="1" si="151"/>
        <v/>
      </c>
      <c r="AH204" s="14" t="str">
        <f t="shared" ca="1" si="152"/>
        <v/>
      </c>
      <c r="AI204" s="14" t="str">
        <f t="shared" ca="1" si="153"/>
        <v/>
      </c>
      <c r="AJ204" s="29">
        <f t="shared" ca="1" si="154"/>
        <v>0</v>
      </c>
      <c r="AK204" s="31">
        <f t="shared" ca="1" si="140"/>
        <v>23</v>
      </c>
      <c r="AL204"/>
      <c r="AM204" s="47" t="str">
        <f t="shared" ca="1" si="141"/>
        <v>Profit Target</v>
      </c>
      <c r="AN204" s="47" t="str">
        <f t="shared" ca="1" si="142"/>
        <v/>
      </c>
      <c r="AO204" s="49"/>
      <c r="BB204"/>
      <c r="BC204"/>
      <c r="BD204" s="3"/>
      <c r="BE204" s="3"/>
      <c r="BF204"/>
      <c r="BG204" s="31">
        <f t="shared" si="143"/>
        <v>0</v>
      </c>
    </row>
    <row r="205" spans="1:59">
      <c r="A205" s="43">
        <v>201</v>
      </c>
      <c r="B205" s="27">
        <f t="shared" ca="1" si="138"/>
        <v>5</v>
      </c>
      <c r="C205" s="33">
        <f t="shared" ca="1" si="127"/>
        <v>1</v>
      </c>
      <c r="D205" s="84" t="str">
        <f t="shared" ca="1" si="128"/>
        <v/>
      </c>
      <c r="E205" s="28">
        <f t="shared" ca="1" si="139"/>
        <v>1</v>
      </c>
      <c r="F205" s="34" t="str">
        <f t="shared" ca="1" si="155"/>
        <v/>
      </c>
      <c r="G205" s="37" t="str">
        <f t="shared" ca="1" si="156"/>
        <v/>
      </c>
      <c r="H205" s="34" t="str">
        <f t="shared" ca="1" si="157"/>
        <v/>
      </c>
      <c r="I205" s="37" t="str">
        <f t="shared" ca="1" si="129"/>
        <v/>
      </c>
      <c r="J205" s="34" t="str">
        <f t="shared" ca="1" si="158"/>
        <v/>
      </c>
      <c r="K205" s="37" t="str">
        <f t="shared" ca="1" si="130"/>
        <v/>
      </c>
      <c r="L205" s="34" t="str">
        <f t="shared" ca="1" si="159"/>
        <v/>
      </c>
      <c r="M205" s="37" t="str">
        <f t="shared" ca="1" si="131"/>
        <v/>
      </c>
      <c r="N205" s="34" t="str">
        <f t="shared" ca="1" si="160"/>
        <v/>
      </c>
      <c r="O205" s="37" t="str">
        <f t="shared" ca="1" si="132"/>
        <v/>
      </c>
      <c r="P205" s="34" t="str">
        <f t="shared" ca="1" si="161"/>
        <v/>
      </c>
      <c r="Q205" s="37" t="str">
        <f t="shared" ca="1" si="133"/>
        <v/>
      </c>
      <c r="R205" s="34" t="str">
        <f t="shared" ca="1" si="162"/>
        <v/>
      </c>
      <c r="S205" s="37" t="str">
        <f t="shared" ca="1" si="134"/>
        <v/>
      </c>
      <c r="T205" s="34" t="str">
        <f t="shared" ca="1" si="163"/>
        <v/>
      </c>
      <c r="U205" s="37" t="str">
        <f t="shared" ca="1" si="135"/>
        <v/>
      </c>
      <c r="V205" s="34" t="str">
        <f t="shared" ca="1" si="164"/>
        <v/>
      </c>
      <c r="W205" s="37" t="str">
        <f t="shared" ca="1" si="136"/>
        <v/>
      </c>
      <c r="X205" s="34" t="str">
        <f t="shared" ca="1" si="165"/>
        <v/>
      </c>
      <c r="Y205" s="34"/>
      <c r="Z205" s="14" t="str">
        <f t="shared" ca="1" si="144"/>
        <v/>
      </c>
      <c r="AA205" s="14" t="str">
        <f t="shared" ca="1" si="145"/>
        <v/>
      </c>
      <c r="AB205" s="14" t="str">
        <f t="shared" ca="1" si="146"/>
        <v/>
      </c>
      <c r="AC205" s="14" t="str">
        <f t="shared" ca="1" si="147"/>
        <v/>
      </c>
      <c r="AD205" s="14" t="str">
        <f t="shared" ca="1" si="148"/>
        <v/>
      </c>
      <c r="AE205" s="14" t="str">
        <f t="shared" ca="1" si="149"/>
        <v/>
      </c>
      <c r="AF205" s="14" t="str">
        <f t="shared" ca="1" si="150"/>
        <v/>
      </c>
      <c r="AG205" s="14" t="str">
        <f t="shared" ca="1" si="151"/>
        <v/>
      </c>
      <c r="AH205" s="14" t="str">
        <f t="shared" ca="1" si="152"/>
        <v/>
      </c>
      <c r="AI205" s="14" t="str">
        <f t="shared" ca="1" si="153"/>
        <v/>
      </c>
      <c r="AJ205" s="29">
        <f t="shared" ca="1" si="154"/>
        <v>0</v>
      </c>
      <c r="AK205" s="31">
        <f t="shared" ca="1" si="140"/>
        <v>23</v>
      </c>
      <c r="AL205"/>
      <c r="AM205" s="47" t="str">
        <f t="shared" ca="1" si="141"/>
        <v>Profit Target</v>
      </c>
      <c r="AN205" s="47" t="str">
        <f t="shared" ca="1" si="142"/>
        <v/>
      </c>
      <c r="BB205"/>
      <c r="BC205"/>
      <c r="BD205" s="3"/>
      <c r="BE205" s="3"/>
      <c r="BF205"/>
      <c r="BG205" s="31">
        <f t="shared" si="143"/>
        <v>0</v>
      </c>
    </row>
    <row r="206" spans="1:59">
      <c r="A206" s="43">
        <v>202</v>
      </c>
      <c r="B206" s="27">
        <f t="shared" ca="1" si="138"/>
        <v>26</v>
      </c>
      <c r="C206" s="33">
        <f t="shared" ca="1" si="127"/>
        <v>1</v>
      </c>
      <c r="D206" s="84" t="str">
        <f t="shared" ca="1" si="128"/>
        <v/>
      </c>
      <c r="E206" s="28">
        <f t="shared" ca="1" si="139"/>
        <v>1</v>
      </c>
      <c r="F206" s="34" t="str">
        <f t="shared" ca="1" si="155"/>
        <v/>
      </c>
      <c r="G206" s="37" t="str">
        <f t="shared" ca="1" si="156"/>
        <v/>
      </c>
      <c r="H206" s="34" t="str">
        <f t="shared" ca="1" si="157"/>
        <v/>
      </c>
      <c r="I206" s="37" t="str">
        <f t="shared" ca="1" si="129"/>
        <v/>
      </c>
      <c r="J206" s="34" t="str">
        <f t="shared" ca="1" si="158"/>
        <v/>
      </c>
      <c r="K206" s="37" t="str">
        <f t="shared" ca="1" si="130"/>
        <v/>
      </c>
      <c r="L206" s="34" t="str">
        <f t="shared" ca="1" si="159"/>
        <v/>
      </c>
      <c r="M206" s="37" t="str">
        <f t="shared" ca="1" si="131"/>
        <v/>
      </c>
      <c r="N206" s="34" t="str">
        <f t="shared" ca="1" si="160"/>
        <v/>
      </c>
      <c r="O206" s="37" t="str">
        <f t="shared" ca="1" si="132"/>
        <v/>
      </c>
      <c r="P206" s="34" t="str">
        <f t="shared" ca="1" si="161"/>
        <v/>
      </c>
      <c r="Q206" s="37" t="str">
        <f t="shared" ca="1" si="133"/>
        <v/>
      </c>
      <c r="R206" s="34" t="str">
        <f t="shared" ca="1" si="162"/>
        <v/>
      </c>
      <c r="S206" s="37" t="str">
        <f t="shared" ca="1" si="134"/>
        <v/>
      </c>
      <c r="T206" s="34" t="str">
        <f t="shared" ca="1" si="163"/>
        <v/>
      </c>
      <c r="U206" s="37" t="str">
        <f t="shared" ca="1" si="135"/>
        <v/>
      </c>
      <c r="V206" s="34" t="str">
        <f t="shared" ca="1" si="164"/>
        <v/>
      </c>
      <c r="W206" s="37" t="str">
        <f t="shared" ca="1" si="136"/>
        <v/>
      </c>
      <c r="X206" s="34" t="str">
        <f t="shared" ca="1" si="165"/>
        <v/>
      </c>
      <c r="Y206" s="34"/>
      <c r="Z206" s="14" t="str">
        <f t="shared" ca="1" si="144"/>
        <v/>
      </c>
      <c r="AA206" s="14" t="str">
        <f t="shared" ca="1" si="145"/>
        <v/>
      </c>
      <c r="AB206" s="14" t="str">
        <f t="shared" ca="1" si="146"/>
        <v/>
      </c>
      <c r="AC206" s="14" t="str">
        <f t="shared" ca="1" si="147"/>
        <v/>
      </c>
      <c r="AD206" s="14" t="str">
        <f t="shared" ca="1" si="148"/>
        <v/>
      </c>
      <c r="AE206" s="14" t="str">
        <f t="shared" ca="1" si="149"/>
        <v/>
      </c>
      <c r="AF206" s="14" t="str">
        <f t="shared" ca="1" si="150"/>
        <v/>
      </c>
      <c r="AG206" s="14" t="str">
        <f t="shared" ca="1" si="151"/>
        <v/>
      </c>
      <c r="AH206" s="14" t="str">
        <f t="shared" ca="1" si="152"/>
        <v/>
      </c>
      <c r="AI206" s="14" t="str">
        <f t="shared" ca="1" si="153"/>
        <v/>
      </c>
      <c r="AJ206" s="29">
        <f t="shared" ca="1" si="154"/>
        <v>0</v>
      </c>
      <c r="AK206" s="31">
        <f t="shared" ca="1" si="140"/>
        <v>23</v>
      </c>
      <c r="AL206"/>
      <c r="AM206" s="47" t="str">
        <f t="shared" ca="1" si="141"/>
        <v>Profit Target</v>
      </c>
      <c r="AN206" s="47" t="str">
        <f t="shared" ca="1" si="142"/>
        <v/>
      </c>
      <c r="BB206"/>
      <c r="BC206"/>
      <c r="BD206" s="3"/>
      <c r="BE206" s="3"/>
      <c r="BF206"/>
      <c r="BG206" s="31">
        <f t="shared" si="143"/>
        <v>0</v>
      </c>
    </row>
    <row r="207" spans="1:59">
      <c r="A207" s="43">
        <v>203</v>
      </c>
      <c r="B207" s="27">
        <f t="shared" ca="1" si="138"/>
        <v>13</v>
      </c>
      <c r="C207" s="33">
        <f t="shared" ref="C207:C270" ca="1" si="166">IF(B207&lt;&gt;"",COUNTIF(B198:B207,B207),"")</f>
        <v>1</v>
      </c>
      <c r="D207" s="84" t="str">
        <f t="shared" ref="D207:D270" ca="1" si="167">IF(B207&lt;&gt;"",IF(C207=2,B207,""),"")</f>
        <v/>
      </c>
      <c r="E207" s="28">
        <f t="shared" ca="1" si="139"/>
        <v>1</v>
      </c>
      <c r="F207" s="34" t="str">
        <f t="shared" ca="1" si="155"/>
        <v/>
      </c>
      <c r="G207" s="37" t="str">
        <f t="shared" ca="1" si="156"/>
        <v/>
      </c>
      <c r="H207" s="34" t="str">
        <f t="shared" ca="1" si="157"/>
        <v/>
      </c>
      <c r="I207" s="37" t="str">
        <f t="shared" ref="I207:I270" ca="1" si="168">IF(H207&lt;&gt;"",COUNTIF(H202:H207,H207),"")</f>
        <v/>
      </c>
      <c r="J207" s="34" t="str">
        <f t="shared" ca="1" si="158"/>
        <v/>
      </c>
      <c r="K207" s="37" t="str">
        <f t="shared" ref="K207:K270" ca="1" si="169">IF(J207&lt;&gt;"",COUNTIF(J202:J207,J207),"")</f>
        <v/>
      </c>
      <c r="L207" s="34" t="str">
        <f t="shared" ca="1" si="159"/>
        <v/>
      </c>
      <c r="M207" s="37" t="str">
        <f t="shared" ref="M207:M270" ca="1" si="170">IF(L207&lt;&gt;"",COUNTIF(L202:L207,L207),"")</f>
        <v/>
      </c>
      <c r="N207" s="34" t="str">
        <f t="shared" ca="1" si="160"/>
        <v/>
      </c>
      <c r="O207" s="37" t="str">
        <f t="shared" ref="O207:O270" ca="1" si="171">IF(N207&lt;&gt;"",COUNTIF(N202:N207,N207),"")</f>
        <v/>
      </c>
      <c r="P207" s="34" t="str">
        <f t="shared" ca="1" si="161"/>
        <v/>
      </c>
      <c r="Q207" s="37" t="str">
        <f t="shared" ref="Q207:Q270" ca="1" si="172">IF(P207&lt;&gt;"",COUNTIF(P202:P207,P207),"")</f>
        <v/>
      </c>
      <c r="R207" s="34" t="str">
        <f t="shared" ca="1" si="162"/>
        <v/>
      </c>
      <c r="S207" s="37" t="str">
        <f t="shared" ref="S207:S270" ca="1" si="173">IF(R207&lt;&gt;"",COUNTIF(R202:R207,R207),"")</f>
        <v/>
      </c>
      <c r="T207" s="34" t="str">
        <f t="shared" ca="1" si="163"/>
        <v/>
      </c>
      <c r="U207" s="37" t="str">
        <f t="shared" ref="U207:U270" ca="1" si="174">IF(T207&lt;&gt;"",COUNTIF(T202:T207,T207),"")</f>
        <v/>
      </c>
      <c r="V207" s="34" t="str">
        <f t="shared" ca="1" si="164"/>
        <v/>
      </c>
      <c r="W207" s="37" t="str">
        <f t="shared" ref="W207:W270" ca="1" si="175">IF(V207&lt;&gt;"",COUNTIF(V202:V207,V207),"")</f>
        <v/>
      </c>
      <c r="X207" s="34" t="str">
        <f t="shared" ca="1" si="165"/>
        <v/>
      </c>
      <c r="Y207" s="34"/>
      <c r="Z207" s="14" t="str">
        <f t="shared" ca="1" si="144"/>
        <v/>
      </c>
      <c r="AA207" s="14" t="str">
        <f t="shared" ca="1" si="145"/>
        <v/>
      </c>
      <c r="AB207" s="14" t="str">
        <f t="shared" ca="1" si="146"/>
        <v/>
      </c>
      <c r="AC207" s="14" t="str">
        <f t="shared" ca="1" si="147"/>
        <v/>
      </c>
      <c r="AD207" s="14" t="str">
        <f t="shared" ca="1" si="148"/>
        <v/>
      </c>
      <c r="AE207" s="14" t="str">
        <f t="shared" ca="1" si="149"/>
        <v/>
      </c>
      <c r="AF207" s="14" t="str">
        <f t="shared" ca="1" si="150"/>
        <v/>
      </c>
      <c r="AG207" s="14" t="str">
        <f t="shared" ca="1" si="151"/>
        <v/>
      </c>
      <c r="AH207" s="14" t="str">
        <f t="shared" ca="1" si="152"/>
        <v/>
      </c>
      <c r="AI207" s="14" t="str">
        <f t="shared" ca="1" si="153"/>
        <v/>
      </c>
      <c r="AJ207" s="29">
        <f t="shared" ca="1" si="154"/>
        <v>0</v>
      </c>
      <c r="AK207" s="31">
        <f t="shared" ca="1" si="140"/>
        <v>23</v>
      </c>
      <c r="AL207"/>
      <c r="AM207" s="47" t="str">
        <f t="shared" ca="1" si="141"/>
        <v>Profit Target</v>
      </c>
      <c r="AN207" s="47" t="str">
        <f t="shared" ca="1" si="142"/>
        <v/>
      </c>
      <c r="BB207"/>
      <c r="BC207"/>
      <c r="BD207" s="3"/>
      <c r="BE207" s="3"/>
      <c r="BF207"/>
      <c r="BG207" s="31">
        <f t="shared" si="143"/>
        <v>0</v>
      </c>
    </row>
    <row r="208" spans="1:59">
      <c r="A208" s="43">
        <v>204</v>
      </c>
      <c r="B208" s="27">
        <f t="shared" ca="1" si="138"/>
        <v>9</v>
      </c>
      <c r="C208" s="33">
        <f t="shared" ca="1" si="166"/>
        <v>1</v>
      </c>
      <c r="D208" s="84" t="str">
        <f t="shared" ca="1" si="167"/>
        <v/>
      </c>
      <c r="E208" s="28">
        <f t="shared" ca="1" si="139"/>
        <v>1</v>
      </c>
      <c r="F208" s="34" t="str">
        <f t="shared" ca="1" si="155"/>
        <v/>
      </c>
      <c r="G208" s="37" t="str">
        <f t="shared" ca="1" si="156"/>
        <v/>
      </c>
      <c r="H208" s="34" t="str">
        <f t="shared" ca="1" si="157"/>
        <v/>
      </c>
      <c r="I208" s="37" t="str">
        <f t="shared" ca="1" si="168"/>
        <v/>
      </c>
      <c r="J208" s="34" t="str">
        <f t="shared" ca="1" si="158"/>
        <v/>
      </c>
      <c r="K208" s="37" t="str">
        <f t="shared" ca="1" si="169"/>
        <v/>
      </c>
      <c r="L208" s="34" t="str">
        <f t="shared" ca="1" si="159"/>
        <v/>
      </c>
      <c r="M208" s="37" t="str">
        <f t="shared" ca="1" si="170"/>
        <v/>
      </c>
      <c r="N208" s="34" t="str">
        <f t="shared" ca="1" si="160"/>
        <v/>
      </c>
      <c r="O208" s="37" t="str">
        <f t="shared" ca="1" si="171"/>
        <v/>
      </c>
      <c r="P208" s="34" t="str">
        <f t="shared" ca="1" si="161"/>
        <v/>
      </c>
      <c r="Q208" s="37" t="str">
        <f t="shared" ca="1" si="172"/>
        <v/>
      </c>
      <c r="R208" s="34" t="str">
        <f t="shared" ca="1" si="162"/>
        <v/>
      </c>
      <c r="S208" s="37" t="str">
        <f t="shared" ca="1" si="173"/>
        <v/>
      </c>
      <c r="T208" s="34" t="str">
        <f t="shared" ca="1" si="163"/>
        <v/>
      </c>
      <c r="U208" s="37" t="str">
        <f t="shared" ca="1" si="174"/>
        <v/>
      </c>
      <c r="V208" s="34" t="str">
        <f t="shared" ca="1" si="164"/>
        <v/>
      </c>
      <c r="W208" s="37" t="str">
        <f t="shared" ca="1" si="175"/>
        <v/>
      </c>
      <c r="X208" s="34" t="str">
        <f t="shared" ca="1" si="165"/>
        <v/>
      </c>
      <c r="Y208" s="37" t="str">
        <f t="shared" ref="Y208:Y239" ca="1" si="176">IF(X208&lt;&gt;"",COUNTIF(X203:X208,X208),"")</f>
        <v/>
      </c>
      <c r="Z208" s="14" t="str">
        <f t="shared" ca="1" si="144"/>
        <v/>
      </c>
      <c r="AA208" s="14" t="str">
        <f t="shared" ca="1" si="145"/>
        <v/>
      </c>
      <c r="AB208" s="14" t="str">
        <f t="shared" ca="1" si="146"/>
        <v/>
      </c>
      <c r="AC208" s="14" t="str">
        <f t="shared" ca="1" si="147"/>
        <v/>
      </c>
      <c r="AD208" s="14" t="str">
        <f t="shared" ca="1" si="148"/>
        <v/>
      </c>
      <c r="AE208" s="14" t="str">
        <f t="shared" ca="1" si="149"/>
        <v/>
      </c>
      <c r="AF208" s="14" t="str">
        <f t="shared" ca="1" si="150"/>
        <v/>
      </c>
      <c r="AG208" s="14" t="str">
        <f t="shared" ca="1" si="151"/>
        <v/>
      </c>
      <c r="AH208" s="14" t="str">
        <f t="shared" ca="1" si="152"/>
        <v/>
      </c>
      <c r="AI208" s="14" t="str">
        <f t="shared" ca="1" si="153"/>
        <v/>
      </c>
      <c r="AJ208" s="29">
        <f t="shared" ca="1" si="154"/>
        <v>0</v>
      </c>
      <c r="AK208" s="31">
        <f t="shared" ca="1" si="140"/>
        <v>23</v>
      </c>
      <c r="AL208"/>
      <c r="AM208" s="47" t="str">
        <f t="shared" ca="1" si="141"/>
        <v>Profit Target</v>
      </c>
      <c r="AN208" s="47" t="str">
        <f t="shared" ca="1" si="142"/>
        <v/>
      </c>
      <c r="BB208"/>
      <c r="BC208"/>
      <c r="BD208" s="3"/>
      <c r="BE208" s="3"/>
      <c r="BF208"/>
      <c r="BG208" s="31">
        <f t="shared" si="143"/>
        <v>0</v>
      </c>
    </row>
    <row r="209" spans="1:59">
      <c r="A209" s="43">
        <v>205</v>
      </c>
      <c r="B209" s="27">
        <f t="shared" ca="1" si="138"/>
        <v>15</v>
      </c>
      <c r="C209" s="33">
        <f t="shared" ca="1" si="166"/>
        <v>1</v>
      </c>
      <c r="D209" s="84" t="str">
        <f t="shared" ca="1" si="167"/>
        <v/>
      </c>
      <c r="E209" s="28">
        <f t="shared" ca="1" si="139"/>
        <v>1</v>
      </c>
      <c r="F209" s="34" t="str">
        <f t="shared" ca="1" si="155"/>
        <v/>
      </c>
      <c r="G209" s="37" t="str">
        <f t="shared" ca="1" si="156"/>
        <v/>
      </c>
      <c r="H209" s="34" t="str">
        <f t="shared" ca="1" si="157"/>
        <v/>
      </c>
      <c r="I209" s="37" t="str">
        <f t="shared" ca="1" si="168"/>
        <v/>
      </c>
      <c r="J209" s="34" t="str">
        <f t="shared" ca="1" si="158"/>
        <v/>
      </c>
      <c r="K209" s="37" t="str">
        <f t="shared" ca="1" si="169"/>
        <v/>
      </c>
      <c r="L209" s="34" t="str">
        <f t="shared" ca="1" si="159"/>
        <v/>
      </c>
      <c r="M209" s="37" t="str">
        <f t="shared" ca="1" si="170"/>
        <v/>
      </c>
      <c r="N209" s="34" t="str">
        <f t="shared" ca="1" si="160"/>
        <v/>
      </c>
      <c r="O209" s="37" t="str">
        <f t="shared" ca="1" si="171"/>
        <v/>
      </c>
      <c r="P209" s="34" t="str">
        <f t="shared" ca="1" si="161"/>
        <v/>
      </c>
      <c r="Q209" s="37" t="str">
        <f t="shared" ca="1" si="172"/>
        <v/>
      </c>
      <c r="R209" s="34" t="str">
        <f t="shared" ca="1" si="162"/>
        <v/>
      </c>
      <c r="S209" s="37" t="str">
        <f t="shared" ca="1" si="173"/>
        <v/>
      </c>
      <c r="T209" s="34" t="str">
        <f t="shared" ca="1" si="163"/>
        <v/>
      </c>
      <c r="U209" s="37" t="str">
        <f t="shared" ca="1" si="174"/>
        <v/>
      </c>
      <c r="V209" s="34" t="str">
        <f t="shared" ca="1" si="164"/>
        <v/>
      </c>
      <c r="W209" s="37" t="str">
        <f t="shared" ca="1" si="175"/>
        <v/>
      </c>
      <c r="X209" s="34" t="str">
        <f t="shared" ca="1" si="165"/>
        <v/>
      </c>
      <c r="Y209" s="37" t="str">
        <f t="shared" ca="1" si="176"/>
        <v/>
      </c>
      <c r="Z209" s="14" t="str">
        <f t="shared" ca="1" si="144"/>
        <v/>
      </c>
      <c r="AA209" s="14" t="str">
        <f t="shared" ca="1" si="145"/>
        <v/>
      </c>
      <c r="AB209" s="14" t="str">
        <f t="shared" ca="1" si="146"/>
        <v/>
      </c>
      <c r="AC209" s="14" t="str">
        <f t="shared" ca="1" si="147"/>
        <v/>
      </c>
      <c r="AD209" s="14" t="str">
        <f t="shared" ca="1" si="148"/>
        <v/>
      </c>
      <c r="AE209" s="14" t="str">
        <f t="shared" ca="1" si="149"/>
        <v/>
      </c>
      <c r="AF209" s="14" t="str">
        <f t="shared" ca="1" si="150"/>
        <v/>
      </c>
      <c r="AG209" s="14" t="str">
        <f t="shared" ca="1" si="151"/>
        <v/>
      </c>
      <c r="AH209" s="14" t="str">
        <f t="shared" ca="1" si="152"/>
        <v/>
      </c>
      <c r="AI209" s="14" t="str">
        <f t="shared" ca="1" si="153"/>
        <v/>
      </c>
      <c r="AJ209" s="29">
        <f t="shared" ca="1" si="154"/>
        <v>0</v>
      </c>
      <c r="AK209" s="31">
        <f t="shared" ca="1" si="140"/>
        <v>23</v>
      </c>
      <c r="AL209"/>
      <c r="AM209" s="47" t="str">
        <f t="shared" ca="1" si="141"/>
        <v>Profit Target</v>
      </c>
      <c r="AN209" s="47" t="str">
        <f t="shared" ca="1" si="142"/>
        <v/>
      </c>
      <c r="BB209"/>
      <c r="BC209"/>
      <c r="BD209" s="3"/>
      <c r="BE209" s="3"/>
      <c r="BF209"/>
      <c r="BG209" s="31">
        <f t="shared" si="143"/>
        <v>0</v>
      </c>
    </row>
    <row r="210" spans="1:59">
      <c r="A210" s="43">
        <v>206</v>
      </c>
      <c r="B210" s="27">
        <f t="shared" ca="1" si="138"/>
        <v>1</v>
      </c>
      <c r="C210" s="33">
        <f t="shared" ca="1" si="166"/>
        <v>1</v>
      </c>
      <c r="D210" s="84" t="str">
        <f t="shared" ca="1" si="167"/>
        <v/>
      </c>
      <c r="E210" s="28">
        <f t="shared" ca="1" si="139"/>
        <v>1</v>
      </c>
      <c r="F210" s="34" t="str">
        <f t="shared" ca="1" si="155"/>
        <v/>
      </c>
      <c r="G210" s="37" t="str">
        <f t="shared" ca="1" si="156"/>
        <v/>
      </c>
      <c r="H210" s="34" t="str">
        <f t="shared" ca="1" si="157"/>
        <v/>
      </c>
      <c r="I210" s="37" t="str">
        <f t="shared" ca="1" si="168"/>
        <v/>
      </c>
      <c r="J210" s="34" t="str">
        <f t="shared" ca="1" si="158"/>
        <v/>
      </c>
      <c r="K210" s="37" t="str">
        <f t="shared" ca="1" si="169"/>
        <v/>
      </c>
      <c r="L210" s="34" t="str">
        <f t="shared" ca="1" si="159"/>
        <v/>
      </c>
      <c r="M210" s="37" t="str">
        <f t="shared" ca="1" si="170"/>
        <v/>
      </c>
      <c r="N210" s="34" t="str">
        <f t="shared" ca="1" si="160"/>
        <v/>
      </c>
      <c r="O210" s="37" t="str">
        <f t="shared" ca="1" si="171"/>
        <v/>
      </c>
      <c r="P210" s="34" t="str">
        <f t="shared" ca="1" si="161"/>
        <v/>
      </c>
      <c r="Q210" s="37" t="str">
        <f t="shared" ca="1" si="172"/>
        <v/>
      </c>
      <c r="R210" s="34" t="str">
        <f t="shared" ca="1" si="162"/>
        <v/>
      </c>
      <c r="S210" s="37" t="str">
        <f t="shared" ca="1" si="173"/>
        <v/>
      </c>
      <c r="T210" s="34" t="str">
        <f t="shared" ca="1" si="163"/>
        <v/>
      </c>
      <c r="U210" s="37" t="str">
        <f t="shared" ca="1" si="174"/>
        <v/>
      </c>
      <c r="V210" s="34" t="str">
        <f t="shared" ca="1" si="164"/>
        <v/>
      </c>
      <c r="W210" s="37" t="str">
        <f t="shared" ca="1" si="175"/>
        <v/>
      </c>
      <c r="X210" s="34" t="str">
        <f t="shared" ca="1" si="165"/>
        <v/>
      </c>
      <c r="Y210" s="37" t="str">
        <f t="shared" ca="1" si="176"/>
        <v/>
      </c>
      <c r="Z210" s="14" t="str">
        <f t="shared" ca="1" si="144"/>
        <v/>
      </c>
      <c r="AA210" s="14" t="str">
        <f t="shared" ca="1" si="145"/>
        <v/>
      </c>
      <c r="AB210" s="14" t="str">
        <f t="shared" ca="1" si="146"/>
        <v/>
      </c>
      <c r="AC210" s="14" t="str">
        <f t="shared" ca="1" si="147"/>
        <v/>
      </c>
      <c r="AD210" s="14" t="str">
        <f t="shared" ca="1" si="148"/>
        <v/>
      </c>
      <c r="AE210" s="14" t="str">
        <f t="shared" ca="1" si="149"/>
        <v/>
      </c>
      <c r="AF210" s="14" t="str">
        <f t="shared" ca="1" si="150"/>
        <v/>
      </c>
      <c r="AG210" s="14" t="str">
        <f t="shared" ca="1" si="151"/>
        <v/>
      </c>
      <c r="AH210" s="14" t="str">
        <f t="shared" ca="1" si="152"/>
        <v/>
      </c>
      <c r="AI210" s="14" t="str">
        <f t="shared" ca="1" si="153"/>
        <v/>
      </c>
      <c r="AJ210" s="29">
        <f t="shared" ca="1" si="154"/>
        <v>0</v>
      </c>
      <c r="AK210" s="31">
        <f t="shared" ca="1" si="140"/>
        <v>23</v>
      </c>
      <c r="AL210"/>
      <c r="AM210" s="47" t="str">
        <f t="shared" ca="1" si="141"/>
        <v>Profit Target</v>
      </c>
      <c r="AN210" s="47" t="str">
        <f t="shared" ca="1" si="142"/>
        <v/>
      </c>
      <c r="BB210"/>
      <c r="BC210"/>
      <c r="BD210" s="3"/>
      <c r="BE210" s="3"/>
      <c r="BF210"/>
      <c r="BG210" s="31">
        <f t="shared" si="143"/>
        <v>0</v>
      </c>
    </row>
    <row r="211" spans="1:59">
      <c r="A211" s="43">
        <v>207</v>
      </c>
      <c r="B211" s="27">
        <f t="shared" ca="1" si="138"/>
        <v>5</v>
      </c>
      <c r="C211" s="33">
        <f t="shared" ca="1" si="166"/>
        <v>2</v>
      </c>
      <c r="D211" s="84">
        <f t="shared" ca="1" si="167"/>
        <v>5</v>
      </c>
      <c r="E211" s="28">
        <f t="shared" ca="1" si="139"/>
        <v>1</v>
      </c>
      <c r="F211" s="34" t="str">
        <f t="shared" ca="1" si="155"/>
        <v/>
      </c>
      <c r="G211" s="37" t="str">
        <f t="shared" ca="1" si="156"/>
        <v/>
      </c>
      <c r="H211" s="34" t="str">
        <f t="shared" ca="1" si="157"/>
        <v/>
      </c>
      <c r="I211" s="37" t="str">
        <f t="shared" ca="1" si="168"/>
        <v/>
      </c>
      <c r="J211" s="34" t="str">
        <f t="shared" ca="1" si="158"/>
        <v/>
      </c>
      <c r="K211" s="37" t="str">
        <f t="shared" ca="1" si="169"/>
        <v/>
      </c>
      <c r="L211" s="34" t="str">
        <f t="shared" ca="1" si="159"/>
        <v/>
      </c>
      <c r="M211" s="37" t="str">
        <f t="shared" ca="1" si="170"/>
        <v/>
      </c>
      <c r="N211" s="34" t="str">
        <f t="shared" ca="1" si="160"/>
        <v/>
      </c>
      <c r="O211" s="37" t="str">
        <f t="shared" ca="1" si="171"/>
        <v/>
      </c>
      <c r="P211" s="34" t="str">
        <f t="shared" ca="1" si="161"/>
        <v/>
      </c>
      <c r="Q211" s="37" t="str">
        <f t="shared" ca="1" si="172"/>
        <v/>
      </c>
      <c r="R211" s="34" t="str">
        <f t="shared" ca="1" si="162"/>
        <v/>
      </c>
      <c r="S211" s="37" t="str">
        <f t="shared" ca="1" si="173"/>
        <v/>
      </c>
      <c r="T211" s="34" t="str">
        <f t="shared" ca="1" si="163"/>
        <v/>
      </c>
      <c r="U211" s="37" t="str">
        <f t="shared" ca="1" si="174"/>
        <v/>
      </c>
      <c r="V211" s="34" t="str">
        <f t="shared" ca="1" si="164"/>
        <v/>
      </c>
      <c r="W211" s="37" t="str">
        <f t="shared" ca="1" si="175"/>
        <v/>
      </c>
      <c r="X211" s="34" t="str">
        <f t="shared" ca="1" si="165"/>
        <v/>
      </c>
      <c r="Y211" s="37" t="str">
        <f t="shared" ca="1" si="176"/>
        <v/>
      </c>
      <c r="Z211" s="14" t="str">
        <f t="shared" ca="1" si="144"/>
        <v/>
      </c>
      <c r="AA211" s="14" t="str">
        <f t="shared" ca="1" si="145"/>
        <v/>
      </c>
      <c r="AB211" s="14" t="str">
        <f t="shared" ca="1" si="146"/>
        <v/>
      </c>
      <c r="AC211" s="14" t="str">
        <f t="shared" ca="1" si="147"/>
        <v/>
      </c>
      <c r="AD211" s="14" t="str">
        <f t="shared" ca="1" si="148"/>
        <v/>
      </c>
      <c r="AE211" s="14" t="str">
        <f t="shared" ca="1" si="149"/>
        <v/>
      </c>
      <c r="AF211" s="14" t="str">
        <f t="shared" ca="1" si="150"/>
        <v/>
      </c>
      <c r="AG211" s="14" t="str">
        <f t="shared" ca="1" si="151"/>
        <v/>
      </c>
      <c r="AH211" s="14" t="str">
        <f t="shared" ca="1" si="152"/>
        <v/>
      </c>
      <c r="AI211" s="14" t="str">
        <f t="shared" ca="1" si="153"/>
        <v/>
      </c>
      <c r="AJ211" s="29">
        <f t="shared" ca="1" si="154"/>
        <v>0</v>
      </c>
      <c r="AK211" s="31">
        <f t="shared" ca="1" si="140"/>
        <v>23</v>
      </c>
      <c r="AL211"/>
      <c r="AM211" s="47" t="str">
        <f t="shared" ca="1" si="141"/>
        <v>Profit Target</v>
      </c>
      <c r="AN211" s="47" t="str">
        <f t="shared" ca="1" si="142"/>
        <v/>
      </c>
      <c r="BB211"/>
      <c r="BC211"/>
      <c r="BD211" s="3"/>
      <c r="BE211" s="3"/>
      <c r="BF211"/>
      <c r="BG211" s="31">
        <f t="shared" si="143"/>
        <v>0</v>
      </c>
    </row>
    <row r="212" spans="1:59">
      <c r="A212" s="43">
        <v>208</v>
      </c>
      <c r="B212" s="27">
        <f t="shared" ca="1" si="138"/>
        <v>16</v>
      </c>
      <c r="C212" s="33">
        <f t="shared" ca="1" si="166"/>
        <v>1</v>
      </c>
      <c r="D212" s="84" t="str">
        <f t="shared" ca="1" si="167"/>
        <v/>
      </c>
      <c r="E212" s="28">
        <f t="shared" ca="1" si="139"/>
        <v>1</v>
      </c>
      <c r="F212" s="34" t="str">
        <f t="shared" ca="1" si="155"/>
        <v/>
      </c>
      <c r="G212" s="37" t="str">
        <f t="shared" ca="1" si="156"/>
        <v/>
      </c>
      <c r="H212" s="34" t="str">
        <f t="shared" ca="1" si="157"/>
        <v/>
      </c>
      <c r="I212" s="37" t="str">
        <f t="shared" ca="1" si="168"/>
        <v/>
      </c>
      <c r="J212" s="34" t="str">
        <f t="shared" ca="1" si="158"/>
        <v/>
      </c>
      <c r="K212" s="37" t="str">
        <f t="shared" ca="1" si="169"/>
        <v/>
      </c>
      <c r="L212" s="34" t="str">
        <f t="shared" ca="1" si="159"/>
        <v/>
      </c>
      <c r="M212" s="37" t="str">
        <f t="shared" ca="1" si="170"/>
        <v/>
      </c>
      <c r="N212" s="34" t="str">
        <f t="shared" ca="1" si="160"/>
        <v/>
      </c>
      <c r="O212" s="37" t="str">
        <f t="shared" ca="1" si="171"/>
        <v/>
      </c>
      <c r="P212" s="34" t="str">
        <f t="shared" ca="1" si="161"/>
        <v/>
      </c>
      <c r="Q212" s="37" t="str">
        <f t="shared" ca="1" si="172"/>
        <v/>
      </c>
      <c r="R212" s="34" t="str">
        <f t="shared" ca="1" si="162"/>
        <v/>
      </c>
      <c r="S212" s="37" t="str">
        <f t="shared" ca="1" si="173"/>
        <v/>
      </c>
      <c r="T212" s="34" t="str">
        <f t="shared" ca="1" si="163"/>
        <v/>
      </c>
      <c r="U212" s="37" t="str">
        <f t="shared" ca="1" si="174"/>
        <v/>
      </c>
      <c r="V212" s="34" t="str">
        <f t="shared" ca="1" si="164"/>
        <v/>
      </c>
      <c r="W212" s="37" t="str">
        <f t="shared" ca="1" si="175"/>
        <v/>
      </c>
      <c r="X212" s="34" t="str">
        <f t="shared" ca="1" si="165"/>
        <v/>
      </c>
      <c r="Y212" s="37" t="str">
        <f t="shared" ca="1" si="176"/>
        <v/>
      </c>
      <c r="Z212" s="14" t="str">
        <f t="shared" ca="1" si="144"/>
        <v/>
      </c>
      <c r="AA212" s="14" t="str">
        <f t="shared" ca="1" si="145"/>
        <v/>
      </c>
      <c r="AB212" s="14" t="str">
        <f t="shared" ca="1" si="146"/>
        <v/>
      </c>
      <c r="AC212" s="14" t="str">
        <f t="shared" ca="1" si="147"/>
        <v/>
      </c>
      <c r="AD212" s="14" t="str">
        <f t="shared" ca="1" si="148"/>
        <v/>
      </c>
      <c r="AE212" s="14" t="str">
        <f t="shared" ca="1" si="149"/>
        <v/>
      </c>
      <c r="AF212" s="14" t="str">
        <f t="shared" ca="1" si="150"/>
        <v/>
      </c>
      <c r="AG212" s="14" t="str">
        <f t="shared" ca="1" si="151"/>
        <v/>
      </c>
      <c r="AH212" s="14" t="str">
        <f t="shared" ca="1" si="152"/>
        <v/>
      </c>
      <c r="AI212" s="14" t="str">
        <f t="shared" ca="1" si="153"/>
        <v/>
      </c>
      <c r="AJ212" s="29">
        <f t="shared" ca="1" si="154"/>
        <v>0</v>
      </c>
      <c r="AK212" s="31">
        <f t="shared" ca="1" si="140"/>
        <v>23</v>
      </c>
      <c r="AL212"/>
      <c r="AM212" s="47" t="str">
        <f t="shared" ca="1" si="141"/>
        <v>Profit Target</v>
      </c>
      <c r="AN212" s="47" t="str">
        <f t="shared" ca="1" si="142"/>
        <v/>
      </c>
      <c r="BB212"/>
      <c r="BC212"/>
      <c r="BD212" s="3"/>
      <c r="BE212" s="3"/>
      <c r="BF212"/>
      <c r="BG212" s="31">
        <f t="shared" si="143"/>
        <v>0</v>
      </c>
    </row>
    <row r="213" spans="1:59">
      <c r="A213" s="43">
        <v>209</v>
      </c>
      <c r="B213" s="27">
        <f t="shared" ca="1" si="138"/>
        <v>11</v>
      </c>
      <c r="C213" s="33">
        <f t="shared" ca="1" si="166"/>
        <v>1</v>
      </c>
      <c r="D213" s="84" t="str">
        <f t="shared" ca="1" si="167"/>
        <v/>
      </c>
      <c r="E213" s="28">
        <f t="shared" ca="1" si="139"/>
        <v>1</v>
      </c>
      <c r="F213" s="34" t="str">
        <f t="shared" ca="1" si="155"/>
        <v/>
      </c>
      <c r="G213" s="37" t="str">
        <f t="shared" ca="1" si="156"/>
        <v/>
      </c>
      <c r="H213" s="34" t="str">
        <f t="shared" ca="1" si="157"/>
        <v/>
      </c>
      <c r="I213" s="37" t="str">
        <f t="shared" ca="1" si="168"/>
        <v/>
      </c>
      <c r="J213" s="34" t="str">
        <f t="shared" ca="1" si="158"/>
        <v/>
      </c>
      <c r="K213" s="37" t="str">
        <f t="shared" ca="1" si="169"/>
        <v/>
      </c>
      <c r="L213" s="34" t="str">
        <f t="shared" ca="1" si="159"/>
        <v/>
      </c>
      <c r="M213" s="37" t="str">
        <f t="shared" ca="1" si="170"/>
        <v/>
      </c>
      <c r="N213" s="34" t="str">
        <f t="shared" ca="1" si="160"/>
        <v/>
      </c>
      <c r="O213" s="37" t="str">
        <f t="shared" ca="1" si="171"/>
        <v/>
      </c>
      <c r="P213" s="34" t="str">
        <f t="shared" ca="1" si="161"/>
        <v/>
      </c>
      <c r="Q213" s="37" t="str">
        <f t="shared" ca="1" si="172"/>
        <v/>
      </c>
      <c r="R213" s="34" t="str">
        <f t="shared" ca="1" si="162"/>
        <v/>
      </c>
      <c r="S213" s="37" t="str">
        <f t="shared" ca="1" si="173"/>
        <v/>
      </c>
      <c r="T213" s="34" t="str">
        <f t="shared" ca="1" si="163"/>
        <v/>
      </c>
      <c r="U213" s="37" t="str">
        <f t="shared" ca="1" si="174"/>
        <v/>
      </c>
      <c r="V213" s="34" t="str">
        <f t="shared" ca="1" si="164"/>
        <v/>
      </c>
      <c r="W213" s="37" t="str">
        <f t="shared" ca="1" si="175"/>
        <v/>
      </c>
      <c r="X213" s="34" t="str">
        <f t="shared" ca="1" si="165"/>
        <v/>
      </c>
      <c r="Y213" s="37" t="str">
        <f t="shared" ca="1" si="176"/>
        <v/>
      </c>
      <c r="Z213" s="14" t="str">
        <f t="shared" ca="1" si="144"/>
        <v/>
      </c>
      <c r="AA213" s="14" t="str">
        <f t="shared" ca="1" si="145"/>
        <v/>
      </c>
      <c r="AB213" s="14" t="str">
        <f t="shared" ca="1" si="146"/>
        <v/>
      </c>
      <c r="AC213" s="14" t="str">
        <f t="shared" ca="1" si="147"/>
        <v/>
      </c>
      <c r="AD213" s="14" t="str">
        <f t="shared" ca="1" si="148"/>
        <v/>
      </c>
      <c r="AE213" s="14" t="str">
        <f t="shared" ca="1" si="149"/>
        <v/>
      </c>
      <c r="AF213" s="14" t="str">
        <f t="shared" ca="1" si="150"/>
        <v/>
      </c>
      <c r="AG213" s="14" t="str">
        <f t="shared" ca="1" si="151"/>
        <v/>
      </c>
      <c r="AH213" s="14" t="str">
        <f t="shared" ca="1" si="152"/>
        <v/>
      </c>
      <c r="AI213" s="14" t="str">
        <f t="shared" ca="1" si="153"/>
        <v/>
      </c>
      <c r="AJ213" s="29">
        <f t="shared" ca="1" si="154"/>
        <v>0</v>
      </c>
      <c r="AK213" s="31">
        <f t="shared" ca="1" si="140"/>
        <v>23</v>
      </c>
      <c r="AL213"/>
      <c r="AM213" s="47" t="str">
        <f t="shared" ca="1" si="141"/>
        <v>Profit Target</v>
      </c>
      <c r="AN213" s="47" t="str">
        <f t="shared" ca="1" si="142"/>
        <v/>
      </c>
      <c r="BB213"/>
      <c r="BC213"/>
      <c r="BD213" s="3"/>
      <c r="BE213" s="3"/>
      <c r="BF213"/>
      <c r="BG213" s="31">
        <f t="shared" si="143"/>
        <v>0</v>
      </c>
    </row>
    <row r="214" spans="1:59">
      <c r="A214" s="43">
        <v>210</v>
      </c>
      <c r="B214" s="27">
        <f t="shared" ca="1" si="138"/>
        <v>19</v>
      </c>
      <c r="C214" s="33">
        <f t="shared" ca="1" si="166"/>
        <v>1</v>
      </c>
      <c r="D214" s="84" t="str">
        <f t="shared" ca="1" si="167"/>
        <v/>
      </c>
      <c r="E214" s="28">
        <f t="shared" ca="1" si="139"/>
        <v>1</v>
      </c>
      <c r="F214" s="34" t="str">
        <f t="shared" ca="1" si="155"/>
        <v/>
      </c>
      <c r="G214" s="37" t="str">
        <f t="shared" ca="1" si="156"/>
        <v/>
      </c>
      <c r="H214" s="34" t="str">
        <f t="shared" ca="1" si="157"/>
        <v/>
      </c>
      <c r="I214" s="37" t="str">
        <f t="shared" ca="1" si="168"/>
        <v/>
      </c>
      <c r="J214" s="34" t="str">
        <f t="shared" ca="1" si="158"/>
        <v/>
      </c>
      <c r="K214" s="37" t="str">
        <f t="shared" ca="1" si="169"/>
        <v/>
      </c>
      <c r="L214" s="34" t="str">
        <f t="shared" ca="1" si="159"/>
        <v/>
      </c>
      <c r="M214" s="37" t="str">
        <f t="shared" ca="1" si="170"/>
        <v/>
      </c>
      <c r="N214" s="34" t="str">
        <f t="shared" ca="1" si="160"/>
        <v/>
      </c>
      <c r="O214" s="37" t="str">
        <f t="shared" ca="1" si="171"/>
        <v/>
      </c>
      <c r="P214" s="34" t="str">
        <f t="shared" ca="1" si="161"/>
        <v/>
      </c>
      <c r="Q214" s="37" t="str">
        <f t="shared" ca="1" si="172"/>
        <v/>
      </c>
      <c r="R214" s="34" t="str">
        <f t="shared" ca="1" si="162"/>
        <v/>
      </c>
      <c r="S214" s="37" t="str">
        <f t="shared" ca="1" si="173"/>
        <v/>
      </c>
      <c r="T214" s="34" t="str">
        <f t="shared" ca="1" si="163"/>
        <v/>
      </c>
      <c r="U214" s="37" t="str">
        <f t="shared" ca="1" si="174"/>
        <v/>
      </c>
      <c r="V214" s="34" t="str">
        <f t="shared" ca="1" si="164"/>
        <v/>
      </c>
      <c r="W214" s="37" t="str">
        <f t="shared" ca="1" si="175"/>
        <v/>
      </c>
      <c r="X214" s="34" t="str">
        <f t="shared" ca="1" si="165"/>
        <v/>
      </c>
      <c r="Y214" s="37" t="str">
        <f t="shared" ca="1" si="176"/>
        <v/>
      </c>
      <c r="Z214" s="14" t="str">
        <f t="shared" ca="1" si="144"/>
        <v/>
      </c>
      <c r="AA214" s="14" t="str">
        <f t="shared" ca="1" si="145"/>
        <v/>
      </c>
      <c r="AB214" s="14" t="str">
        <f t="shared" ca="1" si="146"/>
        <v/>
      </c>
      <c r="AC214" s="14" t="str">
        <f t="shared" ca="1" si="147"/>
        <v/>
      </c>
      <c r="AD214" s="14" t="str">
        <f t="shared" ca="1" si="148"/>
        <v/>
      </c>
      <c r="AE214" s="14" t="str">
        <f t="shared" ca="1" si="149"/>
        <v/>
      </c>
      <c r="AF214" s="14" t="str">
        <f t="shared" ca="1" si="150"/>
        <v/>
      </c>
      <c r="AG214" s="14" t="str">
        <f t="shared" ca="1" si="151"/>
        <v/>
      </c>
      <c r="AH214" s="14" t="str">
        <f t="shared" ca="1" si="152"/>
        <v/>
      </c>
      <c r="AI214" s="14" t="str">
        <f t="shared" ca="1" si="153"/>
        <v/>
      </c>
      <c r="AJ214" s="29">
        <f t="shared" ca="1" si="154"/>
        <v>0</v>
      </c>
      <c r="AK214" s="31">
        <f t="shared" ca="1" si="140"/>
        <v>23</v>
      </c>
      <c r="AL214"/>
      <c r="AM214" s="47" t="str">
        <f t="shared" ca="1" si="141"/>
        <v>Profit Target</v>
      </c>
      <c r="AN214" s="47" t="str">
        <f t="shared" ca="1" si="142"/>
        <v/>
      </c>
      <c r="BB214"/>
      <c r="BC214"/>
      <c r="BD214" s="3"/>
      <c r="BE214" s="3"/>
      <c r="BF214"/>
      <c r="BG214" s="31">
        <f t="shared" si="143"/>
        <v>0</v>
      </c>
    </row>
    <row r="215" spans="1:59">
      <c r="A215" s="43">
        <v>211</v>
      </c>
      <c r="B215" s="27">
        <f t="shared" ca="1" si="138"/>
        <v>18</v>
      </c>
      <c r="C215" s="33">
        <f t="shared" ca="1" si="166"/>
        <v>1</v>
      </c>
      <c r="D215" s="84" t="str">
        <f t="shared" ca="1" si="167"/>
        <v/>
      </c>
      <c r="E215" s="28">
        <f t="shared" ca="1" si="139"/>
        <v>1</v>
      </c>
      <c r="F215" s="34" t="str">
        <f t="shared" ca="1" si="155"/>
        <v/>
      </c>
      <c r="G215" s="37" t="str">
        <f t="shared" ca="1" si="156"/>
        <v/>
      </c>
      <c r="H215" s="34" t="str">
        <f t="shared" ca="1" si="157"/>
        <v/>
      </c>
      <c r="I215" s="37" t="str">
        <f t="shared" ca="1" si="168"/>
        <v/>
      </c>
      <c r="J215" s="34" t="str">
        <f t="shared" ca="1" si="158"/>
        <v/>
      </c>
      <c r="K215" s="37" t="str">
        <f t="shared" ca="1" si="169"/>
        <v/>
      </c>
      <c r="L215" s="34" t="str">
        <f t="shared" ca="1" si="159"/>
        <v/>
      </c>
      <c r="M215" s="37" t="str">
        <f t="shared" ca="1" si="170"/>
        <v/>
      </c>
      <c r="N215" s="34" t="str">
        <f t="shared" ca="1" si="160"/>
        <v/>
      </c>
      <c r="O215" s="37" t="str">
        <f t="shared" ca="1" si="171"/>
        <v/>
      </c>
      <c r="P215" s="34" t="str">
        <f t="shared" ca="1" si="161"/>
        <v/>
      </c>
      <c r="Q215" s="37" t="str">
        <f t="shared" ca="1" si="172"/>
        <v/>
      </c>
      <c r="R215" s="34" t="str">
        <f t="shared" ca="1" si="162"/>
        <v/>
      </c>
      <c r="S215" s="37" t="str">
        <f t="shared" ca="1" si="173"/>
        <v/>
      </c>
      <c r="T215" s="34" t="str">
        <f t="shared" ca="1" si="163"/>
        <v/>
      </c>
      <c r="U215" s="37" t="str">
        <f t="shared" ca="1" si="174"/>
        <v/>
      </c>
      <c r="V215" s="34" t="str">
        <f t="shared" ca="1" si="164"/>
        <v/>
      </c>
      <c r="W215" s="37" t="str">
        <f t="shared" ca="1" si="175"/>
        <v/>
      </c>
      <c r="X215" s="34" t="str">
        <f t="shared" ca="1" si="165"/>
        <v/>
      </c>
      <c r="Y215" s="37" t="str">
        <f t="shared" ca="1" si="176"/>
        <v/>
      </c>
      <c r="Z215" s="14" t="str">
        <f t="shared" ca="1" si="144"/>
        <v/>
      </c>
      <c r="AA215" s="14" t="str">
        <f t="shared" ca="1" si="145"/>
        <v/>
      </c>
      <c r="AB215" s="14" t="str">
        <f t="shared" ca="1" si="146"/>
        <v/>
      </c>
      <c r="AC215" s="14" t="str">
        <f t="shared" ca="1" si="147"/>
        <v/>
      </c>
      <c r="AD215" s="14" t="str">
        <f t="shared" ca="1" si="148"/>
        <v/>
      </c>
      <c r="AE215" s="14" t="str">
        <f t="shared" ca="1" si="149"/>
        <v/>
      </c>
      <c r="AF215" s="14" t="str">
        <f t="shared" ca="1" si="150"/>
        <v/>
      </c>
      <c r="AG215" s="14" t="str">
        <f t="shared" ca="1" si="151"/>
        <v/>
      </c>
      <c r="AH215" s="14" t="str">
        <f t="shared" ca="1" si="152"/>
        <v/>
      </c>
      <c r="AI215" s="14" t="str">
        <f t="shared" ca="1" si="153"/>
        <v/>
      </c>
      <c r="AJ215" s="29">
        <f t="shared" ca="1" si="154"/>
        <v>0</v>
      </c>
      <c r="AK215" s="31">
        <f t="shared" ca="1" si="140"/>
        <v>23</v>
      </c>
      <c r="AL215"/>
      <c r="AM215" s="47" t="str">
        <f t="shared" ca="1" si="141"/>
        <v>Profit Target</v>
      </c>
      <c r="AN215" s="47" t="str">
        <f t="shared" ca="1" si="142"/>
        <v/>
      </c>
      <c r="BB215"/>
      <c r="BC215"/>
      <c r="BD215" s="3"/>
      <c r="BE215" s="3"/>
      <c r="BF215"/>
      <c r="BG215" s="31">
        <f t="shared" si="143"/>
        <v>0</v>
      </c>
    </row>
    <row r="216" spans="1:59">
      <c r="A216" s="43">
        <v>212</v>
      </c>
      <c r="B216" s="27">
        <f t="shared" ca="1" si="138"/>
        <v>25</v>
      </c>
      <c r="C216" s="33">
        <f t="shared" ca="1" si="166"/>
        <v>1</v>
      </c>
      <c r="D216" s="84" t="str">
        <f t="shared" ca="1" si="167"/>
        <v/>
      </c>
      <c r="E216" s="28">
        <f t="shared" ca="1" si="139"/>
        <v>1</v>
      </c>
      <c r="F216" s="34" t="str">
        <f t="shared" ca="1" si="155"/>
        <v/>
      </c>
      <c r="G216" s="37" t="str">
        <f t="shared" ca="1" si="156"/>
        <v/>
      </c>
      <c r="H216" s="34" t="str">
        <f t="shared" ca="1" si="157"/>
        <v/>
      </c>
      <c r="I216" s="37" t="str">
        <f t="shared" ca="1" si="168"/>
        <v/>
      </c>
      <c r="J216" s="34" t="str">
        <f t="shared" ca="1" si="158"/>
        <v/>
      </c>
      <c r="K216" s="37" t="str">
        <f t="shared" ca="1" si="169"/>
        <v/>
      </c>
      <c r="L216" s="34" t="str">
        <f t="shared" ca="1" si="159"/>
        <v/>
      </c>
      <c r="M216" s="37" t="str">
        <f t="shared" ca="1" si="170"/>
        <v/>
      </c>
      <c r="N216" s="34" t="str">
        <f t="shared" ca="1" si="160"/>
        <v/>
      </c>
      <c r="O216" s="37" t="str">
        <f t="shared" ca="1" si="171"/>
        <v/>
      </c>
      <c r="P216" s="34" t="str">
        <f t="shared" ca="1" si="161"/>
        <v/>
      </c>
      <c r="Q216" s="37" t="str">
        <f t="shared" ca="1" si="172"/>
        <v/>
      </c>
      <c r="R216" s="34" t="str">
        <f t="shared" ca="1" si="162"/>
        <v/>
      </c>
      <c r="S216" s="37" t="str">
        <f t="shared" ca="1" si="173"/>
        <v/>
      </c>
      <c r="T216" s="34" t="str">
        <f t="shared" ca="1" si="163"/>
        <v/>
      </c>
      <c r="U216" s="37" t="str">
        <f t="shared" ca="1" si="174"/>
        <v/>
      </c>
      <c r="V216" s="34" t="str">
        <f t="shared" ca="1" si="164"/>
        <v/>
      </c>
      <c r="W216" s="37" t="str">
        <f t="shared" ca="1" si="175"/>
        <v/>
      </c>
      <c r="X216" s="34" t="str">
        <f t="shared" ca="1" si="165"/>
        <v/>
      </c>
      <c r="Y216" s="37" t="str">
        <f t="shared" ca="1" si="176"/>
        <v/>
      </c>
      <c r="Z216" s="14" t="str">
        <f t="shared" ca="1" si="144"/>
        <v/>
      </c>
      <c r="AA216" s="14" t="str">
        <f t="shared" ca="1" si="145"/>
        <v/>
      </c>
      <c r="AB216" s="14" t="str">
        <f t="shared" ca="1" si="146"/>
        <v/>
      </c>
      <c r="AC216" s="14" t="str">
        <f t="shared" ca="1" si="147"/>
        <v/>
      </c>
      <c r="AD216" s="14" t="str">
        <f t="shared" ca="1" si="148"/>
        <v/>
      </c>
      <c r="AE216" s="14" t="str">
        <f t="shared" ca="1" si="149"/>
        <v/>
      </c>
      <c r="AF216" s="14" t="str">
        <f t="shared" ca="1" si="150"/>
        <v/>
      </c>
      <c r="AG216" s="14" t="str">
        <f t="shared" ca="1" si="151"/>
        <v/>
      </c>
      <c r="AH216" s="14" t="str">
        <f t="shared" ca="1" si="152"/>
        <v/>
      </c>
      <c r="AI216" s="14" t="str">
        <f t="shared" ca="1" si="153"/>
        <v/>
      </c>
      <c r="AJ216" s="29">
        <f t="shared" ca="1" si="154"/>
        <v>0</v>
      </c>
      <c r="AK216" s="31">
        <f t="shared" ca="1" si="140"/>
        <v>23</v>
      </c>
      <c r="AL216"/>
      <c r="AM216" s="47" t="str">
        <f t="shared" ca="1" si="141"/>
        <v>Profit Target</v>
      </c>
      <c r="AN216" s="47" t="str">
        <f t="shared" ca="1" si="142"/>
        <v/>
      </c>
      <c r="BB216"/>
      <c r="BC216"/>
      <c r="BD216" s="3"/>
      <c r="BE216" s="3"/>
      <c r="BF216"/>
      <c r="BG216" s="31">
        <f t="shared" si="143"/>
        <v>0</v>
      </c>
    </row>
    <row r="217" spans="1:59">
      <c r="A217" s="43">
        <v>213</v>
      </c>
      <c r="B217" s="27">
        <f t="shared" ca="1" si="138"/>
        <v>26</v>
      </c>
      <c r="C217" s="33">
        <f t="shared" ca="1" si="166"/>
        <v>1</v>
      </c>
      <c r="D217" s="84" t="str">
        <f t="shared" ca="1" si="167"/>
        <v/>
      </c>
      <c r="E217" s="28">
        <f t="shared" ca="1" si="139"/>
        <v>1</v>
      </c>
      <c r="F217" s="34" t="str">
        <f t="shared" ca="1" si="155"/>
        <v/>
      </c>
      <c r="G217" s="37" t="str">
        <f t="shared" ca="1" si="156"/>
        <v/>
      </c>
      <c r="H217" s="34" t="str">
        <f t="shared" ca="1" si="157"/>
        <v/>
      </c>
      <c r="I217" s="37" t="str">
        <f t="shared" ca="1" si="168"/>
        <v/>
      </c>
      <c r="J217" s="34" t="str">
        <f t="shared" ca="1" si="158"/>
        <v/>
      </c>
      <c r="K217" s="37" t="str">
        <f t="shared" ca="1" si="169"/>
        <v/>
      </c>
      <c r="L217" s="34" t="str">
        <f t="shared" ca="1" si="159"/>
        <v/>
      </c>
      <c r="M217" s="37" t="str">
        <f t="shared" ca="1" si="170"/>
        <v/>
      </c>
      <c r="N217" s="34" t="str">
        <f t="shared" ca="1" si="160"/>
        <v/>
      </c>
      <c r="O217" s="37" t="str">
        <f t="shared" ca="1" si="171"/>
        <v/>
      </c>
      <c r="P217" s="34" t="str">
        <f t="shared" ca="1" si="161"/>
        <v/>
      </c>
      <c r="Q217" s="37" t="str">
        <f t="shared" ca="1" si="172"/>
        <v/>
      </c>
      <c r="R217" s="34" t="str">
        <f t="shared" ca="1" si="162"/>
        <v/>
      </c>
      <c r="S217" s="37" t="str">
        <f t="shared" ca="1" si="173"/>
        <v/>
      </c>
      <c r="T217" s="34" t="str">
        <f t="shared" ca="1" si="163"/>
        <v/>
      </c>
      <c r="U217" s="37" t="str">
        <f t="shared" ca="1" si="174"/>
        <v/>
      </c>
      <c r="V217" s="34" t="str">
        <f t="shared" ca="1" si="164"/>
        <v/>
      </c>
      <c r="W217" s="37" t="str">
        <f t="shared" ca="1" si="175"/>
        <v/>
      </c>
      <c r="X217" s="34" t="str">
        <f t="shared" ca="1" si="165"/>
        <v/>
      </c>
      <c r="Y217" s="37" t="str">
        <f t="shared" ca="1" si="176"/>
        <v/>
      </c>
      <c r="Z217" s="14" t="str">
        <f t="shared" ca="1" si="144"/>
        <v/>
      </c>
      <c r="AA217" s="14" t="str">
        <f t="shared" ca="1" si="145"/>
        <v/>
      </c>
      <c r="AB217" s="14" t="str">
        <f t="shared" ca="1" si="146"/>
        <v/>
      </c>
      <c r="AC217" s="14" t="str">
        <f t="shared" ca="1" si="147"/>
        <v/>
      </c>
      <c r="AD217" s="14" t="str">
        <f t="shared" ca="1" si="148"/>
        <v/>
      </c>
      <c r="AE217" s="14" t="str">
        <f t="shared" ca="1" si="149"/>
        <v/>
      </c>
      <c r="AF217" s="14" t="str">
        <f t="shared" ca="1" si="150"/>
        <v/>
      </c>
      <c r="AG217" s="14" t="str">
        <f t="shared" ca="1" si="151"/>
        <v/>
      </c>
      <c r="AH217" s="14" t="str">
        <f t="shared" ca="1" si="152"/>
        <v/>
      </c>
      <c r="AI217" s="14" t="str">
        <f t="shared" ca="1" si="153"/>
        <v/>
      </c>
      <c r="AJ217" s="29">
        <f t="shared" ca="1" si="154"/>
        <v>0</v>
      </c>
      <c r="AK217" s="31">
        <f t="shared" ca="1" si="140"/>
        <v>23</v>
      </c>
      <c r="AL217"/>
      <c r="AM217" s="47" t="str">
        <f t="shared" ca="1" si="141"/>
        <v>Profit Target</v>
      </c>
      <c r="AN217" s="47" t="str">
        <f t="shared" ca="1" si="142"/>
        <v/>
      </c>
      <c r="BB217"/>
      <c r="BC217"/>
      <c r="BD217" s="3"/>
      <c r="BE217" s="3"/>
      <c r="BF217"/>
      <c r="BG217" s="31">
        <f t="shared" si="143"/>
        <v>0</v>
      </c>
    </row>
    <row r="218" spans="1:59">
      <c r="A218" s="43">
        <v>214</v>
      </c>
      <c r="B218" s="27">
        <f t="shared" ca="1" si="138"/>
        <v>8</v>
      </c>
      <c r="C218" s="33">
        <f t="shared" ca="1" si="166"/>
        <v>1</v>
      </c>
      <c r="D218" s="84" t="str">
        <f t="shared" ca="1" si="167"/>
        <v/>
      </c>
      <c r="E218" s="28">
        <f t="shared" ca="1" si="139"/>
        <v>1</v>
      </c>
      <c r="F218" s="34" t="str">
        <f t="shared" ca="1" si="155"/>
        <v/>
      </c>
      <c r="G218" s="37" t="str">
        <f t="shared" ca="1" si="156"/>
        <v/>
      </c>
      <c r="H218" s="34" t="str">
        <f t="shared" ca="1" si="157"/>
        <v/>
      </c>
      <c r="I218" s="37" t="str">
        <f t="shared" ca="1" si="168"/>
        <v/>
      </c>
      <c r="J218" s="34" t="str">
        <f t="shared" ca="1" si="158"/>
        <v/>
      </c>
      <c r="K218" s="37" t="str">
        <f t="shared" ca="1" si="169"/>
        <v/>
      </c>
      <c r="L218" s="34" t="str">
        <f t="shared" ca="1" si="159"/>
        <v/>
      </c>
      <c r="M218" s="37" t="str">
        <f t="shared" ca="1" si="170"/>
        <v/>
      </c>
      <c r="N218" s="34" t="str">
        <f t="shared" ca="1" si="160"/>
        <v/>
      </c>
      <c r="O218" s="37" t="str">
        <f t="shared" ca="1" si="171"/>
        <v/>
      </c>
      <c r="P218" s="34" t="str">
        <f t="shared" ca="1" si="161"/>
        <v/>
      </c>
      <c r="Q218" s="37" t="str">
        <f t="shared" ca="1" si="172"/>
        <v/>
      </c>
      <c r="R218" s="34" t="str">
        <f t="shared" ca="1" si="162"/>
        <v/>
      </c>
      <c r="S218" s="37" t="str">
        <f t="shared" ca="1" si="173"/>
        <v/>
      </c>
      <c r="T218" s="34" t="str">
        <f t="shared" ca="1" si="163"/>
        <v/>
      </c>
      <c r="U218" s="37" t="str">
        <f t="shared" ca="1" si="174"/>
        <v/>
      </c>
      <c r="V218" s="34" t="str">
        <f t="shared" ca="1" si="164"/>
        <v/>
      </c>
      <c r="W218" s="37" t="str">
        <f t="shared" ca="1" si="175"/>
        <v/>
      </c>
      <c r="X218" s="34" t="str">
        <f t="shared" ca="1" si="165"/>
        <v/>
      </c>
      <c r="Y218" s="37" t="str">
        <f t="shared" ca="1" si="176"/>
        <v/>
      </c>
      <c r="Z218" s="14" t="str">
        <f t="shared" ca="1" si="144"/>
        <v/>
      </c>
      <c r="AA218" s="14" t="str">
        <f t="shared" ca="1" si="145"/>
        <v/>
      </c>
      <c r="AB218" s="14" t="str">
        <f t="shared" ca="1" si="146"/>
        <v/>
      </c>
      <c r="AC218" s="14" t="str">
        <f t="shared" ca="1" si="147"/>
        <v/>
      </c>
      <c r="AD218" s="14" t="str">
        <f t="shared" ca="1" si="148"/>
        <v/>
      </c>
      <c r="AE218" s="14" t="str">
        <f t="shared" ca="1" si="149"/>
        <v/>
      </c>
      <c r="AF218" s="14" t="str">
        <f t="shared" ca="1" si="150"/>
        <v/>
      </c>
      <c r="AG218" s="14" t="str">
        <f t="shared" ca="1" si="151"/>
        <v/>
      </c>
      <c r="AH218" s="14" t="str">
        <f t="shared" ca="1" si="152"/>
        <v/>
      </c>
      <c r="AI218" s="14" t="str">
        <f t="shared" ca="1" si="153"/>
        <v/>
      </c>
      <c r="AJ218" s="29">
        <f t="shared" ca="1" si="154"/>
        <v>0</v>
      </c>
      <c r="AK218" s="31">
        <f t="shared" ca="1" si="140"/>
        <v>23</v>
      </c>
      <c r="AL218"/>
      <c r="AM218" s="47" t="str">
        <f t="shared" ca="1" si="141"/>
        <v>Profit Target</v>
      </c>
      <c r="AN218" s="47" t="str">
        <f t="shared" ca="1" si="142"/>
        <v/>
      </c>
      <c r="BB218"/>
      <c r="BC218"/>
      <c r="BD218" s="3"/>
      <c r="BE218" s="3"/>
      <c r="BF218"/>
      <c r="BG218" s="31">
        <f t="shared" si="143"/>
        <v>0</v>
      </c>
    </row>
    <row r="219" spans="1:59">
      <c r="A219" s="43">
        <v>215</v>
      </c>
      <c r="B219" s="27">
        <f t="shared" ca="1" si="138"/>
        <v>16</v>
      </c>
      <c r="C219" s="33">
        <f t="shared" ca="1" si="166"/>
        <v>2</v>
      </c>
      <c r="D219" s="84">
        <f t="shared" ca="1" si="167"/>
        <v>16</v>
      </c>
      <c r="E219" s="28">
        <f t="shared" ca="1" si="139"/>
        <v>1</v>
      </c>
      <c r="F219" s="34" t="str">
        <f t="shared" ca="1" si="155"/>
        <v/>
      </c>
      <c r="G219" s="37" t="str">
        <f t="shared" ca="1" si="156"/>
        <v/>
      </c>
      <c r="H219" s="34" t="str">
        <f t="shared" ca="1" si="157"/>
        <v/>
      </c>
      <c r="I219" s="37" t="str">
        <f t="shared" ca="1" si="168"/>
        <v/>
      </c>
      <c r="J219" s="34" t="str">
        <f t="shared" ca="1" si="158"/>
        <v/>
      </c>
      <c r="K219" s="37" t="str">
        <f t="shared" ca="1" si="169"/>
        <v/>
      </c>
      <c r="L219" s="34" t="str">
        <f t="shared" ca="1" si="159"/>
        <v/>
      </c>
      <c r="M219" s="37" t="str">
        <f t="shared" ca="1" si="170"/>
        <v/>
      </c>
      <c r="N219" s="34" t="str">
        <f t="shared" ca="1" si="160"/>
        <v/>
      </c>
      <c r="O219" s="37" t="str">
        <f t="shared" ca="1" si="171"/>
        <v/>
      </c>
      <c r="P219" s="34" t="str">
        <f t="shared" ca="1" si="161"/>
        <v/>
      </c>
      <c r="Q219" s="37" t="str">
        <f t="shared" ca="1" si="172"/>
        <v/>
      </c>
      <c r="R219" s="34" t="str">
        <f t="shared" ca="1" si="162"/>
        <v/>
      </c>
      <c r="S219" s="37" t="str">
        <f t="shared" ca="1" si="173"/>
        <v/>
      </c>
      <c r="T219" s="34" t="str">
        <f t="shared" ca="1" si="163"/>
        <v/>
      </c>
      <c r="U219" s="37" t="str">
        <f t="shared" ca="1" si="174"/>
        <v/>
      </c>
      <c r="V219" s="34" t="str">
        <f t="shared" ca="1" si="164"/>
        <v/>
      </c>
      <c r="W219" s="37" t="str">
        <f t="shared" ca="1" si="175"/>
        <v/>
      </c>
      <c r="X219" s="34" t="str">
        <f t="shared" ca="1" si="165"/>
        <v/>
      </c>
      <c r="Y219" s="37" t="str">
        <f t="shared" ca="1" si="176"/>
        <v/>
      </c>
      <c r="Z219" s="14" t="str">
        <f t="shared" ca="1" si="144"/>
        <v/>
      </c>
      <c r="AA219" s="14" t="str">
        <f t="shared" ca="1" si="145"/>
        <v/>
      </c>
      <c r="AB219" s="14" t="str">
        <f t="shared" ca="1" si="146"/>
        <v/>
      </c>
      <c r="AC219" s="14" t="str">
        <f t="shared" ca="1" si="147"/>
        <v/>
      </c>
      <c r="AD219" s="14" t="str">
        <f t="shared" ca="1" si="148"/>
        <v/>
      </c>
      <c r="AE219" s="14" t="str">
        <f t="shared" ca="1" si="149"/>
        <v/>
      </c>
      <c r="AF219" s="14" t="str">
        <f t="shared" ca="1" si="150"/>
        <v/>
      </c>
      <c r="AG219" s="14" t="str">
        <f t="shared" ca="1" si="151"/>
        <v/>
      </c>
      <c r="AH219" s="14" t="str">
        <f t="shared" ca="1" si="152"/>
        <v/>
      </c>
      <c r="AI219" s="14" t="str">
        <f t="shared" ca="1" si="153"/>
        <v/>
      </c>
      <c r="AJ219" s="29">
        <f t="shared" ca="1" si="154"/>
        <v>0</v>
      </c>
      <c r="AK219" s="31">
        <f t="shared" ca="1" si="140"/>
        <v>23</v>
      </c>
      <c r="AL219"/>
      <c r="AM219" s="47" t="str">
        <f t="shared" ca="1" si="141"/>
        <v>Profit Target</v>
      </c>
      <c r="AN219" s="47" t="str">
        <f t="shared" ca="1" si="142"/>
        <v/>
      </c>
      <c r="BB219"/>
      <c r="BC219"/>
      <c r="BD219" s="3"/>
      <c r="BE219" s="3"/>
      <c r="BF219"/>
      <c r="BG219" s="31">
        <f t="shared" si="143"/>
        <v>0</v>
      </c>
    </row>
    <row r="220" spans="1:59">
      <c r="A220" s="43">
        <v>216</v>
      </c>
      <c r="B220" s="27">
        <f t="shared" ca="1" si="138"/>
        <v>13</v>
      </c>
      <c r="C220" s="33">
        <f t="shared" ca="1" si="166"/>
        <v>1</v>
      </c>
      <c r="D220" s="84" t="str">
        <f t="shared" ca="1" si="167"/>
        <v/>
      </c>
      <c r="E220" s="28">
        <f t="shared" ca="1" si="139"/>
        <v>1</v>
      </c>
      <c r="F220" s="34" t="str">
        <f t="shared" ca="1" si="155"/>
        <v/>
      </c>
      <c r="G220" s="37" t="str">
        <f t="shared" ca="1" si="156"/>
        <v/>
      </c>
      <c r="H220" s="34" t="str">
        <f t="shared" ca="1" si="157"/>
        <v/>
      </c>
      <c r="I220" s="37" t="str">
        <f t="shared" ca="1" si="168"/>
        <v/>
      </c>
      <c r="J220" s="34" t="str">
        <f t="shared" ca="1" si="158"/>
        <v/>
      </c>
      <c r="K220" s="37" t="str">
        <f t="shared" ca="1" si="169"/>
        <v/>
      </c>
      <c r="L220" s="34" t="str">
        <f t="shared" ca="1" si="159"/>
        <v/>
      </c>
      <c r="M220" s="37" t="str">
        <f t="shared" ca="1" si="170"/>
        <v/>
      </c>
      <c r="N220" s="34" t="str">
        <f t="shared" ca="1" si="160"/>
        <v/>
      </c>
      <c r="O220" s="37" t="str">
        <f t="shared" ca="1" si="171"/>
        <v/>
      </c>
      <c r="P220" s="34" t="str">
        <f t="shared" ca="1" si="161"/>
        <v/>
      </c>
      <c r="Q220" s="37" t="str">
        <f t="shared" ca="1" si="172"/>
        <v/>
      </c>
      <c r="R220" s="34" t="str">
        <f t="shared" ca="1" si="162"/>
        <v/>
      </c>
      <c r="S220" s="37" t="str">
        <f t="shared" ca="1" si="173"/>
        <v/>
      </c>
      <c r="T220" s="34" t="str">
        <f t="shared" ca="1" si="163"/>
        <v/>
      </c>
      <c r="U220" s="37" t="str">
        <f t="shared" ca="1" si="174"/>
        <v/>
      </c>
      <c r="V220" s="34" t="str">
        <f t="shared" ca="1" si="164"/>
        <v/>
      </c>
      <c r="W220" s="37" t="str">
        <f t="shared" ca="1" si="175"/>
        <v/>
      </c>
      <c r="X220" s="34" t="str">
        <f t="shared" ca="1" si="165"/>
        <v/>
      </c>
      <c r="Y220" s="37" t="str">
        <f t="shared" ca="1" si="176"/>
        <v/>
      </c>
      <c r="Z220" s="14" t="str">
        <f t="shared" ca="1" si="144"/>
        <v/>
      </c>
      <c r="AA220" s="14" t="str">
        <f t="shared" ca="1" si="145"/>
        <v/>
      </c>
      <c r="AB220" s="14" t="str">
        <f t="shared" ca="1" si="146"/>
        <v/>
      </c>
      <c r="AC220" s="14" t="str">
        <f t="shared" ca="1" si="147"/>
        <v/>
      </c>
      <c r="AD220" s="14" t="str">
        <f t="shared" ca="1" si="148"/>
        <v/>
      </c>
      <c r="AE220" s="14" t="str">
        <f t="shared" ca="1" si="149"/>
        <v/>
      </c>
      <c r="AF220" s="14" t="str">
        <f t="shared" ca="1" si="150"/>
        <v/>
      </c>
      <c r="AG220" s="14" t="str">
        <f t="shared" ca="1" si="151"/>
        <v/>
      </c>
      <c r="AH220" s="14" t="str">
        <f t="shared" ca="1" si="152"/>
        <v/>
      </c>
      <c r="AI220" s="14" t="str">
        <f t="shared" ca="1" si="153"/>
        <v/>
      </c>
      <c r="AJ220" s="29">
        <f t="shared" ca="1" si="154"/>
        <v>0</v>
      </c>
      <c r="AK220" s="31">
        <f t="shared" ca="1" si="140"/>
        <v>23</v>
      </c>
      <c r="AL220"/>
      <c r="AM220" s="47" t="str">
        <f t="shared" ca="1" si="141"/>
        <v>Profit Target</v>
      </c>
      <c r="AN220" s="47" t="str">
        <f t="shared" ca="1" si="142"/>
        <v/>
      </c>
      <c r="BB220"/>
      <c r="BC220"/>
      <c r="BD220" s="3"/>
      <c r="BE220" s="3"/>
      <c r="BF220"/>
      <c r="BG220" s="31">
        <f t="shared" si="143"/>
        <v>0</v>
      </c>
    </row>
    <row r="221" spans="1:59">
      <c r="A221" s="43">
        <v>217</v>
      </c>
      <c r="B221" s="27">
        <f t="shared" ca="1" si="138"/>
        <v>34</v>
      </c>
      <c r="C221" s="33">
        <f t="shared" ca="1" si="166"/>
        <v>1</v>
      </c>
      <c r="D221" s="84" t="str">
        <f t="shared" ca="1" si="167"/>
        <v/>
      </c>
      <c r="E221" s="28">
        <f t="shared" ca="1" si="139"/>
        <v>1</v>
      </c>
      <c r="F221" s="34" t="str">
        <f t="shared" ca="1" si="155"/>
        <v/>
      </c>
      <c r="G221" s="37" t="str">
        <f t="shared" ca="1" si="156"/>
        <v/>
      </c>
      <c r="H221" s="34" t="str">
        <f t="shared" ca="1" si="157"/>
        <v/>
      </c>
      <c r="I221" s="37" t="str">
        <f t="shared" ca="1" si="168"/>
        <v/>
      </c>
      <c r="J221" s="34" t="str">
        <f t="shared" ca="1" si="158"/>
        <v/>
      </c>
      <c r="K221" s="37" t="str">
        <f t="shared" ca="1" si="169"/>
        <v/>
      </c>
      <c r="L221" s="34" t="str">
        <f t="shared" ca="1" si="159"/>
        <v/>
      </c>
      <c r="M221" s="37" t="str">
        <f t="shared" ca="1" si="170"/>
        <v/>
      </c>
      <c r="N221" s="34" t="str">
        <f t="shared" ca="1" si="160"/>
        <v/>
      </c>
      <c r="O221" s="37" t="str">
        <f t="shared" ca="1" si="171"/>
        <v/>
      </c>
      <c r="P221" s="34" t="str">
        <f t="shared" ca="1" si="161"/>
        <v/>
      </c>
      <c r="Q221" s="37" t="str">
        <f t="shared" ca="1" si="172"/>
        <v/>
      </c>
      <c r="R221" s="34" t="str">
        <f t="shared" ca="1" si="162"/>
        <v/>
      </c>
      <c r="S221" s="37" t="str">
        <f t="shared" ca="1" si="173"/>
        <v/>
      </c>
      <c r="T221" s="34" t="str">
        <f t="shared" ca="1" si="163"/>
        <v/>
      </c>
      <c r="U221" s="37" t="str">
        <f t="shared" ca="1" si="174"/>
        <v/>
      </c>
      <c r="V221" s="34" t="str">
        <f t="shared" ca="1" si="164"/>
        <v/>
      </c>
      <c r="W221" s="37" t="str">
        <f t="shared" ca="1" si="175"/>
        <v/>
      </c>
      <c r="X221" s="34" t="str">
        <f t="shared" ca="1" si="165"/>
        <v/>
      </c>
      <c r="Y221" s="37" t="str">
        <f t="shared" ca="1" si="176"/>
        <v/>
      </c>
      <c r="Z221" s="14" t="str">
        <f t="shared" ca="1" si="144"/>
        <v/>
      </c>
      <c r="AA221" s="14" t="str">
        <f t="shared" ca="1" si="145"/>
        <v/>
      </c>
      <c r="AB221" s="14" t="str">
        <f t="shared" ca="1" si="146"/>
        <v/>
      </c>
      <c r="AC221" s="14" t="str">
        <f t="shared" ca="1" si="147"/>
        <v/>
      </c>
      <c r="AD221" s="14" t="str">
        <f t="shared" ca="1" si="148"/>
        <v/>
      </c>
      <c r="AE221" s="14" t="str">
        <f t="shared" ca="1" si="149"/>
        <v/>
      </c>
      <c r="AF221" s="14" t="str">
        <f t="shared" ca="1" si="150"/>
        <v/>
      </c>
      <c r="AG221" s="14" t="str">
        <f t="shared" ca="1" si="151"/>
        <v/>
      </c>
      <c r="AH221" s="14" t="str">
        <f t="shared" ca="1" si="152"/>
        <v/>
      </c>
      <c r="AI221" s="14" t="str">
        <f t="shared" ca="1" si="153"/>
        <v/>
      </c>
      <c r="AJ221" s="29">
        <f t="shared" ca="1" si="154"/>
        <v>0</v>
      </c>
      <c r="AK221" s="31">
        <f t="shared" ca="1" si="140"/>
        <v>23</v>
      </c>
      <c r="AL221"/>
      <c r="AM221" s="47" t="str">
        <f t="shared" ca="1" si="141"/>
        <v>Profit Target</v>
      </c>
      <c r="AN221" s="47" t="str">
        <f t="shared" ca="1" si="142"/>
        <v/>
      </c>
      <c r="BB221"/>
      <c r="BC221"/>
      <c r="BD221" s="3"/>
      <c r="BE221" s="3"/>
      <c r="BF221"/>
      <c r="BG221" s="31">
        <f t="shared" si="143"/>
        <v>0</v>
      </c>
    </row>
    <row r="222" spans="1:59">
      <c r="A222" s="43">
        <v>218</v>
      </c>
      <c r="B222" s="27">
        <f t="shared" ca="1" si="138"/>
        <v>1</v>
      </c>
      <c r="C222" s="33">
        <f t="shared" ca="1" si="166"/>
        <v>1</v>
      </c>
      <c r="D222" s="84" t="str">
        <f t="shared" ca="1" si="167"/>
        <v/>
      </c>
      <c r="E222" s="28">
        <f t="shared" ca="1" si="139"/>
        <v>1</v>
      </c>
      <c r="F222" s="34" t="str">
        <f t="shared" ca="1" si="155"/>
        <v/>
      </c>
      <c r="G222" s="37" t="str">
        <f t="shared" ca="1" si="156"/>
        <v/>
      </c>
      <c r="H222" s="34" t="str">
        <f t="shared" ca="1" si="157"/>
        <v/>
      </c>
      <c r="I222" s="37" t="str">
        <f t="shared" ca="1" si="168"/>
        <v/>
      </c>
      <c r="J222" s="34" t="str">
        <f t="shared" ca="1" si="158"/>
        <v/>
      </c>
      <c r="K222" s="37" t="str">
        <f t="shared" ca="1" si="169"/>
        <v/>
      </c>
      <c r="L222" s="34" t="str">
        <f t="shared" ca="1" si="159"/>
        <v/>
      </c>
      <c r="M222" s="37" t="str">
        <f t="shared" ca="1" si="170"/>
        <v/>
      </c>
      <c r="N222" s="34" t="str">
        <f t="shared" ca="1" si="160"/>
        <v/>
      </c>
      <c r="O222" s="37" t="str">
        <f t="shared" ca="1" si="171"/>
        <v/>
      </c>
      <c r="P222" s="34" t="str">
        <f t="shared" ca="1" si="161"/>
        <v/>
      </c>
      <c r="Q222" s="37" t="str">
        <f t="shared" ca="1" si="172"/>
        <v/>
      </c>
      <c r="R222" s="34" t="str">
        <f t="shared" ca="1" si="162"/>
        <v/>
      </c>
      <c r="S222" s="37" t="str">
        <f t="shared" ca="1" si="173"/>
        <v/>
      </c>
      <c r="T222" s="34" t="str">
        <f t="shared" ca="1" si="163"/>
        <v/>
      </c>
      <c r="U222" s="37" t="str">
        <f t="shared" ca="1" si="174"/>
        <v/>
      </c>
      <c r="V222" s="34" t="str">
        <f t="shared" ca="1" si="164"/>
        <v/>
      </c>
      <c r="W222" s="37" t="str">
        <f t="shared" ca="1" si="175"/>
        <v/>
      </c>
      <c r="X222" s="34" t="str">
        <f t="shared" ca="1" si="165"/>
        <v/>
      </c>
      <c r="Y222" s="37" t="str">
        <f t="shared" ca="1" si="176"/>
        <v/>
      </c>
      <c r="Z222" s="14" t="str">
        <f t="shared" ca="1" si="144"/>
        <v/>
      </c>
      <c r="AA222" s="14" t="str">
        <f t="shared" ca="1" si="145"/>
        <v/>
      </c>
      <c r="AB222" s="14" t="str">
        <f t="shared" ca="1" si="146"/>
        <v/>
      </c>
      <c r="AC222" s="14" t="str">
        <f t="shared" ca="1" si="147"/>
        <v/>
      </c>
      <c r="AD222" s="14" t="str">
        <f t="shared" ca="1" si="148"/>
        <v/>
      </c>
      <c r="AE222" s="14" t="str">
        <f t="shared" ca="1" si="149"/>
        <v/>
      </c>
      <c r="AF222" s="14" t="str">
        <f t="shared" ca="1" si="150"/>
        <v/>
      </c>
      <c r="AG222" s="14" t="str">
        <f t="shared" ca="1" si="151"/>
        <v/>
      </c>
      <c r="AH222" s="14" t="str">
        <f t="shared" ca="1" si="152"/>
        <v/>
      </c>
      <c r="AI222" s="14" t="str">
        <f t="shared" ca="1" si="153"/>
        <v/>
      </c>
      <c r="AJ222" s="29">
        <f t="shared" ca="1" si="154"/>
        <v>0</v>
      </c>
      <c r="AK222" s="31">
        <f t="shared" ca="1" si="140"/>
        <v>23</v>
      </c>
      <c r="AL222"/>
      <c r="AM222" s="47" t="str">
        <f t="shared" ca="1" si="141"/>
        <v>Profit Target</v>
      </c>
      <c r="AN222" s="47" t="str">
        <f t="shared" ca="1" si="142"/>
        <v/>
      </c>
      <c r="BB222"/>
      <c r="BC222"/>
      <c r="BD222" s="3"/>
      <c r="BE222" s="3"/>
      <c r="BF222"/>
      <c r="BG222" s="31">
        <f t="shared" si="143"/>
        <v>0</v>
      </c>
    </row>
    <row r="223" spans="1:59">
      <c r="A223" s="43">
        <v>219</v>
      </c>
      <c r="B223" s="27">
        <f t="shared" ca="1" si="138"/>
        <v>28</v>
      </c>
      <c r="C223" s="33">
        <f t="shared" ca="1" si="166"/>
        <v>1</v>
      </c>
      <c r="D223" s="84" t="str">
        <f t="shared" ca="1" si="167"/>
        <v/>
      </c>
      <c r="E223" s="28">
        <f t="shared" ca="1" si="139"/>
        <v>1</v>
      </c>
      <c r="F223" s="34" t="str">
        <f t="shared" ca="1" si="155"/>
        <v/>
      </c>
      <c r="G223" s="37" t="str">
        <f t="shared" ca="1" si="156"/>
        <v/>
      </c>
      <c r="H223" s="34" t="str">
        <f t="shared" ca="1" si="157"/>
        <v/>
      </c>
      <c r="I223" s="37" t="str">
        <f t="shared" ca="1" si="168"/>
        <v/>
      </c>
      <c r="J223" s="34" t="str">
        <f t="shared" ca="1" si="158"/>
        <v/>
      </c>
      <c r="K223" s="37" t="str">
        <f t="shared" ca="1" si="169"/>
        <v/>
      </c>
      <c r="L223" s="34" t="str">
        <f t="shared" ca="1" si="159"/>
        <v/>
      </c>
      <c r="M223" s="37" t="str">
        <f t="shared" ca="1" si="170"/>
        <v/>
      </c>
      <c r="N223" s="34" t="str">
        <f t="shared" ca="1" si="160"/>
        <v/>
      </c>
      <c r="O223" s="37" t="str">
        <f t="shared" ca="1" si="171"/>
        <v/>
      </c>
      <c r="P223" s="34" t="str">
        <f t="shared" ca="1" si="161"/>
        <v/>
      </c>
      <c r="Q223" s="37" t="str">
        <f t="shared" ca="1" si="172"/>
        <v/>
      </c>
      <c r="R223" s="34" t="str">
        <f t="shared" ca="1" si="162"/>
        <v/>
      </c>
      <c r="S223" s="37" t="str">
        <f t="shared" ca="1" si="173"/>
        <v/>
      </c>
      <c r="T223" s="34" t="str">
        <f t="shared" ca="1" si="163"/>
        <v/>
      </c>
      <c r="U223" s="37" t="str">
        <f t="shared" ca="1" si="174"/>
        <v/>
      </c>
      <c r="V223" s="34" t="str">
        <f t="shared" ca="1" si="164"/>
        <v/>
      </c>
      <c r="W223" s="37" t="str">
        <f t="shared" ca="1" si="175"/>
        <v/>
      </c>
      <c r="X223" s="34" t="str">
        <f t="shared" ca="1" si="165"/>
        <v/>
      </c>
      <c r="Y223" s="37" t="str">
        <f t="shared" ca="1" si="176"/>
        <v/>
      </c>
      <c r="Z223" s="14" t="str">
        <f t="shared" ca="1" si="144"/>
        <v/>
      </c>
      <c r="AA223" s="14" t="str">
        <f t="shared" ca="1" si="145"/>
        <v/>
      </c>
      <c r="AB223" s="14" t="str">
        <f t="shared" ca="1" si="146"/>
        <v/>
      </c>
      <c r="AC223" s="14" t="str">
        <f t="shared" ca="1" si="147"/>
        <v/>
      </c>
      <c r="AD223" s="14" t="str">
        <f t="shared" ca="1" si="148"/>
        <v/>
      </c>
      <c r="AE223" s="14" t="str">
        <f t="shared" ca="1" si="149"/>
        <v/>
      </c>
      <c r="AF223" s="14" t="str">
        <f t="shared" ca="1" si="150"/>
        <v/>
      </c>
      <c r="AG223" s="14" t="str">
        <f t="shared" ca="1" si="151"/>
        <v/>
      </c>
      <c r="AH223" s="14" t="str">
        <f t="shared" ca="1" si="152"/>
        <v/>
      </c>
      <c r="AI223" s="14" t="str">
        <f t="shared" ca="1" si="153"/>
        <v/>
      </c>
      <c r="AJ223" s="29">
        <f t="shared" ca="1" si="154"/>
        <v>0</v>
      </c>
      <c r="AK223" s="31">
        <f t="shared" ca="1" si="140"/>
        <v>23</v>
      </c>
      <c r="AL223"/>
      <c r="AM223" s="47" t="str">
        <f t="shared" ca="1" si="141"/>
        <v>Profit Target</v>
      </c>
      <c r="AN223" s="47" t="str">
        <f t="shared" ca="1" si="142"/>
        <v/>
      </c>
      <c r="BB223"/>
      <c r="BC223"/>
      <c r="BD223" s="3"/>
      <c r="BE223" s="3"/>
      <c r="BF223"/>
      <c r="BG223" s="31">
        <f t="shared" si="143"/>
        <v>0</v>
      </c>
    </row>
    <row r="224" spans="1:59">
      <c r="A224" s="43">
        <v>220</v>
      </c>
      <c r="B224" s="27">
        <f t="shared" ca="1" si="138"/>
        <v>28</v>
      </c>
      <c r="C224" s="33">
        <f t="shared" ca="1" si="166"/>
        <v>2</v>
      </c>
      <c r="D224" s="84">
        <f t="shared" ca="1" si="167"/>
        <v>28</v>
      </c>
      <c r="E224" s="28">
        <f t="shared" ca="1" si="139"/>
        <v>1</v>
      </c>
      <c r="F224" s="34" t="str">
        <f t="shared" ca="1" si="155"/>
        <v/>
      </c>
      <c r="G224" s="37" t="str">
        <f t="shared" ca="1" si="156"/>
        <v/>
      </c>
      <c r="H224" s="34" t="str">
        <f t="shared" ca="1" si="157"/>
        <v/>
      </c>
      <c r="I224" s="37" t="str">
        <f t="shared" ca="1" si="168"/>
        <v/>
      </c>
      <c r="J224" s="34" t="str">
        <f t="shared" ca="1" si="158"/>
        <v/>
      </c>
      <c r="K224" s="37" t="str">
        <f t="shared" ca="1" si="169"/>
        <v/>
      </c>
      <c r="L224" s="34" t="str">
        <f t="shared" ca="1" si="159"/>
        <v/>
      </c>
      <c r="M224" s="37" t="str">
        <f t="shared" ca="1" si="170"/>
        <v/>
      </c>
      <c r="N224" s="34" t="str">
        <f t="shared" ca="1" si="160"/>
        <v/>
      </c>
      <c r="O224" s="37" t="str">
        <f t="shared" ca="1" si="171"/>
        <v/>
      </c>
      <c r="P224" s="34" t="str">
        <f t="shared" ca="1" si="161"/>
        <v/>
      </c>
      <c r="Q224" s="37" t="str">
        <f t="shared" ca="1" si="172"/>
        <v/>
      </c>
      <c r="R224" s="34" t="str">
        <f t="shared" ca="1" si="162"/>
        <v/>
      </c>
      <c r="S224" s="37" t="str">
        <f t="shared" ca="1" si="173"/>
        <v/>
      </c>
      <c r="T224" s="34" t="str">
        <f t="shared" ca="1" si="163"/>
        <v/>
      </c>
      <c r="U224" s="37" t="str">
        <f t="shared" ca="1" si="174"/>
        <v/>
      </c>
      <c r="V224" s="34" t="str">
        <f t="shared" ca="1" si="164"/>
        <v/>
      </c>
      <c r="W224" s="37" t="str">
        <f t="shared" ca="1" si="175"/>
        <v/>
      </c>
      <c r="X224" s="34" t="str">
        <f t="shared" ca="1" si="165"/>
        <v/>
      </c>
      <c r="Y224" s="37" t="str">
        <f t="shared" ca="1" si="176"/>
        <v/>
      </c>
      <c r="Z224" s="14" t="str">
        <f t="shared" ca="1" si="144"/>
        <v/>
      </c>
      <c r="AA224" s="14" t="str">
        <f t="shared" ca="1" si="145"/>
        <v/>
      </c>
      <c r="AB224" s="14" t="str">
        <f t="shared" ca="1" si="146"/>
        <v/>
      </c>
      <c r="AC224" s="14" t="str">
        <f t="shared" ca="1" si="147"/>
        <v/>
      </c>
      <c r="AD224" s="14" t="str">
        <f t="shared" ca="1" si="148"/>
        <v/>
      </c>
      <c r="AE224" s="14" t="str">
        <f t="shared" ca="1" si="149"/>
        <v/>
      </c>
      <c r="AF224" s="14" t="str">
        <f t="shared" ca="1" si="150"/>
        <v/>
      </c>
      <c r="AG224" s="14" t="str">
        <f t="shared" ca="1" si="151"/>
        <v/>
      </c>
      <c r="AH224" s="14" t="str">
        <f t="shared" ca="1" si="152"/>
        <v/>
      </c>
      <c r="AI224" s="14" t="str">
        <f t="shared" ca="1" si="153"/>
        <v/>
      </c>
      <c r="AJ224" s="29">
        <f t="shared" ca="1" si="154"/>
        <v>0</v>
      </c>
      <c r="AK224" s="31">
        <f t="shared" ca="1" si="140"/>
        <v>23</v>
      </c>
      <c r="AL224"/>
      <c r="AM224" s="47" t="str">
        <f t="shared" ca="1" si="141"/>
        <v>Profit Target</v>
      </c>
      <c r="AN224" s="47" t="str">
        <f t="shared" ca="1" si="142"/>
        <v/>
      </c>
      <c r="BB224"/>
      <c r="BC224"/>
      <c r="BD224" s="3"/>
      <c r="BE224" s="3"/>
      <c r="BF224"/>
      <c r="BG224" s="31">
        <f t="shared" si="143"/>
        <v>0</v>
      </c>
    </row>
    <row r="225" spans="1:59">
      <c r="A225" s="43">
        <v>221</v>
      </c>
      <c r="B225" s="27">
        <f t="shared" ca="1" si="138"/>
        <v>29</v>
      </c>
      <c r="C225" s="33">
        <f t="shared" ca="1" si="166"/>
        <v>1</v>
      </c>
      <c r="D225" s="84" t="str">
        <f t="shared" ca="1" si="167"/>
        <v/>
      </c>
      <c r="E225" s="28">
        <f t="shared" ca="1" si="139"/>
        <v>1</v>
      </c>
      <c r="F225" s="34" t="str">
        <f t="shared" ca="1" si="155"/>
        <v/>
      </c>
      <c r="G225" s="37" t="str">
        <f t="shared" ca="1" si="156"/>
        <v/>
      </c>
      <c r="H225" s="34" t="str">
        <f t="shared" ca="1" si="157"/>
        <v/>
      </c>
      <c r="I225" s="37" t="str">
        <f t="shared" ca="1" si="168"/>
        <v/>
      </c>
      <c r="J225" s="34" t="str">
        <f t="shared" ca="1" si="158"/>
        <v/>
      </c>
      <c r="K225" s="37" t="str">
        <f t="shared" ca="1" si="169"/>
        <v/>
      </c>
      <c r="L225" s="34" t="str">
        <f t="shared" ca="1" si="159"/>
        <v/>
      </c>
      <c r="M225" s="37" t="str">
        <f t="shared" ca="1" si="170"/>
        <v/>
      </c>
      <c r="N225" s="34" t="str">
        <f t="shared" ca="1" si="160"/>
        <v/>
      </c>
      <c r="O225" s="37" t="str">
        <f t="shared" ca="1" si="171"/>
        <v/>
      </c>
      <c r="P225" s="34" t="str">
        <f t="shared" ca="1" si="161"/>
        <v/>
      </c>
      <c r="Q225" s="37" t="str">
        <f t="shared" ca="1" si="172"/>
        <v/>
      </c>
      <c r="R225" s="34" t="str">
        <f t="shared" ca="1" si="162"/>
        <v/>
      </c>
      <c r="S225" s="37" t="str">
        <f t="shared" ca="1" si="173"/>
        <v/>
      </c>
      <c r="T225" s="34" t="str">
        <f t="shared" ca="1" si="163"/>
        <v/>
      </c>
      <c r="U225" s="37" t="str">
        <f t="shared" ca="1" si="174"/>
        <v/>
      </c>
      <c r="V225" s="34" t="str">
        <f t="shared" ca="1" si="164"/>
        <v/>
      </c>
      <c r="W225" s="37" t="str">
        <f t="shared" ca="1" si="175"/>
        <v/>
      </c>
      <c r="X225" s="34" t="str">
        <f t="shared" ca="1" si="165"/>
        <v/>
      </c>
      <c r="Y225" s="37" t="str">
        <f t="shared" ca="1" si="176"/>
        <v/>
      </c>
      <c r="Z225" s="14" t="str">
        <f t="shared" ca="1" si="144"/>
        <v/>
      </c>
      <c r="AA225" s="14" t="str">
        <f t="shared" ca="1" si="145"/>
        <v/>
      </c>
      <c r="AB225" s="14" t="str">
        <f t="shared" ca="1" si="146"/>
        <v/>
      </c>
      <c r="AC225" s="14" t="str">
        <f t="shared" ca="1" si="147"/>
        <v/>
      </c>
      <c r="AD225" s="14" t="str">
        <f t="shared" ca="1" si="148"/>
        <v/>
      </c>
      <c r="AE225" s="14" t="str">
        <f t="shared" ca="1" si="149"/>
        <v/>
      </c>
      <c r="AF225" s="14" t="str">
        <f t="shared" ca="1" si="150"/>
        <v/>
      </c>
      <c r="AG225" s="14" t="str">
        <f t="shared" ca="1" si="151"/>
        <v/>
      </c>
      <c r="AH225" s="14" t="str">
        <f t="shared" ca="1" si="152"/>
        <v/>
      </c>
      <c r="AI225" s="14" t="str">
        <f t="shared" ca="1" si="153"/>
        <v/>
      </c>
      <c r="AJ225" s="29">
        <f t="shared" ca="1" si="154"/>
        <v>0</v>
      </c>
      <c r="AK225" s="31">
        <f t="shared" ca="1" si="140"/>
        <v>23</v>
      </c>
      <c r="AL225"/>
      <c r="AM225" s="47" t="str">
        <f t="shared" ca="1" si="141"/>
        <v>Profit Target</v>
      </c>
      <c r="AN225" s="47" t="str">
        <f t="shared" ca="1" si="142"/>
        <v/>
      </c>
      <c r="BB225"/>
      <c r="BC225"/>
      <c r="BD225" s="3"/>
      <c r="BE225" s="3"/>
      <c r="BF225"/>
      <c r="BG225" s="31">
        <f t="shared" si="143"/>
        <v>0</v>
      </c>
    </row>
    <row r="226" spans="1:59">
      <c r="A226" s="43">
        <v>222</v>
      </c>
      <c r="B226" s="27">
        <f t="shared" ca="1" si="138"/>
        <v>27</v>
      </c>
      <c r="C226" s="33">
        <f t="shared" ca="1" si="166"/>
        <v>1</v>
      </c>
      <c r="D226" s="84" t="str">
        <f t="shared" ca="1" si="167"/>
        <v/>
      </c>
      <c r="E226" s="28">
        <f t="shared" ca="1" si="139"/>
        <v>1</v>
      </c>
      <c r="F226" s="34" t="str">
        <f t="shared" ca="1" si="155"/>
        <v/>
      </c>
      <c r="G226" s="37" t="str">
        <f t="shared" ca="1" si="156"/>
        <v/>
      </c>
      <c r="H226" s="34" t="str">
        <f t="shared" ca="1" si="157"/>
        <v/>
      </c>
      <c r="I226" s="37" t="str">
        <f t="shared" ca="1" si="168"/>
        <v/>
      </c>
      <c r="J226" s="34" t="str">
        <f t="shared" ca="1" si="158"/>
        <v/>
      </c>
      <c r="K226" s="37" t="str">
        <f t="shared" ca="1" si="169"/>
        <v/>
      </c>
      <c r="L226" s="34" t="str">
        <f t="shared" ca="1" si="159"/>
        <v/>
      </c>
      <c r="M226" s="37" t="str">
        <f t="shared" ca="1" si="170"/>
        <v/>
      </c>
      <c r="N226" s="34" t="str">
        <f t="shared" ca="1" si="160"/>
        <v/>
      </c>
      <c r="O226" s="37" t="str">
        <f t="shared" ca="1" si="171"/>
        <v/>
      </c>
      <c r="P226" s="34" t="str">
        <f t="shared" ca="1" si="161"/>
        <v/>
      </c>
      <c r="Q226" s="37" t="str">
        <f t="shared" ca="1" si="172"/>
        <v/>
      </c>
      <c r="R226" s="34" t="str">
        <f t="shared" ca="1" si="162"/>
        <v/>
      </c>
      <c r="S226" s="37" t="str">
        <f t="shared" ca="1" si="173"/>
        <v/>
      </c>
      <c r="T226" s="34" t="str">
        <f t="shared" ca="1" si="163"/>
        <v/>
      </c>
      <c r="U226" s="37" t="str">
        <f t="shared" ca="1" si="174"/>
        <v/>
      </c>
      <c r="V226" s="34" t="str">
        <f t="shared" ca="1" si="164"/>
        <v/>
      </c>
      <c r="W226" s="37" t="str">
        <f t="shared" ca="1" si="175"/>
        <v/>
      </c>
      <c r="X226" s="34" t="str">
        <f t="shared" ca="1" si="165"/>
        <v/>
      </c>
      <c r="Y226" s="37" t="str">
        <f t="shared" ca="1" si="176"/>
        <v/>
      </c>
      <c r="Z226" s="14" t="str">
        <f t="shared" ca="1" si="144"/>
        <v/>
      </c>
      <c r="AA226" s="14" t="str">
        <f t="shared" ca="1" si="145"/>
        <v/>
      </c>
      <c r="AB226" s="14" t="str">
        <f t="shared" ca="1" si="146"/>
        <v/>
      </c>
      <c r="AC226" s="14" t="str">
        <f t="shared" ca="1" si="147"/>
        <v/>
      </c>
      <c r="AD226" s="14" t="str">
        <f t="shared" ca="1" si="148"/>
        <v/>
      </c>
      <c r="AE226" s="14" t="str">
        <f t="shared" ca="1" si="149"/>
        <v/>
      </c>
      <c r="AF226" s="14" t="str">
        <f t="shared" ca="1" si="150"/>
        <v/>
      </c>
      <c r="AG226" s="14" t="str">
        <f t="shared" ca="1" si="151"/>
        <v/>
      </c>
      <c r="AH226" s="14" t="str">
        <f t="shared" ca="1" si="152"/>
        <v/>
      </c>
      <c r="AI226" s="14" t="str">
        <f t="shared" ca="1" si="153"/>
        <v/>
      </c>
      <c r="AJ226" s="29">
        <f t="shared" ca="1" si="154"/>
        <v>0</v>
      </c>
      <c r="AK226" s="31">
        <f t="shared" ca="1" si="140"/>
        <v>23</v>
      </c>
      <c r="AL226"/>
      <c r="AM226" s="47" t="str">
        <f t="shared" ca="1" si="141"/>
        <v>Profit Target</v>
      </c>
      <c r="AN226" s="47" t="str">
        <f t="shared" ca="1" si="142"/>
        <v/>
      </c>
      <c r="BB226"/>
      <c r="BC226"/>
      <c r="BD226" s="3"/>
      <c r="BE226" s="3"/>
      <c r="BF226"/>
      <c r="BG226" s="31">
        <f t="shared" si="143"/>
        <v>0</v>
      </c>
    </row>
    <row r="227" spans="1:59">
      <c r="A227" s="43">
        <v>223</v>
      </c>
      <c r="B227" s="27">
        <f t="shared" ca="1" si="138"/>
        <v>15</v>
      </c>
      <c r="C227" s="33">
        <f t="shared" ca="1" si="166"/>
        <v>1</v>
      </c>
      <c r="D227" s="84" t="str">
        <f t="shared" ca="1" si="167"/>
        <v/>
      </c>
      <c r="E227" s="28">
        <f t="shared" ca="1" si="139"/>
        <v>1</v>
      </c>
      <c r="F227" s="34" t="str">
        <f t="shared" ca="1" si="155"/>
        <v/>
      </c>
      <c r="G227" s="37" t="str">
        <f t="shared" ca="1" si="156"/>
        <v/>
      </c>
      <c r="H227" s="34" t="str">
        <f t="shared" ca="1" si="157"/>
        <v/>
      </c>
      <c r="I227" s="37" t="str">
        <f t="shared" ca="1" si="168"/>
        <v/>
      </c>
      <c r="J227" s="34" t="str">
        <f t="shared" ca="1" si="158"/>
        <v/>
      </c>
      <c r="K227" s="37" t="str">
        <f t="shared" ca="1" si="169"/>
        <v/>
      </c>
      <c r="L227" s="34" t="str">
        <f t="shared" ca="1" si="159"/>
        <v/>
      </c>
      <c r="M227" s="37" t="str">
        <f t="shared" ca="1" si="170"/>
        <v/>
      </c>
      <c r="N227" s="34" t="str">
        <f t="shared" ca="1" si="160"/>
        <v/>
      </c>
      <c r="O227" s="37" t="str">
        <f t="shared" ca="1" si="171"/>
        <v/>
      </c>
      <c r="P227" s="34" t="str">
        <f t="shared" ca="1" si="161"/>
        <v/>
      </c>
      <c r="Q227" s="37" t="str">
        <f t="shared" ca="1" si="172"/>
        <v/>
      </c>
      <c r="R227" s="34" t="str">
        <f t="shared" ca="1" si="162"/>
        <v/>
      </c>
      <c r="S227" s="37" t="str">
        <f t="shared" ca="1" si="173"/>
        <v/>
      </c>
      <c r="T227" s="34" t="str">
        <f t="shared" ca="1" si="163"/>
        <v/>
      </c>
      <c r="U227" s="37" t="str">
        <f t="shared" ca="1" si="174"/>
        <v/>
      </c>
      <c r="V227" s="34" t="str">
        <f t="shared" ca="1" si="164"/>
        <v/>
      </c>
      <c r="W227" s="37" t="str">
        <f t="shared" ca="1" si="175"/>
        <v/>
      </c>
      <c r="X227" s="34" t="str">
        <f t="shared" ca="1" si="165"/>
        <v/>
      </c>
      <c r="Y227" s="37" t="str">
        <f t="shared" ca="1" si="176"/>
        <v/>
      </c>
      <c r="Z227" s="14" t="str">
        <f t="shared" ca="1" si="144"/>
        <v/>
      </c>
      <c r="AA227" s="14" t="str">
        <f t="shared" ca="1" si="145"/>
        <v/>
      </c>
      <c r="AB227" s="14" t="str">
        <f t="shared" ca="1" si="146"/>
        <v/>
      </c>
      <c r="AC227" s="14" t="str">
        <f t="shared" ca="1" si="147"/>
        <v/>
      </c>
      <c r="AD227" s="14" t="str">
        <f t="shared" ca="1" si="148"/>
        <v/>
      </c>
      <c r="AE227" s="14" t="str">
        <f t="shared" ca="1" si="149"/>
        <v/>
      </c>
      <c r="AF227" s="14" t="str">
        <f t="shared" ca="1" si="150"/>
        <v/>
      </c>
      <c r="AG227" s="14" t="str">
        <f t="shared" ca="1" si="151"/>
        <v/>
      </c>
      <c r="AH227" s="14" t="str">
        <f t="shared" ca="1" si="152"/>
        <v/>
      </c>
      <c r="AI227" s="14" t="str">
        <f t="shared" ca="1" si="153"/>
        <v/>
      </c>
      <c r="AJ227" s="29">
        <f t="shared" ca="1" si="154"/>
        <v>0</v>
      </c>
      <c r="AK227" s="31">
        <f t="shared" ca="1" si="140"/>
        <v>23</v>
      </c>
      <c r="AL227"/>
      <c r="AM227" s="47" t="str">
        <f t="shared" ca="1" si="141"/>
        <v>Profit Target</v>
      </c>
      <c r="AN227" s="47" t="str">
        <f t="shared" ca="1" si="142"/>
        <v/>
      </c>
      <c r="BB227"/>
      <c r="BC227"/>
      <c r="BD227" s="3"/>
      <c r="BE227" s="3"/>
      <c r="BF227"/>
      <c r="BG227" s="31">
        <f t="shared" si="143"/>
        <v>0</v>
      </c>
    </row>
    <row r="228" spans="1:59">
      <c r="A228" s="43">
        <v>224</v>
      </c>
      <c r="B228" s="27">
        <f t="shared" ca="1" si="138"/>
        <v>20</v>
      </c>
      <c r="C228" s="33">
        <f t="shared" ca="1" si="166"/>
        <v>1</v>
      </c>
      <c r="D228" s="84" t="str">
        <f t="shared" ca="1" si="167"/>
        <v/>
      </c>
      <c r="E228" s="28">
        <f t="shared" ca="1" si="139"/>
        <v>1</v>
      </c>
      <c r="F228" s="34" t="str">
        <f t="shared" ca="1" si="155"/>
        <v/>
      </c>
      <c r="G228" s="37" t="str">
        <f t="shared" ca="1" si="156"/>
        <v/>
      </c>
      <c r="H228" s="34" t="str">
        <f t="shared" ca="1" si="157"/>
        <v/>
      </c>
      <c r="I228" s="37" t="str">
        <f t="shared" ca="1" si="168"/>
        <v/>
      </c>
      <c r="J228" s="34" t="str">
        <f t="shared" ca="1" si="158"/>
        <v/>
      </c>
      <c r="K228" s="37" t="str">
        <f t="shared" ca="1" si="169"/>
        <v/>
      </c>
      <c r="L228" s="34" t="str">
        <f t="shared" ca="1" si="159"/>
        <v/>
      </c>
      <c r="M228" s="37" t="str">
        <f t="shared" ca="1" si="170"/>
        <v/>
      </c>
      <c r="N228" s="34" t="str">
        <f t="shared" ca="1" si="160"/>
        <v/>
      </c>
      <c r="O228" s="37" t="str">
        <f t="shared" ca="1" si="171"/>
        <v/>
      </c>
      <c r="P228" s="34" t="str">
        <f t="shared" ca="1" si="161"/>
        <v/>
      </c>
      <c r="Q228" s="37" t="str">
        <f t="shared" ca="1" si="172"/>
        <v/>
      </c>
      <c r="R228" s="34" t="str">
        <f t="shared" ca="1" si="162"/>
        <v/>
      </c>
      <c r="S228" s="37" t="str">
        <f t="shared" ca="1" si="173"/>
        <v/>
      </c>
      <c r="T228" s="34" t="str">
        <f t="shared" ca="1" si="163"/>
        <v/>
      </c>
      <c r="U228" s="37" t="str">
        <f t="shared" ca="1" si="174"/>
        <v/>
      </c>
      <c r="V228" s="34" t="str">
        <f t="shared" ca="1" si="164"/>
        <v/>
      </c>
      <c r="W228" s="37" t="str">
        <f t="shared" ca="1" si="175"/>
        <v/>
      </c>
      <c r="X228" s="34" t="str">
        <f t="shared" ca="1" si="165"/>
        <v/>
      </c>
      <c r="Y228" s="37" t="str">
        <f t="shared" ca="1" si="176"/>
        <v/>
      </c>
      <c r="Z228" s="14" t="str">
        <f t="shared" ca="1" si="144"/>
        <v/>
      </c>
      <c r="AA228" s="14" t="str">
        <f t="shared" ca="1" si="145"/>
        <v/>
      </c>
      <c r="AB228" s="14" t="str">
        <f t="shared" ca="1" si="146"/>
        <v/>
      </c>
      <c r="AC228" s="14" t="str">
        <f t="shared" ca="1" si="147"/>
        <v/>
      </c>
      <c r="AD228" s="14" t="str">
        <f t="shared" ca="1" si="148"/>
        <v/>
      </c>
      <c r="AE228" s="14" t="str">
        <f t="shared" ca="1" si="149"/>
        <v/>
      </c>
      <c r="AF228" s="14" t="str">
        <f t="shared" ca="1" si="150"/>
        <v/>
      </c>
      <c r="AG228" s="14" t="str">
        <f t="shared" ca="1" si="151"/>
        <v/>
      </c>
      <c r="AH228" s="14" t="str">
        <f t="shared" ca="1" si="152"/>
        <v/>
      </c>
      <c r="AI228" s="14" t="str">
        <f t="shared" ca="1" si="153"/>
        <v/>
      </c>
      <c r="AJ228" s="29">
        <f t="shared" ca="1" si="154"/>
        <v>0</v>
      </c>
      <c r="AK228" s="31">
        <f t="shared" ca="1" si="140"/>
        <v>23</v>
      </c>
      <c r="AL228"/>
      <c r="AM228" s="47" t="str">
        <f t="shared" ca="1" si="141"/>
        <v>Profit Target</v>
      </c>
      <c r="AN228" s="47" t="str">
        <f t="shared" ca="1" si="142"/>
        <v/>
      </c>
      <c r="BB228"/>
      <c r="BC228"/>
      <c r="BD228" s="3"/>
      <c r="BE228" s="3"/>
      <c r="BF228"/>
      <c r="BG228" s="31">
        <f t="shared" si="143"/>
        <v>0</v>
      </c>
    </row>
    <row r="229" spans="1:59">
      <c r="A229" s="43">
        <v>225</v>
      </c>
      <c r="B229" s="27">
        <f t="shared" ca="1" si="138"/>
        <v>33</v>
      </c>
      <c r="C229" s="33">
        <f t="shared" ca="1" si="166"/>
        <v>1</v>
      </c>
      <c r="D229" s="84" t="str">
        <f t="shared" ca="1" si="167"/>
        <v/>
      </c>
      <c r="E229" s="28">
        <f t="shared" ca="1" si="139"/>
        <v>1</v>
      </c>
      <c r="F229" s="34" t="str">
        <f t="shared" ca="1" si="155"/>
        <v/>
      </c>
      <c r="G229" s="37" t="str">
        <f t="shared" ca="1" si="156"/>
        <v/>
      </c>
      <c r="H229" s="34" t="str">
        <f t="shared" ca="1" si="157"/>
        <v/>
      </c>
      <c r="I229" s="37" t="str">
        <f t="shared" ca="1" si="168"/>
        <v/>
      </c>
      <c r="J229" s="34" t="str">
        <f t="shared" ca="1" si="158"/>
        <v/>
      </c>
      <c r="K229" s="37" t="str">
        <f t="shared" ca="1" si="169"/>
        <v/>
      </c>
      <c r="L229" s="34" t="str">
        <f t="shared" ca="1" si="159"/>
        <v/>
      </c>
      <c r="M229" s="37" t="str">
        <f t="shared" ca="1" si="170"/>
        <v/>
      </c>
      <c r="N229" s="34" t="str">
        <f t="shared" ca="1" si="160"/>
        <v/>
      </c>
      <c r="O229" s="37" t="str">
        <f t="shared" ca="1" si="171"/>
        <v/>
      </c>
      <c r="P229" s="34" t="str">
        <f t="shared" ca="1" si="161"/>
        <v/>
      </c>
      <c r="Q229" s="37" t="str">
        <f t="shared" ca="1" si="172"/>
        <v/>
      </c>
      <c r="R229" s="34" t="str">
        <f t="shared" ca="1" si="162"/>
        <v/>
      </c>
      <c r="S229" s="37" t="str">
        <f t="shared" ca="1" si="173"/>
        <v/>
      </c>
      <c r="T229" s="34" t="str">
        <f t="shared" ca="1" si="163"/>
        <v/>
      </c>
      <c r="U229" s="37" t="str">
        <f t="shared" ca="1" si="174"/>
        <v/>
      </c>
      <c r="V229" s="34" t="str">
        <f t="shared" ca="1" si="164"/>
        <v/>
      </c>
      <c r="W229" s="37" t="str">
        <f t="shared" ca="1" si="175"/>
        <v/>
      </c>
      <c r="X229" s="34" t="str">
        <f t="shared" ca="1" si="165"/>
        <v/>
      </c>
      <c r="Y229" s="37" t="str">
        <f t="shared" ca="1" si="176"/>
        <v/>
      </c>
      <c r="Z229" s="14" t="str">
        <f t="shared" ca="1" si="144"/>
        <v/>
      </c>
      <c r="AA229" s="14" t="str">
        <f t="shared" ca="1" si="145"/>
        <v/>
      </c>
      <c r="AB229" s="14" t="str">
        <f t="shared" ca="1" si="146"/>
        <v/>
      </c>
      <c r="AC229" s="14" t="str">
        <f t="shared" ca="1" si="147"/>
        <v/>
      </c>
      <c r="AD229" s="14" t="str">
        <f t="shared" ca="1" si="148"/>
        <v/>
      </c>
      <c r="AE229" s="14" t="str">
        <f t="shared" ca="1" si="149"/>
        <v/>
      </c>
      <c r="AF229" s="14" t="str">
        <f t="shared" ca="1" si="150"/>
        <v/>
      </c>
      <c r="AG229" s="14" t="str">
        <f t="shared" ca="1" si="151"/>
        <v/>
      </c>
      <c r="AH229" s="14" t="str">
        <f t="shared" ca="1" si="152"/>
        <v/>
      </c>
      <c r="AI229" s="14" t="str">
        <f t="shared" ca="1" si="153"/>
        <v/>
      </c>
      <c r="AJ229" s="29">
        <f t="shared" ca="1" si="154"/>
        <v>0</v>
      </c>
      <c r="AK229" s="31">
        <f t="shared" ca="1" si="140"/>
        <v>23</v>
      </c>
      <c r="AL229"/>
      <c r="AM229" s="47" t="str">
        <f t="shared" ca="1" si="141"/>
        <v>Profit Target</v>
      </c>
      <c r="AN229" s="47" t="str">
        <f t="shared" ca="1" si="142"/>
        <v/>
      </c>
      <c r="BB229"/>
      <c r="BC229"/>
      <c r="BD229" s="3"/>
      <c r="BE229" s="3"/>
      <c r="BF229"/>
      <c r="BG229" s="31">
        <f t="shared" si="143"/>
        <v>0</v>
      </c>
    </row>
    <row r="230" spans="1:59">
      <c r="A230" s="43">
        <v>226</v>
      </c>
      <c r="B230" s="27">
        <f t="shared" ca="1" si="138"/>
        <v>33</v>
      </c>
      <c r="C230" s="33">
        <f t="shared" ca="1" si="166"/>
        <v>2</v>
      </c>
      <c r="D230" s="84">
        <f t="shared" ca="1" si="167"/>
        <v>33</v>
      </c>
      <c r="E230" s="28">
        <f t="shared" ca="1" si="139"/>
        <v>1</v>
      </c>
      <c r="F230" s="34" t="str">
        <f t="shared" ca="1" si="155"/>
        <v/>
      </c>
      <c r="G230" s="37" t="str">
        <f t="shared" ca="1" si="156"/>
        <v/>
      </c>
      <c r="H230" s="34" t="str">
        <f t="shared" ca="1" si="157"/>
        <v/>
      </c>
      <c r="I230" s="37" t="str">
        <f t="shared" ca="1" si="168"/>
        <v/>
      </c>
      <c r="J230" s="34" t="str">
        <f t="shared" ca="1" si="158"/>
        <v/>
      </c>
      <c r="K230" s="37" t="str">
        <f t="shared" ca="1" si="169"/>
        <v/>
      </c>
      <c r="L230" s="34" t="str">
        <f t="shared" ca="1" si="159"/>
        <v/>
      </c>
      <c r="M230" s="37" t="str">
        <f t="shared" ca="1" si="170"/>
        <v/>
      </c>
      <c r="N230" s="34" t="str">
        <f t="shared" ca="1" si="160"/>
        <v/>
      </c>
      <c r="O230" s="37" t="str">
        <f t="shared" ca="1" si="171"/>
        <v/>
      </c>
      <c r="P230" s="34" t="str">
        <f t="shared" ca="1" si="161"/>
        <v/>
      </c>
      <c r="Q230" s="37" t="str">
        <f t="shared" ca="1" si="172"/>
        <v/>
      </c>
      <c r="R230" s="34" t="str">
        <f t="shared" ca="1" si="162"/>
        <v/>
      </c>
      <c r="S230" s="37" t="str">
        <f t="shared" ca="1" si="173"/>
        <v/>
      </c>
      <c r="T230" s="34" t="str">
        <f t="shared" ca="1" si="163"/>
        <v/>
      </c>
      <c r="U230" s="37" t="str">
        <f t="shared" ca="1" si="174"/>
        <v/>
      </c>
      <c r="V230" s="34" t="str">
        <f t="shared" ca="1" si="164"/>
        <v/>
      </c>
      <c r="W230" s="37" t="str">
        <f t="shared" ca="1" si="175"/>
        <v/>
      </c>
      <c r="X230" s="34" t="str">
        <f t="shared" ca="1" si="165"/>
        <v/>
      </c>
      <c r="Y230" s="37" t="str">
        <f t="shared" ca="1" si="176"/>
        <v/>
      </c>
      <c r="Z230" s="14" t="str">
        <f t="shared" ca="1" si="144"/>
        <v/>
      </c>
      <c r="AA230" s="14" t="str">
        <f t="shared" ca="1" si="145"/>
        <v/>
      </c>
      <c r="AB230" s="14" t="str">
        <f t="shared" ca="1" si="146"/>
        <v/>
      </c>
      <c r="AC230" s="14" t="str">
        <f t="shared" ca="1" si="147"/>
        <v/>
      </c>
      <c r="AD230" s="14" t="str">
        <f t="shared" ca="1" si="148"/>
        <v/>
      </c>
      <c r="AE230" s="14" t="str">
        <f t="shared" ca="1" si="149"/>
        <v/>
      </c>
      <c r="AF230" s="14" t="str">
        <f t="shared" ca="1" si="150"/>
        <v/>
      </c>
      <c r="AG230" s="14" t="str">
        <f t="shared" ca="1" si="151"/>
        <v/>
      </c>
      <c r="AH230" s="14" t="str">
        <f t="shared" ca="1" si="152"/>
        <v/>
      </c>
      <c r="AI230" s="14" t="str">
        <f t="shared" ca="1" si="153"/>
        <v/>
      </c>
      <c r="AJ230" s="29">
        <f t="shared" ca="1" si="154"/>
        <v>0</v>
      </c>
      <c r="AK230" s="31">
        <f t="shared" ca="1" si="140"/>
        <v>23</v>
      </c>
      <c r="AL230"/>
      <c r="AM230" s="47" t="str">
        <f t="shared" ca="1" si="141"/>
        <v>Profit Target</v>
      </c>
      <c r="AN230" s="47" t="str">
        <f t="shared" ca="1" si="142"/>
        <v/>
      </c>
      <c r="BB230"/>
      <c r="BC230"/>
      <c r="BD230" s="3"/>
      <c r="BE230" s="3"/>
      <c r="BF230"/>
      <c r="BG230" s="31">
        <f t="shared" si="143"/>
        <v>0</v>
      </c>
    </row>
    <row r="231" spans="1:59">
      <c r="A231" s="43">
        <v>227</v>
      </c>
      <c r="B231" s="27">
        <f t="shared" ca="1" si="138"/>
        <v>5</v>
      </c>
      <c r="C231" s="33">
        <f t="shared" ca="1" si="166"/>
        <v>1</v>
      </c>
      <c r="D231" s="84" t="str">
        <f t="shared" ca="1" si="167"/>
        <v/>
      </c>
      <c r="E231" s="28">
        <f t="shared" ca="1" si="139"/>
        <v>1</v>
      </c>
      <c r="F231" s="34" t="str">
        <f t="shared" ca="1" si="155"/>
        <v/>
      </c>
      <c r="G231" s="37" t="str">
        <f t="shared" ca="1" si="156"/>
        <v/>
      </c>
      <c r="H231" s="34" t="str">
        <f t="shared" ca="1" si="157"/>
        <v/>
      </c>
      <c r="I231" s="37" t="str">
        <f t="shared" ca="1" si="168"/>
        <v/>
      </c>
      <c r="J231" s="34" t="str">
        <f t="shared" ca="1" si="158"/>
        <v/>
      </c>
      <c r="K231" s="37" t="str">
        <f t="shared" ca="1" si="169"/>
        <v/>
      </c>
      <c r="L231" s="34" t="str">
        <f t="shared" ca="1" si="159"/>
        <v/>
      </c>
      <c r="M231" s="37" t="str">
        <f t="shared" ca="1" si="170"/>
        <v/>
      </c>
      <c r="N231" s="34" t="str">
        <f t="shared" ca="1" si="160"/>
        <v/>
      </c>
      <c r="O231" s="37" t="str">
        <f t="shared" ca="1" si="171"/>
        <v/>
      </c>
      <c r="P231" s="34" t="str">
        <f t="shared" ca="1" si="161"/>
        <v/>
      </c>
      <c r="Q231" s="37" t="str">
        <f t="shared" ca="1" si="172"/>
        <v/>
      </c>
      <c r="R231" s="34" t="str">
        <f t="shared" ca="1" si="162"/>
        <v/>
      </c>
      <c r="S231" s="37" t="str">
        <f t="shared" ca="1" si="173"/>
        <v/>
      </c>
      <c r="T231" s="34" t="str">
        <f t="shared" ca="1" si="163"/>
        <v/>
      </c>
      <c r="U231" s="37" t="str">
        <f t="shared" ca="1" si="174"/>
        <v/>
      </c>
      <c r="V231" s="34" t="str">
        <f t="shared" ca="1" si="164"/>
        <v/>
      </c>
      <c r="W231" s="37" t="str">
        <f t="shared" ca="1" si="175"/>
        <v/>
      </c>
      <c r="X231" s="34" t="str">
        <f t="shared" ca="1" si="165"/>
        <v/>
      </c>
      <c r="Y231" s="37" t="str">
        <f t="shared" ca="1" si="176"/>
        <v/>
      </c>
      <c r="Z231" s="14" t="str">
        <f t="shared" ca="1" si="144"/>
        <v/>
      </c>
      <c r="AA231" s="14" t="str">
        <f t="shared" ca="1" si="145"/>
        <v/>
      </c>
      <c r="AB231" s="14" t="str">
        <f t="shared" ca="1" si="146"/>
        <v/>
      </c>
      <c r="AC231" s="14" t="str">
        <f t="shared" ca="1" si="147"/>
        <v/>
      </c>
      <c r="AD231" s="14" t="str">
        <f t="shared" ca="1" si="148"/>
        <v/>
      </c>
      <c r="AE231" s="14" t="str">
        <f t="shared" ca="1" si="149"/>
        <v/>
      </c>
      <c r="AF231" s="14" t="str">
        <f t="shared" ca="1" si="150"/>
        <v/>
      </c>
      <c r="AG231" s="14" t="str">
        <f t="shared" ca="1" si="151"/>
        <v/>
      </c>
      <c r="AH231" s="14" t="str">
        <f t="shared" ca="1" si="152"/>
        <v/>
      </c>
      <c r="AI231" s="14" t="str">
        <f t="shared" ca="1" si="153"/>
        <v/>
      </c>
      <c r="AJ231" s="29">
        <f t="shared" ca="1" si="154"/>
        <v>0</v>
      </c>
      <c r="AK231" s="31">
        <f t="shared" ca="1" si="140"/>
        <v>23</v>
      </c>
      <c r="AL231"/>
      <c r="AM231" s="47" t="str">
        <f t="shared" ca="1" si="141"/>
        <v>Profit Target</v>
      </c>
      <c r="AN231" s="47" t="str">
        <f t="shared" ca="1" si="142"/>
        <v/>
      </c>
      <c r="BB231"/>
      <c r="BC231"/>
      <c r="BD231" s="3"/>
      <c r="BE231" s="3"/>
      <c r="BF231"/>
      <c r="BG231" s="31">
        <f t="shared" si="143"/>
        <v>0</v>
      </c>
    </row>
    <row r="232" spans="1:59">
      <c r="A232" s="43">
        <v>228</v>
      </c>
      <c r="B232" s="27">
        <f t="shared" ca="1" si="138"/>
        <v>2</v>
      </c>
      <c r="C232" s="33">
        <f t="shared" ca="1" si="166"/>
        <v>1</v>
      </c>
      <c r="D232" s="84" t="str">
        <f t="shared" ca="1" si="167"/>
        <v/>
      </c>
      <c r="E232" s="28">
        <f t="shared" ca="1" si="139"/>
        <v>1</v>
      </c>
      <c r="F232" s="34" t="str">
        <f t="shared" ca="1" si="155"/>
        <v/>
      </c>
      <c r="G232" s="37" t="str">
        <f t="shared" ca="1" si="156"/>
        <v/>
      </c>
      <c r="H232" s="34" t="str">
        <f t="shared" ca="1" si="157"/>
        <v/>
      </c>
      <c r="I232" s="37" t="str">
        <f t="shared" ca="1" si="168"/>
        <v/>
      </c>
      <c r="J232" s="34" t="str">
        <f t="shared" ca="1" si="158"/>
        <v/>
      </c>
      <c r="K232" s="37" t="str">
        <f t="shared" ca="1" si="169"/>
        <v/>
      </c>
      <c r="L232" s="34" t="str">
        <f t="shared" ca="1" si="159"/>
        <v/>
      </c>
      <c r="M232" s="37" t="str">
        <f t="shared" ca="1" si="170"/>
        <v/>
      </c>
      <c r="N232" s="34" t="str">
        <f t="shared" ca="1" si="160"/>
        <v/>
      </c>
      <c r="O232" s="37" t="str">
        <f t="shared" ca="1" si="171"/>
        <v/>
      </c>
      <c r="P232" s="34" t="str">
        <f t="shared" ca="1" si="161"/>
        <v/>
      </c>
      <c r="Q232" s="37" t="str">
        <f t="shared" ca="1" si="172"/>
        <v/>
      </c>
      <c r="R232" s="34" t="str">
        <f t="shared" ca="1" si="162"/>
        <v/>
      </c>
      <c r="S232" s="37" t="str">
        <f t="shared" ca="1" si="173"/>
        <v/>
      </c>
      <c r="T232" s="34" t="str">
        <f t="shared" ca="1" si="163"/>
        <v/>
      </c>
      <c r="U232" s="37" t="str">
        <f t="shared" ca="1" si="174"/>
        <v/>
      </c>
      <c r="V232" s="34" t="str">
        <f t="shared" ca="1" si="164"/>
        <v/>
      </c>
      <c r="W232" s="37" t="str">
        <f t="shared" ca="1" si="175"/>
        <v/>
      </c>
      <c r="X232" s="34" t="str">
        <f t="shared" ca="1" si="165"/>
        <v/>
      </c>
      <c r="Y232" s="37" t="str">
        <f t="shared" ca="1" si="176"/>
        <v/>
      </c>
      <c r="Z232" s="14" t="str">
        <f t="shared" ca="1" si="144"/>
        <v/>
      </c>
      <c r="AA232" s="14" t="str">
        <f t="shared" ca="1" si="145"/>
        <v/>
      </c>
      <c r="AB232" s="14" t="str">
        <f t="shared" ca="1" si="146"/>
        <v/>
      </c>
      <c r="AC232" s="14" t="str">
        <f t="shared" ca="1" si="147"/>
        <v/>
      </c>
      <c r="AD232" s="14" t="str">
        <f t="shared" ca="1" si="148"/>
        <v/>
      </c>
      <c r="AE232" s="14" t="str">
        <f t="shared" ca="1" si="149"/>
        <v/>
      </c>
      <c r="AF232" s="14" t="str">
        <f t="shared" ca="1" si="150"/>
        <v/>
      </c>
      <c r="AG232" s="14" t="str">
        <f t="shared" ca="1" si="151"/>
        <v/>
      </c>
      <c r="AH232" s="14" t="str">
        <f t="shared" ca="1" si="152"/>
        <v/>
      </c>
      <c r="AI232" s="14" t="str">
        <f t="shared" ca="1" si="153"/>
        <v/>
      </c>
      <c r="AJ232" s="29">
        <f t="shared" ca="1" si="154"/>
        <v>0</v>
      </c>
      <c r="AK232" s="31">
        <f t="shared" ca="1" si="140"/>
        <v>23</v>
      </c>
      <c r="AL232"/>
      <c r="AM232" s="47" t="str">
        <f t="shared" ca="1" si="141"/>
        <v>Profit Target</v>
      </c>
      <c r="AN232" s="47" t="str">
        <f t="shared" ca="1" si="142"/>
        <v/>
      </c>
      <c r="BB232"/>
      <c r="BC232"/>
      <c r="BD232" s="3"/>
      <c r="BE232" s="3"/>
      <c r="BF232"/>
      <c r="BG232" s="31">
        <f t="shared" si="143"/>
        <v>0</v>
      </c>
    </row>
    <row r="233" spans="1:59">
      <c r="A233" s="43">
        <v>229</v>
      </c>
      <c r="B233" s="27">
        <f t="shared" ca="1" si="138"/>
        <v>13</v>
      </c>
      <c r="C233" s="33">
        <f t="shared" ca="1" si="166"/>
        <v>1</v>
      </c>
      <c r="D233" s="84" t="str">
        <f t="shared" ca="1" si="167"/>
        <v/>
      </c>
      <c r="E233" s="28">
        <f t="shared" ca="1" si="139"/>
        <v>1</v>
      </c>
      <c r="F233" s="34" t="str">
        <f t="shared" ca="1" si="155"/>
        <v/>
      </c>
      <c r="G233" s="37" t="str">
        <f t="shared" ca="1" si="156"/>
        <v/>
      </c>
      <c r="H233" s="34" t="str">
        <f t="shared" ca="1" si="157"/>
        <v/>
      </c>
      <c r="I233" s="37" t="str">
        <f t="shared" ca="1" si="168"/>
        <v/>
      </c>
      <c r="J233" s="34" t="str">
        <f t="shared" ca="1" si="158"/>
        <v/>
      </c>
      <c r="K233" s="37" t="str">
        <f t="shared" ca="1" si="169"/>
        <v/>
      </c>
      <c r="L233" s="34" t="str">
        <f t="shared" ca="1" si="159"/>
        <v/>
      </c>
      <c r="M233" s="37" t="str">
        <f t="shared" ca="1" si="170"/>
        <v/>
      </c>
      <c r="N233" s="34" t="str">
        <f t="shared" ca="1" si="160"/>
        <v/>
      </c>
      <c r="O233" s="37" t="str">
        <f t="shared" ca="1" si="171"/>
        <v/>
      </c>
      <c r="P233" s="34" t="str">
        <f t="shared" ca="1" si="161"/>
        <v/>
      </c>
      <c r="Q233" s="37" t="str">
        <f t="shared" ca="1" si="172"/>
        <v/>
      </c>
      <c r="R233" s="34" t="str">
        <f t="shared" ca="1" si="162"/>
        <v/>
      </c>
      <c r="S233" s="37" t="str">
        <f t="shared" ca="1" si="173"/>
        <v/>
      </c>
      <c r="T233" s="34" t="str">
        <f t="shared" ca="1" si="163"/>
        <v/>
      </c>
      <c r="U233" s="37" t="str">
        <f t="shared" ca="1" si="174"/>
        <v/>
      </c>
      <c r="V233" s="34" t="str">
        <f t="shared" ca="1" si="164"/>
        <v/>
      </c>
      <c r="W233" s="37" t="str">
        <f t="shared" ca="1" si="175"/>
        <v/>
      </c>
      <c r="X233" s="34" t="str">
        <f t="shared" ca="1" si="165"/>
        <v/>
      </c>
      <c r="Y233" s="37" t="str">
        <f t="shared" ca="1" si="176"/>
        <v/>
      </c>
      <c r="Z233" s="14" t="str">
        <f t="shared" ca="1" si="144"/>
        <v/>
      </c>
      <c r="AA233" s="14" t="str">
        <f t="shared" ca="1" si="145"/>
        <v/>
      </c>
      <c r="AB233" s="14" t="str">
        <f t="shared" ca="1" si="146"/>
        <v/>
      </c>
      <c r="AC233" s="14" t="str">
        <f t="shared" ca="1" si="147"/>
        <v/>
      </c>
      <c r="AD233" s="14" t="str">
        <f t="shared" ca="1" si="148"/>
        <v/>
      </c>
      <c r="AE233" s="14" t="str">
        <f t="shared" ca="1" si="149"/>
        <v/>
      </c>
      <c r="AF233" s="14" t="str">
        <f t="shared" ca="1" si="150"/>
        <v/>
      </c>
      <c r="AG233" s="14" t="str">
        <f t="shared" ca="1" si="151"/>
        <v/>
      </c>
      <c r="AH233" s="14" t="str">
        <f t="shared" ca="1" si="152"/>
        <v/>
      </c>
      <c r="AI233" s="14" t="str">
        <f t="shared" ca="1" si="153"/>
        <v/>
      </c>
      <c r="AJ233" s="29">
        <f t="shared" ca="1" si="154"/>
        <v>0</v>
      </c>
      <c r="AK233" s="31">
        <f t="shared" ca="1" si="140"/>
        <v>23</v>
      </c>
      <c r="AL233"/>
      <c r="AM233" s="47" t="str">
        <f t="shared" ca="1" si="141"/>
        <v>Profit Target</v>
      </c>
      <c r="AN233" s="47" t="str">
        <f t="shared" ca="1" si="142"/>
        <v/>
      </c>
      <c r="BB233"/>
      <c r="BC233"/>
      <c r="BF233"/>
      <c r="BG233" s="31">
        <f t="shared" si="143"/>
        <v>0</v>
      </c>
    </row>
    <row r="234" spans="1:59">
      <c r="A234" s="43">
        <v>230</v>
      </c>
      <c r="B234" s="27">
        <f t="shared" ca="1" si="138"/>
        <v>7</v>
      </c>
      <c r="C234" s="33">
        <f t="shared" ca="1" si="166"/>
        <v>1</v>
      </c>
      <c r="D234" s="84" t="str">
        <f t="shared" ca="1" si="167"/>
        <v/>
      </c>
      <c r="E234" s="28">
        <f t="shared" ca="1" si="139"/>
        <v>1</v>
      </c>
      <c r="F234" s="34" t="str">
        <f t="shared" ca="1" si="155"/>
        <v/>
      </c>
      <c r="G234" s="37" t="str">
        <f t="shared" ca="1" si="156"/>
        <v/>
      </c>
      <c r="H234" s="34" t="str">
        <f t="shared" ca="1" si="157"/>
        <v/>
      </c>
      <c r="I234" s="37" t="str">
        <f t="shared" ca="1" si="168"/>
        <v/>
      </c>
      <c r="J234" s="34" t="str">
        <f t="shared" ca="1" si="158"/>
        <v/>
      </c>
      <c r="K234" s="37" t="str">
        <f t="shared" ca="1" si="169"/>
        <v/>
      </c>
      <c r="L234" s="34" t="str">
        <f t="shared" ca="1" si="159"/>
        <v/>
      </c>
      <c r="M234" s="37" t="str">
        <f t="shared" ca="1" si="170"/>
        <v/>
      </c>
      <c r="N234" s="34" t="str">
        <f t="shared" ca="1" si="160"/>
        <v/>
      </c>
      <c r="O234" s="37" t="str">
        <f t="shared" ca="1" si="171"/>
        <v/>
      </c>
      <c r="P234" s="34" t="str">
        <f t="shared" ca="1" si="161"/>
        <v/>
      </c>
      <c r="Q234" s="37" t="str">
        <f t="shared" ca="1" si="172"/>
        <v/>
      </c>
      <c r="R234" s="34" t="str">
        <f t="shared" ca="1" si="162"/>
        <v/>
      </c>
      <c r="S234" s="37" t="str">
        <f t="shared" ca="1" si="173"/>
        <v/>
      </c>
      <c r="T234" s="34" t="str">
        <f t="shared" ca="1" si="163"/>
        <v/>
      </c>
      <c r="U234" s="37" t="str">
        <f t="shared" ca="1" si="174"/>
        <v/>
      </c>
      <c r="V234" s="34" t="str">
        <f t="shared" ca="1" si="164"/>
        <v/>
      </c>
      <c r="W234" s="37" t="str">
        <f t="shared" ca="1" si="175"/>
        <v/>
      </c>
      <c r="X234" s="34" t="str">
        <f t="shared" ca="1" si="165"/>
        <v/>
      </c>
      <c r="Y234" s="37" t="str">
        <f t="shared" ca="1" si="176"/>
        <v/>
      </c>
      <c r="Z234" s="14" t="str">
        <f t="shared" ca="1" si="144"/>
        <v/>
      </c>
      <c r="AA234" s="14" t="str">
        <f t="shared" ca="1" si="145"/>
        <v/>
      </c>
      <c r="AB234" s="14" t="str">
        <f t="shared" ca="1" si="146"/>
        <v/>
      </c>
      <c r="AC234" s="14" t="str">
        <f t="shared" ca="1" si="147"/>
        <v/>
      </c>
      <c r="AD234" s="14" t="str">
        <f t="shared" ca="1" si="148"/>
        <v/>
      </c>
      <c r="AE234" s="14" t="str">
        <f t="shared" ca="1" si="149"/>
        <v/>
      </c>
      <c r="AF234" s="14" t="str">
        <f t="shared" ca="1" si="150"/>
        <v/>
      </c>
      <c r="AG234" s="14" t="str">
        <f t="shared" ca="1" si="151"/>
        <v/>
      </c>
      <c r="AH234" s="14" t="str">
        <f t="shared" ca="1" si="152"/>
        <v/>
      </c>
      <c r="AI234" s="14" t="str">
        <f t="shared" ca="1" si="153"/>
        <v/>
      </c>
      <c r="AJ234" s="29">
        <f t="shared" ca="1" si="154"/>
        <v>0</v>
      </c>
      <c r="AK234" s="31">
        <f t="shared" ca="1" si="140"/>
        <v>23</v>
      </c>
      <c r="AL234"/>
      <c r="AM234" s="47" t="str">
        <f t="shared" ca="1" si="141"/>
        <v>Profit Target</v>
      </c>
      <c r="AN234" s="47" t="str">
        <f t="shared" ca="1" si="142"/>
        <v/>
      </c>
      <c r="BB234"/>
      <c r="BC234"/>
      <c r="BF234"/>
      <c r="BG234" s="31">
        <f t="shared" si="143"/>
        <v>0</v>
      </c>
    </row>
    <row r="235" spans="1:59">
      <c r="A235" s="43">
        <v>231</v>
      </c>
      <c r="B235" s="27">
        <f t="shared" ca="1" si="138"/>
        <v>10</v>
      </c>
      <c r="C235" s="33">
        <f t="shared" ca="1" si="166"/>
        <v>1</v>
      </c>
      <c r="D235" s="84" t="str">
        <f t="shared" ca="1" si="167"/>
        <v/>
      </c>
      <c r="E235" s="28">
        <f t="shared" ca="1" si="139"/>
        <v>1</v>
      </c>
      <c r="F235" s="34" t="str">
        <f t="shared" ca="1" si="155"/>
        <v/>
      </c>
      <c r="G235" s="37" t="str">
        <f t="shared" ca="1" si="156"/>
        <v/>
      </c>
      <c r="H235" s="34" t="str">
        <f t="shared" ca="1" si="157"/>
        <v/>
      </c>
      <c r="I235" s="37" t="str">
        <f t="shared" ca="1" si="168"/>
        <v/>
      </c>
      <c r="J235" s="34" t="str">
        <f t="shared" ca="1" si="158"/>
        <v/>
      </c>
      <c r="K235" s="37" t="str">
        <f t="shared" ca="1" si="169"/>
        <v/>
      </c>
      <c r="L235" s="34" t="str">
        <f t="shared" ca="1" si="159"/>
        <v/>
      </c>
      <c r="M235" s="37" t="str">
        <f t="shared" ca="1" si="170"/>
        <v/>
      </c>
      <c r="N235" s="34" t="str">
        <f t="shared" ca="1" si="160"/>
        <v/>
      </c>
      <c r="O235" s="37" t="str">
        <f t="shared" ca="1" si="171"/>
        <v/>
      </c>
      <c r="P235" s="34" t="str">
        <f t="shared" ca="1" si="161"/>
        <v/>
      </c>
      <c r="Q235" s="37" t="str">
        <f t="shared" ca="1" si="172"/>
        <v/>
      </c>
      <c r="R235" s="34" t="str">
        <f t="shared" ca="1" si="162"/>
        <v/>
      </c>
      <c r="S235" s="37" t="str">
        <f t="shared" ca="1" si="173"/>
        <v/>
      </c>
      <c r="T235" s="34" t="str">
        <f t="shared" ca="1" si="163"/>
        <v/>
      </c>
      <c r="U235" s="37" t="str">
        <f t="shared" ca="1" si="174"/>
        <v/>
      </c>
      <c r="V235" s="34" t="str">
        <f t="shared" ca="1" si="164"/>
        <v/>
      </c>
      <c r="W235" s="37" t="str">
        <f t="shared" ca="1" si="175"/>
        <v/>
      </c>
      <c r="X235" s="34" t="str">
        <f t="shared" ca="1" si="165"/>
        <v/>
      </c>
      <c r="Y235" s="37" t="str">
        <f t="shared" ca="1" si="176"/>
        <v/>
      </c>
      <c r="Z235" s="14" t="str">
        <f t="shared" ca="1" si="144"/>
        <v/>
      </c>
      <c r="AA235" s="14" t="str">
        <f t="shared" ca="1" si="145"/>
        <v/>
      </c>
      <c r="AB235" s="14" t="str">
        <f t="shared" ca="1" si="146"/>
        <v/>
      </c>
      <c r="AC235" s="14" t="str">
        <f t="shared" ca="1" si="147"/>
        <v/>
      </c>
      <c r="AD235" s="14" t="str">
        <f t="shared" ca="1" si="148"/>
        <v/>
      </c>
      <c r="AE235" s="14" t="str">
        <f t="shared" ca="1" si="149"/>
        <v/>
      </c>
      <c r="AF235" s="14" t="str">
        <f t="shared" ca="1" si="150"/>
        <v/>
      </c>
      <c r="AG235" s="14" t="str">
        <f t="shared" ca="1" si="151"/>
        <v/>
      </c>
      <c r="AH235" s="14" t="str">
        <f t="shared" ca="1" si="152"/>
        <v/>
      </c>
      <c r="AI235" s="14" t="str">
        <f t="shared" ca="1" si="153"/>
        <v/>
      </c>
      <c r="AJ235" s="29">
        <f t="shared" ca="1" si="154"/>
        <v>0</v>
      </c>
      <c r="AK235" s="31">
        <f t="shared" ca="1" si="140"/>
        <v>23</v>
      </c>
      <c r="AL235"/>
      <c r="AM235" s="47" t="str">
        <f t="shared" ca="1" si="141"/>
        <v>Profit Target</v>
      </c>
      <c r="AN235" s="47" t="str">
        <f t="shared" ca="1" si="142"/>
        <v/>
      </c>
      <c r="BB235"/>
      <c r="BC235"/>
      <c r="BF235"/>
      <c r="BG235" s="31">
        <f t="shared" si="143"/>
        <v>0</v>
      </c>
    </row>
    <row r="236" spans="1:59">
      <c r="A236" s="43">
        <v>232</v>
      </c>
      <c r="B236" s="27">
        <f t="shared" ca="1" si="138"/>
        <v>14</v>
      </c>
      <c r="C236" s="33">
        <f t="shared" ca="1" si="166"/>
        <v>1</v>
      </c>
      <c r="D236" s="84" t="str">
        <f t="shared" ca="1" si="167"/>
        <v/>
      </c>
      <c r="E236" s="28">
        <f t="shared" ca="1" si="139"/>
        <v>1</v>
      </c>
      <c r="F236" s="34" t="str">
        <f t="shared" ca="1" si="155"/>
        <v/>
      </c>
      <c r="G236" s="37" t="str">
        <f t="shared" ca="1" si="156"/>
        <v/>
      </c>
      <c r="H236" s="34" t="str">
        <f t="shared" ca="1" si="157"/>
        <v/>
      </c>
      <c r="I236" s="37" t="str">
        <f t="shared" ca="1" si="168"/>
        <v/>
      </c>
      <c r="J236" s="34" t="str">
        <f t="shared" ca="1" si="158"/>
        <v/>
      </c>
      <c r="K236" s="37" t="str">
        <f t="shared" ca="1" si="169"/>
        <v/>
      </c>
      <c r="L236" s="34" t="str">
        <f t="shared" ca="1" si="159"/>
        <v/>
      </c>
      <c r="M236" s="37" t="str">
        <f t="shared" ca="1" si="170"/>
        <v/>
      </c>
      <c r="N236" s="34" t="str">
        <f t="shared" ca="1" si="160"/>
        <v/>
      </c>
      <c r="O236" s="37" t="str">
        <f t="shared" ca="1" si="171"/>
        <v/>
      </c>
      <c r="P236" s="34" t="str">
        <f t="shared" ca="1" si="161"/>
        <v/>
      </c>
      <c r="Q236" s="37" t="str">
        <f t="shared" ca="1" si="172"/>
        <v/>
      </c>
      <c r="R236" s="34" t="str">
        <f t="shared" ca="1" si="162"/>
        <v/>
      </c>
      <c r="S236" s="37" t="str">
        <f t="shared" ca="1" si="173"/>
        <v/>
      </c>
      <c r="T236" s="34" t="str">
        <f t="shared" ca="1" si="163"/>
        <v/>
      </c>
      <c r="U236" s="37" t="str">
        <f t="shared" ca="1" si="174"/>
        <v/>
      </c>
      <c r="V236" s="34" t="str">
        <f t="shared" ca="1" si="164"/>
        <v/>
      </c>
      <c r="W236" s="37" t="str">
        <f t="shared" ca="1" si="175"/>
        <v/>
      </c>
      <c r="X236" s="34" t="str">
        <f t="shared" ca="1" si="165"/>
        <v/>
      </c>
      <c r="Y236" s="37" t="str">
        <f t="shared" ca="1" si="176"/>
        <v/>
      </c>
      <c r="Z236" s="14" t="str">
        <f t="shared" ca="1" si="144"/>
        <v/>
      </c>
      <c r="AA236" s="14" t="str">
        <f t="shared" ca="1" si="145"/>
        <v/>
      </c>
      <c r="AB236" s="14" t="str">
        <f t="shared" ca="1" si="146"/>
        <v/>
      </c>
      <c r="AC236" s="14" t="str">
        <f t="shared" ca="1" si="147"/>
        <v/>
      </c>
      <c r="AD236" s="14" t="str">
        <f t="shared" ca="1" si="148"/>
        <v/>
      </c>
      <c r="AE236" s="14" t="str">
        <f t="shared" ca="1" si="149"/>
        <v/>
      </c>
      <c r="AF236" s="14" t="str">
        <f t="shared" ca="1" si="150"/>
        <v/>
      </c>
      <c r="AG236" s="14" t="str">
        <f t="shared" ca="1" si="151"/>
        <v/>
      </c>
      <c r="AH236" s="14" t="str">
        <f t="shared" ca="1" si="152"/>
        <v/>
      </c>
      <c r="AI236" s="14" t="str">
        <f t="shared" ca="1" si="153"/>
        <v/>
      </c>
      <c r="AJ236" s="29">
        <f t="shared" ca="1" si="154"/>
        <v>0</v>
      </c>
      <c r="AK236" s="31">
        <f t="shared" ca="1" si="140"/>
        <v>23</v>
      </c>
      <c r="AL236"/>
      <c r="AM236" s="47" t="str">
        <f t="shared" ca="1" si="141"/>
        <v>Profit Target</v>
      </c>
      <c r="AN236" s="47" t="str">
        <f t="shared" ca="1" si="142"/>
        <v/>
      </c>
      <c r="BB236"/>
      <c r="BC236"/>
      <c r="BF236"/>
      <c r="BG236" s="31">
        <f t="shared" si="143"/>
        <v>0</v>
      </c>
    </row>
    <row r="237" spans="1:59">
      <c r="A237" s="43">
        <v>233</v>
      </c>
      <c r="B237" s="27">
        <f t="shared" ca="1" si="138"/>
        <v>34</v>
      </c>
      <c r="C237" s="33">
        <f t="shared" ca="1" si="166"/>
        <v>1</v>
      </c>
      <c r="D237" s="84" t="str">
        <f t="shared" ca="1" si="167"/>
        <v/>
      </c>
      <c r="E237" s="28">
        <f t="shared" ca="1" si="139"/>
        <v>1</v>
      </c>
      <c r="F237" s="34" t="str">
        <f t="shared" ca="1" si="155"/>
        <v/>
      </c>
      <c r="G237" s="37" t="str">
        <f t="shared" ca="1" si="156"/>
        <v/>
      </c>
      <c r="H237" s="34" t="str">
        <f t="shared" ca="1" si="157"/>
        <v/>
      </c>
      <c r="I237" s="37" t="str">
        <f t="shared" ca="1" si="168"/>
        <v/>
      </c>
      <c r="J237" s="34" t="str">
        <f t="shared" ca="1" si="158"/>
        <v/>
      </c>
      <c r="K237" s="37" t="str">
        <f t="shared" ca="1" si="169"/>
        <v/>
      </c>
      <c r="L237" s="34" t="str">
        <f t="shared" ca="1" si="159"/>
        <v/>
      </c>
      <c r="M237" s="37" t="str">
        <f t="shared" ca="1" si="170"/>
        <v/>
      </c>
      <c r="N237" s="34" t="str">
        <f t="shared" ca="1" si="160"/>
        <v/>
      </c>
      <c r="O237" s="37" t="str">
        <f t="shared" ca="1" si="171"/>
        <v/>
      </c>
      <c r="P237" s="34" t="str">
        <f t="shared" ca="1" si="161"/>
        <v/>
      </c>
      <c r="Q237" s="37" t="str">
        <f t="shared" ca="1" si="172"/>
        <v/>
      </c>
      <c r="R237" s="34" t="str">
        <f t="shared" ca="1" si="162"/>
        <v/>
      </c>
      <c r="S237" s="37" t="str">
        <f t="shared" ca="1" si="173"/>
        <v/>
      </c>
      <c r="T237" s="34" t="str">
        <f t="shared" ca="1" si="163"/>
        <v/>
      </c>
      <c r="U237" s="37" t="str">
        <f t="shared" ca="1" si="174"/>
        <v/>
      </c>
      <c r="V237" s="34" t="str">
        <f t="shared" ca="1" si="164"/>
        <v/>
      </c>
      <c r="W237" s="37" t="str">
        <f t="shared" ca="1" si="175"/>
        <v/>
      </c>
      <c r="X237" s="34" t="str">
        <f t="shared" ca="1" si="165"/>
        <v/>
      </c>
      <c r="Y237" s="37" t="str">
        <f t="shared" ca="1" si="176"/>
        <v/>
      </c>
      <c r="Z237" s="14" t="str">
        <f t="shared" ca="1" si="144"/>
        <v/>
      </c>
      <c r="AA237" s="14" t="str">
        <f t="shared" ca="1" si="145"/>
        <v/>
      </c>
      <c r="AB237" s="14" t="str">
        <f t="shared" ca="1" si="146"/>
        <v/>
      </c>
      <c r="AC237" s="14" t="str">
        <f t="shared" ca="1" si="147"/>
        <v/>
      </c>
      <c r="AD237" s="14" t="str">
        <f t="shared" ca="1" si="148"/>
        <v/>
      </c>
      <c r="AE237" s="14" t="str">
        <f t="shared" ca="1" si="149"/>
        <v/>
      </c>
      <c r="AF237" s="14" t="str">
        <f t="shared" ca="1" si="150"/>
        <v/>
      </c>
      <c r="AG237" s="14" t="str">
        <f t="shared" ca="1" si="151"/>
        <v/>
      </c>
      <c r="AH237" s="14" t="str">
        <f t="shared" ca="1" si="152"/>
        <v/>
      </c>
      <c r="AI237" s="14" t="str">
        <f t="shared" ca="1" si="153"/>
        <v/>
      </c>
      <c r="AJ237" s="29">
        <f t="shared" ca="1" si="154"/>
        <v>0</v>
      </c>
      <c r="AK237" s="31">
        <f t="shared" ca="1" si="140"/>
        <v>23</v>
      </c>
      <c r="AL237"/>
      <c r="AM237" s="47" t="str">
        <f t="shared" ca="1" si="141"/>
        <v>Profit Target</v>
      </c>
      <c r="AN237" s="47" t="str">
        <f t="shared" ca="1" si="142"/>
        <v/>
      </c>
      <c r="BB237"/>
      <c r="BC237"/>
      <c r="BF237"/>
      <c r="BG237" s="31">
        <f t="shared" si="143"/>
        <v>0</v>
      </c>
    </row>
    <row r="238" spans="1:59">
      <c r="A238" s="43">
        <v>234</v>
      </c>
      <c r="B238" s="27">
        <f t="shared" ca="1" si="138"/>
        <v>11</v>
      </c>
      <c r="C238" s="33">
        <f t="shared" ca="1" si="166"/>
        <v>1</v>
      </c>
      <c r="D238" s="84" t="str">
        <f t="shared" ca="1" si="167"/>
        <v/>
      </c>
      <c r="E238" s="28">
        <f t="shared" ca="1" si="139"/>
        <v>1</v>
      </c>
      <c r="F238" s="34" t="str">
        <f t="shared" ca="1" si="155"/>
        <v/>
      </c>
      <c r="G238" s="37" t="str">
        <f t="shared" ca="1" si="156"/>
        <v/>
      </c>
      <c r="H238" s="34" t="str">
        <f t="shared" ca="1" si="157"/>
        <v/>
      </c>
      <c r="I238" s="37" t="str">
        <f t="shared" ca="1" si="168"/>
        <v/>
      </c>
      <c r="J238" s="34" t="str">
        <f t="shared" ca="1" si="158"/>
        <v/>
      </c>
      <c r="K238" s="37" t="str">
        <f t="shared" ca="1" si="169"/>
        <v/>
      </c>
      <c r="L238" s="34" t="str">
        <f t="shared" ca="1" si="159"/>
        <v/>
      </c>
      <c r="M238" s="37" t="str">
        <f t="shared" ca="1" si="170"/>
        <v/>
      </c>
      <c r="N238" s="34" t="str">
        <f t="shared" ca="1" si="160"/>
        <v/>
      </c>
      <c r="O238" s="37" t="str">
        <f t="shared" ca="1" si="171"/>
        <v/>
      </c>
      <c r="P238" s="34" t="str">
        <f t="shared" ca="1" si="161"/>
        <v/>
      </c>
      <c r="Q238" s="37" t="str">
        <f t="shared" ca="1" si="172"/>
        <v/>
      </c>
      <c r="R238" s="34" t="str">
        <f t="shared" ca="1" si="162"/>
        <v/>
      </c>
      <c r="S238" s="37" t="str">
        <f t="shared" ca="1" si="173"/>
        <v/>
      </c>
      <c r="T238" s="34" t="str">
        <f t="shared" ca="1" si="163"/>
        <v/>
      </c>
      <c r="U238" s="37" t="str">
        <f t="shared" ca="1" si="174"/>
        <v/>
      </c>
      <c r="V238" s="34" t="str">
        <f t="shared" ca="1" si="164"/>
        <v/>
      </c>
      <c r="W238" s="37" t="str">
        <f t="shared" ca="1" si="175"/>
        <v/>
      </c>
      <c r="X238" s="34" t="str">
        <f t="shared" ca="1" si="165"/>
        <v/>
      </c>
      <c r="Y238" s="37" t="str">
        <f t="shared" ca="1" si="176"/>
        <v/>
      </c>
      <c r="Z238" s="14" t="str">
        <f t="shared" ca="1" si="144"/>
        <v/>
      </c>
      <c r="AA238" s="14" t="str">
        <f t="shared" ca="1" si="145"/>
        <v/>
      </c>
      <c r="AB238" s="14" t="str">
        <f t="shared" ca="1" si="146"/>
        <v/>
      </c>
      <c r="AC238" s="14" t="str">
        <f t="shared" ca="1" si="147"/>
        <v/>
      </c>
      <c r="AD238" s="14" t="str">
        <f t="shared" ca="1" si="148"/>
        <v/>
      </c>
      <c r="AE238" s="14" t="str">
        <f t="shared" ca="1" si="149"/>
        <v/>
      </c>
      <c r="AF238" s="14" t="str">
        <f t="shared" ca="1" si="150"/>
        <v/>
      </c>
      <c r="AG238" s="14" t="str">
        <f t="shared" ca="1" si="151"/>
        <v/>
      </c>
      <c r="AH238" s="14" t="str">
        <f t="shared" ca="1" si="152"/>
        <v/>
      </c>
      <c r="AI238" s="14" t="str">
        <f t="shared" ca="1" si="153"/>
        <v/>
      </c>
      <c r="AJ238" s="29">
        <f t="shared" ca="1" si="154"/>
        <v>0</v>
      </c>
      <c r="AK238" s="31">
        <f t="shared" ca="1" si="140"/>
        <v>23</v>
      </c>
      <c r="AL238"/>
      <c r="AM238" s="47" t="str">
        <f t="shared" ca="1" si="141"/>
        <v>Profit Target</v>
      </c>
      <c r="AN238" s="47" t="str">
        <f t="shared" ca="1" si="142"/>
        <v/>
      </c>
      <c r="BB238"/>
      <c r="BC238"/>
      <c r="BF238"/>
      <c r="BG238" s="31">
        <f t="shared" si="143"/>
        <v>0</v>
      </c>
    </row>
    <row r="239" spans="1:59">
      <c r="A239" s="43">
        <v>235</v>
      </c>
      <c r="B239" s="27">
        <f t="shared" ca="1" si="138"/>
        <v>1</v>
      </c>
      <c r="C239" s="33">
        <f t="shared" ca="1" si="166"/>
        <v>1</v>
      </c>
      <c r="D239" s="84" t="str">
        <f t="shared" ca="1" si="167"/>
        <v/>
      </c>
      <c r="E239" s="28">
        <f t="shared" ca="1" si="139"/>
        <v>1</v>
      </c>
      <c r="F239" s="34" t="str">
        <f t="shared" ca="1" si="155"/>
        <v/>
      </c>
      <c r="G239" s="37" t="str">
        <f t="shared" ca="1" si="156"/>
        <v/>
      </c>
      <c r="H239" s="34" t="str">
        <f t="shared" ca="1" si="157"/>
        <v/>
      </c>
      <c r="I239" s="37" t="str">
        <f t="shared" ca="1" si="168"/>
        <v/>
      </c>
      <c r="J239" s="34" t="str">
        <f t="shared" ca="1" si="158"/>
        <v/>
      </c>
      <c r="K239" s="37" t="str">
        <f t="shared" ca="1" si="169"/>
        <v/>
      </c>
      <c r="L239" s="34" t="str">
        <f t="shared" ca="1" si="159"/>
        <v/>
      </c>
      <c r="M239" s="37" t="str">
        <f t="shared" ca="1" si="170"/>
        <v/>
      </c>
      <c r="N239" s="34" t="str">
        <f t="shared" ca="1" si="160"/>
        <v/>
      </c>
      <c r="O239" s="37" t="str">
        <f t="shared" ca="1" si="171"/>
        <v/>
      </c>
      <c r="P239" s="34" t="str">
        <f t="shared" ca="1" si="161"/>
        <v/>
      </c>
      <c r="Q239" s="37" t="str">
        <f t="shared" ca="1" si="172"/>
        <v/>
      </c>
      <c r="R239" s="34" t="str">
        <f t="shared" ca="1" si="162"/>
        <v/>
      </c>
      <c r="S239" s="37" t="str">
        <f t="shared" ca="1" si="173"/>
        <v/>
      </c>
      <c r="T239" s="34" t="str">
        <f t="shared" ca="1" si="163"/>
        <v/>
      </c>
      <c r="U239" s="37" t="str">
        <f t="shared" ca="1" si="174"/>
        <v/>
      </c>
      <c r="V239" s="34" t="str">
        <f t="shared" ca="1" si="164"/>
        <v/>
      </c>
      <c r="W239" s="37" t="str">
        <f t="shared" ca="1" si="175"/>
        <v/>
      </c>
      <c r="X239" s="34" t="str">
        <f t="shared" ca="1" si="165"/>
        <v/>
      </c>
      <c r="Y239" s="37" t="str">
        <f t="shared" ca="1" si="176"/>
        <v/>
      </c>
      <c r="Z239" s="14" t="str">
        <f t="shared" ca="1" si="144"/>
        <v/>
      </c>
      <c r="AA239" s="14" t="str">
        <f t="shared" ca="1" si="145"/>
        <v/>
      </c>
      <c r="AB239" s="14" t="str">
        <f t="shared" ca="1" si="146"/>
        <v/>
      </c>
      <c r="AC239" s="14" t="str">
        <f t="shared" ca="1" si="147"/>
        <v/>
      </c>
      <c r="AD239" s="14" t="str">
        <f t="shared" ca="1" si="148"/>
        <v/>
      </c>
      <c r="AE239" s="14" t="str">
        <f t="shared" ca="1" si="149"/>
        <v/>
      </c>
      <c r="AF239" s="14" t="str">
        <f t="shared" ca="1" si="150"/>
        <v/>
      </c>
      <c r="AG239" s="14" t="str">
        <f t="shared" ca="1" si="151"/>
        <v/>
      </c>
      <c r="AH239" s="14" t="str">
        <f t="shared" ca="1" si="152"/>
        <v/>
      </c>
      <c r="AI239" s="14" t="str">
        <f t="shared" ca="1" si="153"/>
        <v/>
      </c>
      <c r="AJ239" s="29">
        <f t="shared" ca="1" si="154"/>
        <v>0</v>
      </c>
      <c r="AK239" s="31">
        <f t="shared" ca="1" si="140"/>
        <v>23</v>
      </c>
      <c r="AL239"/>
      <c r="AM239" s="47" t="str">
        <f t="shared" ca="1" si="141"/>
        <v>Profit Target</v>
      </c>
      <c r="AN239" s="47" t="str">
        <f t="shared" ca="1" si="142"/>
        <v/>
      </c>
      <c r="BB239"/>
      <c r="BC239"/>
      <c r="BF239"/>
      <c r="BG239" s="31">
        <f t="shared" si="143"/>
        <v>0</v>
      </c>
    </row>
    <row r="240" spans="1:59">
      <c r="A240" s="43">
        <v>236</v>
      </c>
      <c r="B240" s="27">
        <f t="shared" ca="1" si="138"/>
        <v>36</v>
      </c>
      <c r="C240" s="33">
        <f t="shared" ca="1" si="166"/>
        <v>1</v>
      </c>
      <c r="D240" s="84" t="str">
        <f t="shared" ca="1" si="167"/>
        <v/>
      </c>
      <c r="E240" s="28">
        <f t="shared" ca="1" si="139"/>
        <v>1</v>
      </c>
      <c r="F240" s="34" t="str">
        <f t="shared" ca="1" si="155"/>
        <v/>
      </c>
      <c r="G240" s="37" t="str">
        <f t="shared" ca="1" si="156"/>
        <v/>
      </c>
      <c r="H240" s="34" t="str">
        <f t="shared" ca="1" si="157"/>
        <v/>
      </c>
      <c r="I240" s="37" t="str">
        <f t="shared" ca="1" si="168"/>
        <v/>
      </c>
      <c r="J240" s="34" t="str">
        <f t="shared" ca="1" si="158"/>
        <v/>
      </c>
      <c r="K240" s="37" t="str">
        <f t="shared" ca="1" si="169"/>
        <v/>
      </c>
      <c r="L240" s="34" t="str">
        <f t="shared" ca="1" si="159"/>
        <v/>
      </c>
      <c r="M240" s="37" t="str">
        <f t="shared" ca="1" si="170"/>
        <v/>
      </c>
      <c r="N240" s="34" t="str">
        <f t="shared" ca="1" si="160"/>
        <v/>
      </c>
      <c r="O240" s="37" t="str">
        <f t="shared" ca="1" si="171"/>
        <v/>
      </c>
      <c r="P240" s="34" t="str">
        <f t="shared" ca="1" si="161"/>
        <v/>
      </c>
      <c r="Q240" s="37" t="str">
        <f t="shared" ca="1" si="172"/>
        <v/>
      </c>
      <c r="R240" s="34" t="str">
        <f t="shared" ca="1" si="162"/>
        <v/>
      </c>
      <c r="S240" s="37" t="str">
        <f t="shared" ca="1" si="173"/>
        <v/>
      </c>
      <c r="T240" s="34" t="str">
        <f t="shared" ca="1" si="163"/>
        <v/>
      </c>
      <c r="U240" s="37" t="str">
        <f t="shared" ca="1" si="174"/>
        <v/>
      </c>
      <c r="V240" s="34" t="str">
        <f t="shared" ca="1" si="164"/>
        <v/>
      </c>
      <c r="W240" s="37" t="str">
        <f t="shared" ca="1" si="175"/>
        <v/>
      </c>
      <c r="X240" s="34" t="str">
        <f t="shared" ca="1" si="165"/>
        <v/>
      </c>
      <c r="Y240" s="37" t="str">
        <f t="shared" ref="Y240:Y261" ca="1" si="177">IF(X240&lt;&gt;"",COUNTIF(X235:X240,X240),"")</f>
        <v/>
      </c>
      <c r="Z240" s="14" t="str">
        <f t="shared" ca="1" si="144"/>
        <v/>
      </c>
      <c r="AA240" s="14" t="str">
        <f t="shared" ca="1" si="145"/>
        <v/>
      </c>
      <c r="AB240" s="14" t="str">
        <f t="shared" ca="1" si="146"/>
        <v/>
      </c>
      <c r="AC240" s="14" t="str">
        <f t="shared" ca="1" si="147"/>
        <v/>
      </c>
      <c r="AD240" s="14" t="str">
        <f t="shared" ca="1" si="148"/>
        <v/>
      </c>
      <c r="AE240" s="14" t="str">
        <f t="shared" ca="1" si="149"/>
        <v/>
      </c>
      <c r="AF240" s="14" t="str">
        <f t="shared" ca="1" si="150"/>
        <v/>
      </c>
      <c r="AG240" s="14" t="str">
        <f t="shared" ca="1" si="151"/>
        <v/>
      </c>
      <c r="AH240" s="14" t="str">
        <f t="shared" ca="1" si="152"/>
        <v/>
      </c>
      <c r="AI240" s="14" t="str">
        <f t="shared" ca="1" si="153"/>
        <v/>
      </c>
      <c r="AJ240" s="29">
        <f t="shared" ca="1" si="154"/>
        <v>0</v>
      </c>
      <c r="AK240" s="31">
        <f t="shared" ca="1" si="140"/>
        <v>23</v>
      </c>
      <c r="AL240"/>
      <c r="AM240" s="47" t="str">
        <f t="shared" ca="1" si="141"/>
        <v>Profit Target</v>
      </c>
      <c r="AN240" s="47" t="str">
        <f t="shared" ca="1" si="142"/>
        <v/>
      </c>
      <c r="BB240"/>
      <c r="BC240"/>
      <c r="BF240"/>
      <c r="BG240" s="31">
        <f t="shared" si="143"/>
        <v>0</v>
      </c>
    </row>
    <row r="241" spans="1:59">
      <c r="A241" s="43">
        <v>237</v>
      </c>
      <c r="B241" s="27">
        <f t="shared" ca="1" si="138"/>
        <v>23</v>
      </c>
      <c r="C241" s="33">
        <f t="shared" ca="1" si="166"/>
        <v>1</v>
      </c>
      <c r="D241" s="84" t="str">
        <f t="shared" ca="1" si="167"/>
        <v/>
      </c>
      <c r="E241" s="28">
        <f t="shared" ca="1" si="139"/>
        <v>1</v>
      </c>
      <c r="F241" s="34" t="str">
        <f t="shared" ca="1" si="155"/>
        <v/>
      </c>
      <c r="G241" s="37" t="str">
        <f t="shared" ca="1" si="156"/>
        <v/>
      </c>
      <c r="H241" s="34" t="str">
        <f t="shared" ca="1" si="157"/>
        <v/>
      </c>
      <c r="I241" s="37" t="str">
        <f t="shared" ca="1" si="168"/>
        <v/>
      </c>
      <c r="J241" s="34" t="str">
        <f t="shared" ca="1" si="158"/>
        <v/>
      </c>
      <c r="K241" s="37" t="str">
        <f t="shared" ca="1" si="169"/>
        <v/>
      </c>
      <c r="L241" s="34" t="str">
        <f t="shared" ca="1" si="159"/>
        <v/>
      </c>
      <c r="M241" s="37" t="str">
        <f t="shared" ca="1" si="170"/>
        <v/>
      </c>
      <c r="N241" s="34" t="str">
        <f t="shared" ca="1" si="160"/>
        <v/>
      </c>
      <c r="O241" s="37" t="str">
        <f t="shared" ca="1" si="171"/>
        <v/>
      </c>
      <c r="P241" s="34" t="str">
        <f t="shared" ca="1" si="161"/>
        <v/>
      </c>
      <c r="Q241" s="37" t="str">
        <f t="shared" ca="1" si="172"/>
        <v/>
      </c>
      <c r="R241" s="34" t="str">
        <f t="shared" ca="1" si="162"/>
        <v/>
      </c>
      <c r="S241" s="37" t="str">
        <f t="shared" ca="1" si="173"/>
        <v/>
      </c>
      <c r="T241" s="34" t="str">
        <f t="shared" ca="1" si="163"/>
        <v/>
      </c>
      <c r="U241" s="37" t="str">
        <f t="shared" ca="1" si="174"/>
        <v/>
      </c>
      <c r="V241" s="34" t="str">
        <f t="shared" ca="1" si="164"/>
        <v/>
      </c>
      <c r="W241" s="37" t="str">
        <f t="shared" ca="1" si="175"/>
        <v/>
      </c>
      <c r="X241" s="34" t="str">
        <f t="shared" ca="1" si="165"/>
        <v/>
      </c>
      <c r="Y241" s="37" t="str">
        <f t="shared" ca="1" si="177"/>
        <v/>
      </c>
      <c r="Z241" s="14" t="str">
        <f t="shared" ca="1" si="144"/>
        <v/>
      </c>
      <c r="AA241" s="14" t="str">
        <f t="shared" ca="1" si="145"/>
        <v/>
      </c>
      <c r="AB241" s="14" t="str">
        <f t="shared" ca="1" si="146"/>
        <v/>
      </c>
      <c r="AC241" s="14" t="str">
        <f t="shared" ca="1" si="147"/>
        <v/>
      </c>
      <c r="AD241" s="14" t="str">
        <f t="shared" ca="1" si="148"/>
        <v/>
      </c>
      <c r="AE241" s="14" t="str">
        <f t="shared" ca="1" si="149"/>
        <v/>
      </c>
      <c r="AF241" s="14" t="str">
        <f t="shared" ca="1" si="150"/>
        <v/>
      </c>
      <c r="AG241" s="14" t="str">
        <f t="shared" ca="1" si="151"/>
        <v/>
      </c>
      <c r="AH241" s="14" t="str">
        <f t="shared" ca="1" si="152"/>
        <v/>
      </c>
      <c r="AI241" s="14" t="str">
        <f t="shared" ca="1" si="153"/>
        <v/>
      </c>
      <c r="AJ241" s="29">
        <f t="shared" ca="1" si="154"/>
        <v>0</v>
      </c>
      <c r="AK241" s="31">
        <f t="shared" ca="1" si="140"/>
        <v>23</v>
      </c>
      <c r="AL241"/>
      <c r="AM241" s="47" t="str">
        <f t="shared" ca="1" si="141"/>
        <v>Profit Target</v>
      </c>
      <c r="AN241" s="47" t="str">
        <f t="shared" ca="1" si="142"/>
        <v/>
      </c>
      <c r="BB241"/>
      <c r="BC241"/>
      <c r="BF241"/>
      <c r="BG241" s="31">
        <f t="shared" si="143"/>
        <v>0</v>
      </c>
    </row>
    <row r="242" spans="1:59">
      <c r="A242" s="43">
        <v>238</v>
      </c>
      <c r="B242" s="27">
        <f t="shared" ca="1" si="138"/>
        <v>25</v>
      </c>
      <c r="C242" s="33">
        <f t="shared" ca="1" si="166"/>
        <v>1</v>
      </c>
      <c r="D242" s="84" t="str">
        <f t="shared" ca="1" si="167"/>
        <v/>
      </c>
      <c r="E242" s="28">
        <f t="shared" ca="1" si="139"/>
        <v>1</v>
      </c>
      <c r="F242" s="34" t="str">
        <f t="shared" ca="1" si="155"/>
        <v/>
      </c>
      <c r="G242" s="37" t="str">
        <f t="shared" ca="1" si="156"/>
        <v/>
      </c>
      <c r="H242" s="34" t="str">
        <f t="shared" ca="1" si="157"/>
        <v/>
      </c>
      <c r="I242" s="37" t="str">
        <f t="shared" ca="1" si="168"/>
        <v/>
      </c>
      <c r="J242" s="34" t="str">
        <f t="shared" ca="1" si="158"/>
        <v/>
      </c>
      <c r="K242" s="37" t="str">
        <f t="shared" ca="1" si="169"/>
        <v/>
      </c>
      <c r="L242" s="34" t="str">
        <f t="shared" ca="1" si="159"/>
        <v/>
      </c>
      <c r="M242" s="37" t="str">
        <f t="shared" ca="1" si="170"/>
        <v/>
      </c>
      <c r="N242" s="34" t="str">
        <f t="shared" ca="1" si="160"/>
        <v/>
      </c>
      <c r="O242" s="37" t="str">
        <f t="shared" ca="1" si="171"/>
        <v/>
      </c>
      <c r="P242" s="34" t="str">
        <f t="shared" ca="1" si="161"/>
        <v/>
      </c>
      <c r="Q242" s="37" t="str">
        <f t="shared" ca="1" si="172"/>
        <v/>
      </c>
      <c r="R242" s="34" t="str">
        <f t="shared" ca="1" si="162"/>
        <v/>
      </c>
      <c r="S242" s="37" t="str">
        <f t="shared" ca="1" si="173"/>
        <v/>
      </c>
      <c r="T242" s="34" t="str">
        <f t="shared" ca="1" si="163"/>
        <v/>
      </c>
      <c r="U242" s="37" t="str">
        <f t="shared" ca="1" si="174"/>
        <v/>
      </c>
      <c r="V242" s="34" t="str">
        <f t="shared" ca="1" si="164"/>
        <v/>
      </c>
      <c r="W242" s="37" t="str">
        <f t="shared" ca="1" si="175"/>
        <v/>
      </c>
      <c r="X242" s="34" t="str">
        <f t="shared" ca="1" si="165"/>
        <v/>
      </c>
      <c r="Y242" s="37" t="str">
        <f t="shared" ca="1" si="177"/>
        <v/>
      </c>
      <c r="Z242" s="14" t="str">
        <f t="shared" ca="1" si="144"/>
        <v/>
      </c>
      <c r="AA242" s="14" t="str">
        <f t="shared" ca="1" si="145"/>
        <v/>
      </c>
      <c r="AB242" s="14" t="str">
        <f t="shared" ca="1" si="146"/>
        <v/>
      </c>
      <c r="AC242" s="14" t="str">
        <f t="shared" ca="1" si="147"/>
        <v/>
      </c>
      <c r="AD242" s="14" t="str">
        <f t="shared" ca="1" si="148"/>
        <v/>
      </c>
      <c r="AE242" s="14" t="str">
        <f t="shared" ca="1" si="149"/>
        <v/>
      </c>
      <c r="AF242" s="14" t="str">
        <f t="shared" ca="1" si="150"/>
        <v/>
      </c>
      <c r="AG242" s="14" t="str">
        <f t="shared" ca="1" si="151"/>
        <v/>
      </c>
      <c r="AH242" s="14" t="str">
        <f t="shared" ca="1" si="152"/>
        <v/>
      </c>
      <c r="AI242" s="14" t="str">
        <f t="shared" ca="1" si="153"/>
        <v/>
      </c>
      <c r="AJ242" s="29">
        <f t="shared" ca="1" si="154"/>
        <v>0</v>
      </c>
      <c r="AK242" s="31">
        <f t="shared" ca="1" si="140"/>
        <v>23</v>
      </c>
      <c r="AL242"/>
      <c r="AM242" s="47" t="str">
        <f t="shared" ca="1" si="141"/>
        <v>Profit Target</v>
      </c>
      <c r="AN242" s="47" t="str">
        <f t="shared" ca="1" si="142"/>
        <v/>
      </c>
      <c r="BB242"/>
      <c r="BC242"/>
      <c r="BF242"/>
      <c r="BG242" s="31">
        <f t="shared" si="143"/>
        <v>0</v>
      </c>
    </row>
    <row r="243" spans="1:59">
      <c r="A243" s="43">
        <v>239</v>
      </c>
      <c r="B243" s="27">
        <f t="shared" ca="1" si="138"/>
        <v>12</v>
      </c>
      <c r="C243" s="33">
        <f t="shared" ca="1" si="166"/>
        <v>1</v>
      </c>
      <c r="D243" s="84" t="str">
        <f t="shared" ca="1" si="167"/>
        <v/>
      </c>
      <c r="E243" s="28">
        <f t="shared" ca="1" si="139"/>
        <v>1</v>
      </c>
      <c r="F243" s="34" t="str">
        <f t="shared" ca="1" si="155"/>
        <v/>
      </c>
      <c r="G243" s="37" t="str">
        <f t="shared" ca="1" si="156"/>
        <v/>
      </c>
      <c r="H243" s="34" t="str">
        <f t="shared" ca="1" si="157"/>
        <v/>
      </c>
      <c r="I243" s="37" t="str">
        <f t="shared" ca="1" si="168"/>
        <v/>
      </c>
      <c r="J243" s="34" t="str">
        <f t="shared" ca="1" si="158"/>
        <v/>
      </c>
      <c r="K243" s="37" t="str">
        <f t="shared" ca="1" si="169"/>
        <v/>
      </c>
      <c r="L243" s="34" t="str">
        <f t="shared" ca="1" si="159"/>
        <v/>
      </c>
      <c r="M243" s="37" t="str">
        <f t="shared" ca="1" si="170"/>
        <v/>
      </c>
      <c r="N243" s="34" t="str">
        <f t="shared" ca="1" si="160"/>
        <v/>
      </c>
      <c r="O243" s="37" t="str">
        <f t="shared" ca="1" si="171"/>
        <v/>
      </c>
      <c r="P243" s="34" t="str">
        <f t="shared" ca="1" si="161"/>
        <v/>
      </c>
      <c r="Q243" s="37" t="str">
        <f t="shared" ca="1" si="172"/>
        <v/>
      </c>
      <c r="R243" s="34" t="str">
        <f t="shared" ca="1" si="162"/>
        <v/>
      </c>
      <c r="S243" s="37" t="str">
        <f t="shared" ca="1" si="173"/>
        <v/>
      </c>
      <c r="T243" s="34" t="str">
        <f t="shared" ca="1" si="163"/>
        <v/>
      </c>
      <c r="U243" s="37" t="str">
        <f t="shared" ca="1" si="174"/>
        <v/>
      </c>
      <c r="V243" s="34" t="str">
        <f t="shared" ca="1" si="164"/>
        <v/>
      </c>
      <c r="W243" s="37" t="str">
        <f t="shared" ca="1" si="175"/>
        <v/>
      </c>
      <c r="X243" s="34" t="str">
        <f t="shared" ca="1" si="165"/>
        <v/>
      </c>
      <c r="Y243" s="37" t="str">
        <f t="shared" ca="1" si="177"/>
        <v/>
      </c>
      <c r="Z243" s="14" t="str">
        <f t="shared" ca="1" si="144"/>
        <v/>
      </c>
      <c r="AA243" s="14" t="str">
        <f t="shared" ca="1" si="145"/>
        <v/>
      </c>
      <c r="AB243" s="14" t="str">
        <f t="shared" ca="1" si="146"/>
        <v/>
      </c>
      <c r="AC243" s="14" t="str">
        <f t="shared" ca="1" si="147"/>
        <v/>
      </c>
      <c r="AD243" s="14" t="str">
        <f t="shared" ca="1" si="148"/>
        <v/>
      </c>
      <c r="AE243" s="14" t="str">
        <f t="shared" ca="1" si="149"/>
        <v/>
      </c>
      <c r="AF243" s="14" t="str">
        <f t="shared" ca="1" si="150"/>
        <v/>
      </c>
      <c r="AG243" s="14" t="str">
        <f t="shared" ca="1" si="151"/>
        <v/>
      </c>
      <c r="AH243" s="14" t="str">
        <f t="shared" ca="1" si="152"/>
        <v/>
      </c>
      <c r="AI243" s="14" t="str">
        <f t="shared" ca="1" si="153"/>
        <v/>
      </c>
      <c r="AJ243" s="29">
        <f t="shared" ca="1" si="154"/>
        <v>0</v>
      </c>
      <c r="AK243" s="31">
        <f t="shared" ca="1" si="140"/>
        <v>23</v>
      </c>
      <c r="AL243"/>
      <c r="AM243" s="47" t="str">
        <f t="shared" ca="1" si="141"/>
        <v>Profit Target</v>
      </c>
      <c r="AN243" s="47" t="str">
        <f t="shared" ca="1" si="142"/>
        <v/>
      </c>
      <c r="BB243"/>
      <c r="BC243"/>
      <c r="BF243"/>
      <c r="BG243" s="31">
        <f t="shared" si="143"/>
        <v>0</v>
      </c>
    </row>
    <row r="244" spans="1:59">
      <c r="A244" s="43">
        <v>240</v>
      </c>
      <c r="B244" s="27">
        <f t="shared" ca="1" si="138"/>
        <v>17</v>
      </c>
      <c r="C244" s="33">
        <f t="shared" ca="1" si="166"/>
        <v>1</v>
      </c>
      <c r="D244" s="84" t="str">
        <f t="shared" ca="1" si="167"/>
        <v/>
      </c>
      <c r="E244" s="28">
        <f t="shared" ca="1" si="139"/>
        <v>1</v>
      </c>
      <c r="F244" s="34" t="str">
        <f t="shared" ca="1" si="155"/>
        <v/>
      </c>
      <c r="G244" s="37" t="str">
        <f t="shared" ca="1" si="156"/>
        <v/>
      </c>
      <c r="H244" s="34" t="str">
        <f t="shared" ca="1" si="157"/>
        <v/>
      </c>
      <c r="I244" s="37" t="str">
        <f t="shared" ca="1" si="168"/>
        <v/>
      </c>
      <c r="J244" s="34" t="str">
        <f t="shared" ca="1" si="158"/>
        <v/>
      </c>
      <c r="K244" s="37" t="str">
        <f t="shared" ca="1" si="169"/>
        <v/>
      </c>
      <c r="L244" s="34" t="str">
        <f t="shared" ca="1" si="159"/>
        <v/>
      </c>
      <c r="M244" s="37" t="str">
        <f t="shared" ca="1" si="170"/>
        <v/>
      </c>
      <c r="N244" s="34" t="str">
        <f t="shared" ca="1" si="160"/>
        <v/>
      </c>
      <c r="O244" s="37" t="str">
        <f t="shared" ca="1" si="171"/>
        <v/>
      </c>
      <c r="P244" s="34" t="str">
        <f t="shared" ca="1" si="161"/>
        <v/>
      </c>
      <c r="Q244" s="37" t="str">
        <f t="shared" ca="1" si="172"/>
        <v/>
      </c>
      <c r="R244" s="34" t="str">
        <f t="shared" ca="1" si="162"/>
        <v/>
      </c>
      <c r="S244" s="37" t="str">
        <f t="shared" ca="1" si="173"/>
        <v/>
      </c>
      <c r="T244" s="34" t="str">
        <f t="shared" ca="1" si="163"/>
        <v/>
      </c>
      <c r="U244" s="37" t="str">
        <f t="shared" ca="1" si="174"/>
        <v/>
      </c>
      <c r="V244" s="34" t="str">
        <f t="shared" ca="1" si="164"/>
        <v/>
      </c>
      <c r="W244" s="37" t="str">
        <f t="shared" ca="1" si="175"/>
        <v/>
      </c>
      <c r="X244" s="34" t="str">
        <f t="shared" ca="1" si="165"/>
        <v/>
      </c>
      <c r="Y244" s="37" t="str">
        <f t="shared" ca="1" si="177"/>
        <v/>
      </c>
      <c r="Z244" s="14" t="str">
        <f t="shared" ca="1" si="144"/>
        <v/>
      </c>
      <c r="AA244" s="14" t="str">
        <f t="shared" ca="1" si="145"/>
        <v/>
      </c>
      <c r="AB244" s="14" t="str">
        <f t="shared" ca="1" si="146"/>
        <v/>
      </c>
      <c r="AC244" s="14" t="str">
        <f t="shared" ca="1" si="147"/>
        <v/>
      </c>
      <c r="AD244" s="14" t="str">
        <f t="shared" ca="1" si="148"/>
        <v/>
      </c>
      <c r="AE244" s="14" t="str">
        <f t="shared" ca="1" si="149"/>
        <v/>
      </c>
      <c r="AF244" s="14" t="str">
        <f t="shared" ca="1" si="150"/>
        <v/>
      </c>
      <c r="AG244" s="14" t="str">
        <f t="shared" ca="1" si="151"/>
        <v/>
      </c>
      <c r="AH244" s="14" t="str">
        <f t="shared" ca="1" si="152"/>
        <v/>
      </c>
      <c r="AI244" s="14" t="str">
        <f t="shared" ca="1" si="153"/>
        <v/>
      </c>
      <c r="AJ244" s="29">
        <f t="shared" ca="1" si="154"/>
        <v>0</v>
      </c>
      <c r="AK244" s="31">
        <f t="shared" ca="1" si="140"/>
        <v>23</v>
      </c>
      <c r="AL244"/>
      <c r="AM244" s="47" t="str">
        <f t="shared" ca="1" si="141"/>
        <v>Profit Target</v>
      </c>
      <c r="AN244" s="47" t="str">
        <f t="shared" ca="1" si="142"/>
        <v/>
      </c>
      <c r="BB244"/>
      <c r="BC244"/>
      <c r="BF244"/>
      <c r="BG244" s="31">
        <f t="shared" si="143"/>
        <v>0</v>
      </c>
    </row>
    <row r="245" spans="1:59">
      <c r="A245" s="43">
        <v>241</v>
      </c>
      <c r="B245" s="27">
        <f t="shared" ca="1" si="138"/>
        <v>32</v>
      </c>
      <c r="C245" s="33">
        <f t="shared" ca="1" si="166"/>
        <v>1</v>
      </c>
      <c r="D245" s="84" t="str">
        <f t="shared" ca="1" si="167"/>
        <v/>
      </c>
      <c r="E245" s="28">
        <f t="shared" ca="1" si="139"/>
        <v>1</v>
      </c>
      <c r="F245" s="34" t="str">
        <f t="shared" ca="1" si="155"/>
        <v/>
      </c>
      <c r="G245" s="37" t="str">
        <f t="shared" ca="1" si="156"/>
        <v/>
      </c>
      <c r="H245" s="34" t="str">
        <f t="shared" ca="1" si="157"/>
        <v/>
      </c>
      <c r="I245" s="37" t="str">
        <f t="shared" ca="1" si="168"/>
        <v/>
      </c>
      <c r="J245" s="34" t="str">
        <f t="shared" ca="1" si="158"/>
        <v/>
      </c>
      <c r="K245" s="37" t="str">
        <f t="shared" ca="1" si="169"/>
        <v/>
      </c>
      <c r="L245" s="34" t="str">
        <f t="shared" ca="1" si="159"/>
        <v/>
      </c>
      <c r="M245" s="37" t="str">
        <f t="shared" ca="1" si="170"/>
        <v/>
      </c>
      <c r="N245" s="34" t="str">
        <f t="shared" ca="1" si="160"/>
        <v/>
      </c>
      <c r="O245" s="37" t="str">
        <f t="shared" ca="1" si="171"/>
        <v/>
      </c>
      <c r="P245" s="34" t="str">
        <f t="shared" ca="1" si="161"/>
        <v/>
      </c>
      <c r="Q245" s="37" t="str">
        <f t="shared" ca="1" si="172"/>
        <v/>
      </c>
      <c r="R245" s="34" t="str">
        <f t="shared" ca="1" si="162"/>
        <v/>
      </c>
      <c r="S245" s="37" t="str">
        <f t="shared" ca="1" si="173"/>
        <v/>
      </c>
      <c r="T245" s="34" t="str">
        <f t="shared" ca="1" si="163"/>
        <v/>
      </c>
      <c r="U245" s="37" t="str">
        <f t="shared" ca="1" si="174"/>
        <v/>
      </c>
      <c r="V245" s="34" t="str">
        <f t="shared" ca="1" si="164"/>
        <v/>
      </c>
      <c r="W245" s="37" t="str">
        <f t="shared" ca="1" si="175"/>
        <v/>
      </c>
      <c r="X245" s="34" t="str">
        <f t="shared" ca="1" si="165"/>
        <v/>
      </c>
      <c r="Y245" s="37" t="str">
        <f t="shared" ca="1" si="177"/>
        <v/>
      </c>
      <c r="Z245" s="14" t="str">
        <f t="shared" ca="1" si="144"/>
        <v/>
      </c>
      <c r="AA245" s="14" t="str">
        <f t="shared" ca="1" si="145"/>
        <v/>
      </c>
      <c r="AB245" s="14" t="str">
        <f t="shared" ca="1" si="146"/>
        <v/>
      </c>
      <c r="AC245" s="14" t="str">
        <f t="shared" ca="1" si="147"/>
        <v/>
      </c>
      <c r="AD245" s="14" t="str">
        <f t="shared" ca="1" si="148"/>
        <v/>
      </c>
      <c r="AE245" s="14" t="str">
        <f t="shared" ca="1" si="149"/>
        <v/>
      </c>
      <c r="AF245" s="14" t="str">
        <f t="shared" ca="1" si="150"/>
        <v/>
      </c>
      <c r="AG245" s="14" t="str">
        <f t="shared" ca="1" si="151"/>
        <v/>
      </c>
      <c r="AH245" s="14" t="str">
        <f t="shared" ca="1" si="152"/>
        <v/>
      </c>
      <c r="AI245" s="14" t="str">
        <f t="shared" ca="1" si="153"/>
        <v/>
      </c>
      <c r="AJ245" s="29">
        <f t="shared" ca="1" si="154"/>
        <v>0</v>
      </c>
      <c r="AK245" s="31">
        <f t="shared" ca="1" si="140"/>
        <v>23</v>
      </c>
      <c r="AL245"/>
      <c r="AM245" s="47" t="str">
        <f t="shared" ca="1" si="141"/>
        <v>Profit Target</v>
      </c>
      <c r="AN245" s="47" t="str">
        <f t="shared" ca="1" si="142"/>
        <v/>
      </c>
      <c r="BB245"/>
      <c r="BC245"/>
      <c r="BF245"/>
      <c r="BG245" s="31">
        <f t="shared" si="143"/>
        <v>0</v>
      </c>
    </row>
    <row r="246" spans="1:59">
      <c r="A246" s="43">
        <v>242</v>
      </c>
      <c r="B246" s="27">
        <f t="shared" ca="1" si="138"/>
        <v>17</v>
      </c>
      <c r="C246" s="33">
        <f t="shared" ca="1" si="166"/>
        <v>2</v>
      </c>
      <c r="D246" s="84">
        <f t="shared" ca="1" si="167"/>
        <v>17</v>
      </c>
      <c r="E246" s="28">
        <f t="shared" ca="1" si="139"/>
        <v>1</v>
      </c>
      <c r="F246" s="34" t="str">
        <f t="shared" ca="1" si="155"/>
        <v/>
      </c>
      <c r="G246" s="37" t="str">
        <f t="shared" ca="1" si="156"/>
        <v/>
      </c>
      <c r="H246" s="34" t="str">
        <f t="shared" ca="1" si="157"/>
        <v/>
      </c>
      <c r="I246" s="37" t="str">
        <f t="shared" ca="1" si="168"/>
        <v/>
      </c>
      <c r="J246" s="34" t="str">
        <f t="shared" ca="1" si="158"/>
        <v/>
      </c>
      <c r="K246" s="37" t="str">
        <f t="shared" ca="1" si="169"/>
        <v/>
      </c>
      <c r="L246" s="34" t="str">
        <f t="shared" ca="1" si="159"/>
        <v/>
      </c>
      <c r="M246" s="37" t="str">
        <f t="shared" ca="1" si="170"/>
        <v/>
      </c>
      <c r="N246" s="34" t="str">
        <f t="shared" ca="1" si="160"/>
        <v/>
      </c>
      <c r="O246" s="37" t="str">
        <f t="shared" ca="1" si="171"/>
        <v/>
      </c>
      <c r="P246" s="34" t="str">
        <f t="shared" ca="1" si="161"/>
        <v/>
      </c>
      <c r="Q246" s="37" t="str">
        <f t="shared" ca="1" si="172"/>
        <v/>
      </c>
      <c r="R246" s="34" t="str">
        <f t="shared" ca="1" si="162"/>
        <v/>
      </c>
      <c r="S246" s="37" t="str">
        <f t="shared" ca="1" si="173"/>
        <v/>
      </c>
      <c r="T246" s="34" t="str">
        <f t="shared" ca="1" si="163"/>
        <v/>
      </c>
      <c r="U246" s="37" t="str">
        <f t="shared" ca="1" si="174"/>
        <v/>
      </c>
      <c r="V246" s="34" t="str">
        <f t="shared" ca="1" si="164"/>
        <v/>
      </c>
      <c r="W246" s="37" t="str">
        <f t="shared" ca="1" si="175"/>
        <v/>
      </c>
      <c r="X246" s="34" t="str">
        <f t="shared" ca="1" si="165"/>
        <v/>
      </c>
      <c r="Y246" s="37" t="str">
        <f t="shared" ca="1" si="177"/>
        <v/>
      </c>
      <c r="Z246" s="14" t="str">
        <f t="shared" ca="1" si="144"/>
        <v/>
      </c>
      <c r="AA246" s="14" t="str">
        <f t="shared" ca="1" si="145"/>
        <v/>
      </c>
      <c r="AB246" s="14" t="str">
        <f t="shared" ca="1" si="146"/>
        <v/>
      </c>
      <c r="AC246" s="14" t="str">
        <f t="shared" ca="1" si="147"/>
        <v/>
      </c>
      <c r="AD246" s="14" t="str">
        <f t="shared" ca="1" si="148"/>
        <v/>
      </c>
      <c r="AE246" s="14" t="str">
        <f t="shared" ca="1" si="149"/>
        <v/>
      </c>
      <c r="AF246" s="14" t="str">
        <f t="shared" ca="1" si="150"/>
        <v/>
      </c>
      <c r="AG246" s="14" t="str">
        <f t="shared" ca="1" si="151"/>
        <v/>
      </c>
      <c r="AH246" s="14" t="str">
        <f t="shared" ca="1" si="152"/>
        <v/>
      </c>
      <c r="AI246" s="14" t="str">
        <f t="shared" ca="1" si="153"/>
        <v/>
      </c>
      <c r="AJ246" s="29">
        <f t="shared" ca="1" si="154"/>
        <v>0</v>
      </c>
      <c r="AK246" s="31">
        <f t="shared" ca="1" si="140"/>
        <v>23</v>
      </c>
      <c r="AL246"/>
      <c r="AM246" s="47" t="str">
        <f t="shared" ca="1" si="141"/>
        <v>Profit Target</v>
      </c>
      <c r="AN246" s="47" t="str">
        <f t="shared" ca="1" si="142"/>
        <v/>
      </c>
      <c r="BB246"/>
      <c r="BC246"/>
      <c r="BF246"/>
      <c r="BG246" s="31">
        <f t="shared" si="143"/>
        <v>0</v>
      </c>
    </row>
    <row r="247" spans="1:59">
      <c r="A247" s="43">
        <v>243</v>
      </c>
      <c r="B247" s="27">
        <f t="shared" ca="1" si="138"/>
        <v>9</v>
      </c>
      <c r="C247" s="33">
        <f t="shared" ca="1" si="166"/>
        <v>1</v>
      </c>
      <c r="D247" s="84" t="str">
        <f t="shared" ca="1" si="167"/>
        <v/>
      </c>
      <c r="E247" s="28">
        <f t="shared" ca="1" si="139"/>
        <v>1</v>
      </c>
      <c r="F247" s="34" t="str">
        <f t="shared" ca="1" si="155"/>
        <v/>
      </c>
      <c r="G247" s="37" t="str">
        <f t="shared" ca="1" si="156"/>
        <v/>
      </c>
      <c r="H247" s="34" t="str">
        <f t="shared" ca="1" si="157"/>
        <v/>
      </c>
      <c r="I247" s="37" t="str">
        <f t="shared" ca="1" si="168"/>
        <v/>
      </c>
      <c r="J247" s="34" t="str">
        <f t="shared" ca="1" si="158"/>
        <v/>
      </c>
      <c r="K247" s="37" t="str">
        <f t="shared" ca="1" si="169"/>
        <v/>
      </c>
      <c r="L247" s="34" t="str">
        <f t="shared" ca="1" si="159"/>
        <v/>
      </c>
      <c r="M247" s="37" t="str">
        <f t="shared" ca="1" si="170"/>
        <v/>
      </c>
      <c r="N247" s="34" t="str">
        <f t="shared" ca="1" si="160"/>
        <v/>
      </c>
      <c r="O247" s="37" t="str">
        <f t="shared" ca="1" si="171"/>
        <v/>
      </c>
      <c r="P247" s="34" t="str">
        <f t="shared" ca="1" si="161"/>
        <v/>
      </c>
      <c r="Q247" s="37" t="str">
        <f t="shared" ca="1" si="172"/>
        <v/>
      </c>
      <c r="R247" s="34" t="str">
        <f t="shared" ca="1" si="162"/>
        <v/>
      </c>
      <c r="S247" s="37" t="str">
        <f t="shared" ca="1" si="173"/>
        <v/>
      </c>
      <c r="T247" s="34" t="str">
        <f t="shared" ca="1" si="163"/>
        <v/>
      </c>
      <c r="U247" s="37" t="str">
        <f t="shared" ca="1" si="174"/>
        <v/>
      </c>
      <c r="V247" s="34" t="str">
        <f t="shared" ca="1" si="164"/>
        <v/>
      </c>
      <c r="W247" s="37" t="str">
        <f t="shared" ca="1" si="175"/>
        <v/>
      </c>
      <c r="X247" s="34" t="str">
        <f t="shared" ca="1" si="165"/>
        <v/>
      </c>
      <c r="Y247" s="37" t="str">
        <f t="shared" ca="1" si="177"/>
        <v/>
      </c>
      <c r="Z247" s="14" t="str">
        <f t="shared" ca="1" si="144"/>
        <v/>
      </c>
      <c r="AA247" s="14" t="str">
        <f t="shared" ca="1" si="145"/>
        <v/>
      </c>
      <c r="AB247" s="14" t="str">
        <f t="shared" ca="1" si="146"/>
        <v/>
      </c>
      <c r="AC247" s="14" t="str">
        <f t="shared" ca="1" si="147"/>
        <v/>
      </c>
      <c r="AD247" s="14" t="str">
        <f t="shared" ca="1" si="148"/>
        <v/>
      </c>
      <c r="AE247" s="14" t="str">
        <f t="shared" ca="1" si="149"/>
        <v/>
      </c>
      <c r="AF247" s="14" t="str">
        <f t="shared" ca="1" si="150"/>
        <v/>
      </c>
      <c r="AG247" s="14" t="str">
        <f t="shared" ca="1" si="151"/>
        <v/>
      </c>
      <c r="AH247" s="14" t="str">
        <f t="shared" ca="1" si="152"/>
        <v/>
      </c>
      <c r="AI247" s="14" t="str">
        <f t="shared" ca="1" si="153"/>
        <v/>
      </c>
      <c r="AJ247" s="29">
        <f t="shared" ca="1" si="154"/>
        <v>0</v>
      </c>
      <c r="AK247" s="31">
        <f t="shared" ca="1" si="140"/>
        <v>23</v>
      </c>
      <c r="AL247"/>
      <c r="AM247" s="47" t="str">
        <f t="shared" ca="1" si="141"/>
        <v>Profit Target</v>
      </c>
      <c r="AN247" s="47" t="str">
        <f t="shared" ca="1" si="142"/>
        <v/>
      </c>
      <c r="BB247"/>
      <c r="BC247"/>
      <c r="BF247"/>
      <c r="BG247" s="31">
        <f t="shared" si="143"/>
        <v>0</v>
      </c>
    </row>
    <row r="248" spans="1:59">
      <c r="A248" s="43">
        <v>244</v>
      </c>
      <c r="B248" s="27">
        <f t="shared" ca="1" si="138"/>
        <v>29</v>
      </c>
      <c r="C248" s="33">
        <f t="shared" ca="1" si="166"/>
        <v>1</v>
      </c>
      <c r="D248" s="84" t="str">
        <f t="shared" ca="1" si="167"/>
        <v/>
      </c>
      <c r="E248" s="28">
        <f t="shared" ca="1" si="139"/>
        <v>1</v>
      </c>
      <c r="F248" s="34" t="str">
        <f t="shared" ca="1" si="155"/>
        <v/>
      </c>
      <c r="G248" s="37" t="str">
        <f t="shared" ca="1" si="156"/>
        <v/>
      </c>
      <c r="H248" s="34" t="str">
        <f t="shared" ca="1" si="157"/>
        <v/>
      </c>
      <c r="I248" s="37" t="str">
        <f t="shared" ca="1" si="168"/>
        <v/>
      </c>
      <c r="J248" s="34" t="str">
        <f t="shared" ca="1" si="158"/>
        <v/>
      </c>
      <c r="K248" s="37" t="str">
        <f t="shared" ca="1" si="169"/>
        <v/>
      </c>
      <c r="L248" s="34" t="str">
        <f t="shared" ca="1" si="159"/>
        <v/>
      </c>
      <c r="M248" s="37" t="str">
        <f t="shared" ca="1" si="170"/>
        <v/>
      </c>
      <c r="N248" s="34" t="str">
        <f t="shared" ca="1" si="160"/>
        <v/>
      </c>
      <c r="O248" s="37" t="str">
        <f t="shared" ca="1" si="171"/>
        <v/>
      </c>
      <c r="P248" s="34" t="str">
        <f t="shared" ca="1" si="161"/>
        <v/>
      </c>
      <c r="Q248" s="37" t="str">
        <f t="shared" ca="1" si="172"/>
        <v/>
      </c>
      <c r="R248" s="34" t="str">
        <f t="shared" ca="1" si="162"/>
        <v/>
      </c>
      <c r="S248" s="37" t="str">
        <f t="shared" ca="1" si="173"/>
        <v/>
      </c>
      <c r="T248" s="34" t="str">
        <f t="shared" ca="1" si="163"/>
        <v/>
      </c>
      <c r="U248" s="37" t="str">
        <f t="shared" ca="1" si="174"/>
        <v/>
      </c>
      <c r="V248" s="34" t="str">
        <f t="shared" ca="1" si="164"/>
        <v/>
      </c>
      <c r="W248" s="37" t="str">
        <f t="shared" ca="1" si="175"/>
        <v/>
      </c>
      <c r="X248" s="34" t="str">
        <f t="shared" ca="1" si="165"/>
        <v/>
      </c>
      <c r="Y248" s="37" t="str">
        <f t="shared" ca="1" si="177"/>
        <v/>
      </c>
      <c r="Z248" s="14" t="str">
        <f t="shared" ca="1" si="144"/>
        <v/>
      </c>
      <c r="AA248" s="14" t="str">
        <f t="shared" ca="1" si="145"/>
        <v/>
      </c>
      <c r="AB248" s="14" t="str">
        <f t="shared" ca="1" si="146"/>
        <v/>
      </c>
      <c r="AC248" s="14" t="str">
        <f t="shared" ca="1" si="147"/>
        <v/>
      </c>
      <c r="AD248" s="14" t="str">
        <f t="shared" ca="1" si="148"/>
        <v/>
      </c>
      <c r="AE248" s="14" t="str">
        <f t="shared" ca="1" si="149"/>
        <v/>
      </c>
      <c r="AF248" s="14" t="str">
        <f t="shared" ca="1" si="150"/>
        <v/>
      </c>
      <c r="AG248" s="14" t="str">
        <f t="shared" ca="1" si="151"/>
        <v/>
      </c>
      <c r="AH248" s="14" t="str">
        <f t="shared" ca="1" si="152"/>
        <v/>
      </c>
      <c r="AI248" s="14" t="str">
        <f t="shared" ca="1" si="153"/>
        <v/>
      </c>
      <c r="AJ248" s="29">
        <f t="shared" ca="1" si="154"/>
        <v>0</v>
      </c>
      <c r="AK248" s="31">
        <f t="shared" ca="1" si="140"/>
        <v>23</v>
      </c>
      <c r="AL248"/>
      <c r="AM248" s="47" t="str">
        <f t="shared" ca="1" si="141"/>
        <v>Profit Target</v>
      </c>
      <c r="AN248" s="47" t="str">
        <f t="shared" ca="1" si="142"/>
        <v/>
      </c>
      <c r="BB248"/>
      <c r="BC248"/>
      <c r="BF248"/>
      <c r="BG248" s="31">
        <f t="shared" si="143"/>
        <v>0</v>
      </c>
    </row>
    <row r="249" spans="1:59">
      <c r="A249" s="43">
        <v>245</v>
      </c>
      <c r="B249" s="27">
        <f t="shared" ca="1" si="138"/>
        <v>4</v>
      </c>
      <c r="C249" s="33">
        <f t="shared" ca="1" si="166"/>
        <v>1</v>
      </c>
      <c r="D249" s="84" t="str">
        <f t="shared" ca="1" si="167"/>
        <v/>
      </c>
      <c r="E249" s="28">
        <f t="shared" ca="1" si="139"/>
        <v>1</v>
      </c>
      <c r="F249" s="34" t="str">
        <f t="shared" ca="1" si="155"/>
        <v/>
      </c>
      <c r="G249" s="37" t="str">
        <f t="shared" ca="1" si="156"/>
        <v/>
      </c>
      <c r="H249" s="34" t="str">
        <f t="shared" ca="1" si="157"/>
        <v/>
      </c>
      <c r="I249" s="37" t="str">
        <f t="shared" ca="1" si="168"/>
        <v/>
      </c>
      <c r="J249" s="34" t="str">
        <f t="shared" ca="1" si="158"/>
        <v/>
      </c>
      <c r="K249" s="37" t="str">
        <f t="shared" ca="1" si="169"/>
        <v/>
      </c>
      <c r="L249" s="34" t="str">
        <f t="shared" ca="1" si="159"/>
        <v/>
      </c>
      <c r="M249" s="37" t="str">
        <f t="shared" ca="1" si="170"/>
        <v/>
      </c>
      <c r="N249" s="34" t="str">
        <f t="shared" ca="1" si="160"/>
        <v/>
      </c>
      <c r="O249" s="37" t="str">
        <f t="shared" ca="1" si="171"/>
        <v/>
      </c>
      <c r="P249" s="34" t="str">
        <f t="shared" ca="1" si="161"/>
        <v/>
      </c>
      <c r="Q249" s="37" t="str">
        <f t="shared" ca="1" si="172"/>
        <v/>
      </c>
      <c r="R249" s="34" t="str">
        <f t="shared" ca="1" si="162"/>
        <v/>
      </c>
      <c r="S249" s="37" t="str">
        <f t="shared" ca="1" si="173"/>
        <v/>
      </c>
      <c r="T249" s="34" t="str">
        <f t="shared" ca="1" si="163"/>
        <v/>
      </c>
      <c r="U249" s="37" t="str">
        <f t="shared" ca="1" si="174"/>
        <v/>
      </c>
      <c r="V249" s="34" t="str">
        <f t="shared" ca="1" si="164"/>
        <v/>
      </c>
      <c r="W249" s="37" t="str">
        <f t="shared" ca="1" si="175"/>
        <v/>
      </c>
      <c r="X249" s="34" t="str">
        <f t="shared" ca="1" si="165"/>
        <v/>
      </c>
      <c r="Y249" s="37" t="str">
        <f t="shared" ca="1" si="177"/>
        <v/>
      </c>
      <c r="Z249" s="14" t="str">
        <f t="shared" ca="1" si="144"/>
        <v/>
      </c>
      <c r="AA249" s="14" t="str">
        <f t="shared" ca="1" si="145"/>
        <v/>
      </c>
      <c r="AB249" s="14" t="str">
        <f t="shared" ca="1" si="146"/>
        <v/>
      </c>
      <c r="AC249" s="14" t="str">
        <f t="shared" ca="1" si="147"/>
        <v/>
      </c>
      <c r="AD249" s="14" t="str">
        <f t="shared" ca="1" si="148"/>
        <v/>
      </c>
      <c r="AE249" s="14" t="str">
        <f t="shared" ca="1" si="149"/>
        <v/>
      </c>
      <c r="AF249" s="14" t="str">
        <f t="shared" ca="1" si="150"/>
        <v/>
      </c>
      <c r="AG249" s="14" t="str">
        <f t="shared" ca="1" si="151"/>
        <v/>
      </c>
      <c r="AH249" s="14" t="str">
        <f t="shared" ca="1" si="152"/>
        <v/>
      </c>
      <c r="AI249" s="14" t="str">
        <f t="shared" ca="1" si="153"/>
        <v/>
      </c>
      <c r="AJ249" s="29">
        <f t="shared" ca="1" si="154"/>
        <v>0</v>
      </c>
      <c r="AK249" s="31">
        <f t="shared" ca="1" si="140"/>
        <v>23</v>
      </c>
      <c r="AL249"/>
      <c r="AM249" s="47" t="str">
        <f t="shared" ca="1" si="141"/>
        <v>Profit Target</v>
      </c>
      <c r="AN249" s="47" t="str">
        <f t="shared" ca="1" si="142"/>
        <v/>
      </c>
      <c r="BB249"/>
      <c r="BC249"/>
      <c r="BF249"/>
      <c r="BG249" s="31">
        <f t="shared" si="143"/>
        <v>0</v>
      </c>
    </row>
    <row r="250" spans="1:59">
      <c r="A250" s="43">
        <v>246</v>
      </c>
      <c r="B250" s="27">
        <f t="shared" ca="1" si="138"/>
        <v>3</v>
      </c>
      <c r="C250" s="33">
        <f t="shared" ca="1" si="166"/>
        <v>1</v>
      </c>
      <c r="D250" s="84" t="str">
        <f t="shared" ca="1" si="167"/>
        <v/>
      </c>
      <c r="E250" s="28">
        <f t="shared" ca="1" si="139"/>
        <v>1</v>
      </c>
      <c r="F250" s="34" t="str">
        <f t="shared" ca="1" si="155"/>
        <v/>
      </c>
      <c r="G250" s="37" t="str">
        <f t="shared" ca="1" si="156"/>
        <v/>
      </c>
      <c r="H250" s="34" t="str">
        <f t="shared" ca="1" si="157"/>
        <v/>
      </c>
      <c r="I250" s="37" t="str">
        <f t="shared" ca="1" si="168"/>
        <v/>
      </c>
      <c r="J250" s="34" t="str">
        <f t="shared" ca="1" si="158"/>
        <v/>
      </c>
      <c r="K250" s="37" t="str">
        <f t="shared" ca="1" si="169"/>
        <v/>
      </c>
      <c r="L250" s="34" t="str">
        <f t="shared" ca="1" si="159"/>
        <v/>
      </c>
      <c r="M250" s="37" t="str">
        <f t="shared" ca="1" si="170"/>
        <v/>
      </c>
      <c r="N250" s="34" t="str">
        <f t="shared" ca="1" si="160"/>
        <v/>
      </c>
      <c r="O250" s="37" t="str">
        <f t="shared" ca="1" si="171"/>
        <v/>
      </c>
      <c r="P250" s="34" t="str">
        <f t="shared" ca="1" si="161"/>
        <v/>
      </c>
      <c r="Q250" s="37" t="str">
        <f t="shared" ca="1" si="172"/>
        <v/>
      </c>
      <c r="R250" s="34" t="str">
        <f t="shared" ca="1" si="162"/>
        <v/>
      </c>
      <c r="S250" s="37" t="str">
        <f t="shared" ca="1" si="173"/>
        <v/>
      </c>
      <c r="T250" s="34" t="str">
        <f t="shared" ca="1" si="163"/>
        <v/>
      </c>
      <c r="U250" s="37" t="str">
        <f t="shared" ca="1" si="174"/>
        <v/>
      </c>
      <c r="V250" s="34" t="str">
        <f t="shared" ca="1" si="164"/>
        <v/>
      </c>
      <c r="W250" s="37" t="str">
        <f t="shared" ca="1" si="175"/>
        <v/>
      </c>
      <c r="X250" s="34" t="str">
        <f t="shared" ca="1" si="165"/>
        <v/>
      </c>
      <c r="Y250" s="37" t="str">
        <f t="shared" ca="1" si="177"/>
        <v/>
      </c>
      <c r="Z250" s="14" t="str">
        <f t="shared" ca="1" si="144"/>
        <v/>
      </c>
      <c r="AA250" s="14" t="str">
        <f t="shared" ca="1" si="145"/>
        <v/>
      </c>
      <c r="AB250" s="14" t="str">
        <f t="shared" ca="1" si="146"/>
        <v/>
      </c>
      <c r="AC250" s="14" t="str">
        <f t="shared" ca="1" si="147"/>
        <v/>
      </c>
      <c r="AD250" s="14" t="str">
        <f t="shared" ca="1" si="148"/>
        <v/>
      </c>
      <c r="AE250" s="14" t="str">
        <f t="shared" ca="1" si="149"/>
        <v/>
      </c>
      <c r="AF250" s="14" t="str">
        <f t="shared" ca="1" si="150"/>
        <v/>
      </c>
      <c r="AG250" s="14" t="str">
        <f t="shared" ca="1" si="151"/>
        <v/>
      </c>
      <c r="AH250" s="14" t="str">
        <f t="shared" ca="1" si="152"/>
        <v/>
      </c>
      <c r="AI250" s="14" t="str">
        <f t="shared" ca="1" si="153"/>
        <v/>
      </c>
      <c r="AJ250" s="29">
        <f t="shared" ca="1" si="154"/>
        <v>0</v>
      </c>
      <c r="AK250" s="31">
        <f t="shared" ca="1" si="140"/>
        <v>23</v>
      </c>
      <c r="AL250"/>
      <c r="AM250" s="47" t="str">
        <f t="shared" ca="1" si="141"/>
        <v>Profit Target</v>
      </c>
      <c r="AN250" s="47" t="str">
        <f t="shared" ca="1" si="142"/>
        <v/>
      </c>
      <c r="BB250"/>
      <c r="BC250"/>
      <c r="BF250"/>
      <c r="BG250" s="31">
        <f t="shared" si="143"/>
        <v>0</v>
      </c>
    </row>
    <row r="251" spans="1:59">
      <c r="A251" s="43">
        <v>247</v>
      </c>
      <c r="B251" s="27">
        <f t="shared" ca="1" si="138"/>
        <v>36</v>
      </c>
      <c r="C251" s="33">
        <f t="shared" ca="1" si="166"/>
        <v>1</v>
      </c>
      <c r="D251" s="84" t="str">
        <f t="shared" ca="1" si="167"/>
        <v/>
      </c>
      <c r="E251" s="28">
        <f t="shared" ca="1" si="139"/>
        <v>1</v>
      </c>
      <c r="F251" s="34" t="str">
        <f t="shared" ca="1" si="155"/>
        <v/>
      </c>
      <c r="G251" s="37" t="str">
        <f t="shared" ca="1" si="156"/>
        <v/>
      </c>
      <c r="H251" s="34" t="str">
        <f t="shared" ca="1" si="157"/>
        <v/>
      </c>
      <c r="I251" s="37" t="str">
        <f t="shared" ca="1" si="168"/>
        <v/>
      </c>
      <c r="J251" s="34" t="str">
        <f t="shared" ca="1" si="158"/>
        <v/>
      </c>
      <c r="K251" s="37" t="str">
        <f t="shared" ca="1" si="169"/>
        <v/>
      </c>
      <c r="L251" s="34" t="str">
        <f t="shared" ca="1" si="159"/>
        <v/>
      </c>
      <c r="M251" s="37" t="str">
        <f t="shared" ca="1" si="170"/>
        <v/>
      </c>
      <c r="N251" s="34" t="str">
        <f t="shared" ca="1" si="160"/>
        <v/>
      </c>
      <c r="O251" s="37" t="str">
        <f t="shared" ca="1" si="171"/>
        <v/>
      </c>
      <c r="P251" s="34" t="str">
        <f t="shared" ca="1" si="161"/>
        <v/>
      </c>
      <c r="Q251" s="37" t="str">
        <f t="shared" ca="1" si="172"/>
        <v/>
      </c>
      <c r="R251" s="34" t="str">
        <f t="shared" ca="1" si="162"/>
        <v/>
      </c>
      <c r="S251" s="37" t="str">
        <f t="shared" ca="1" si="173"/>
        <v/>
      </c>
      <c r="T251" s="34" t="str">
        <f t="shared" ca="1" si="163"/>
        <v/>
      </c>
      <c r="U251" s="37" t="str">
        <f t="shared" ca="1" si="174"/>
        <v/>
      </c>
      <c r="V251" s="34" t="str">
        <f t="shared" ca="1" si="164"/>
        <v/>
      </c>
      <c r="W251" s="37" t="str">
        <f t="shared" ca="1" si="175"/>
        <v/>
      </c>
      <c r="X251" s="34" t="str">
        <f t="shared" ca="1" si="165"/>
        <v/>
      </c>
      <c r="Y251" s="37" t="str">
        <f t="shared" ca="1" si="177"/>
        <v/>
      </c>
      <c r="Z251" s="14" t="str">
        <f t="shared" ca="1" si="144"/>
        <v/>
      </c>
      <c r="AA251" s="14" t="str">
        <f t="shared" ca="1" si="145"/>
        <v/>
      </c>
      <c r="AB251" s="14" t="str">
        <f t="shared" ca="1" si="146"/>
        <v/>
      </c>
      <c r="AC251" s="14" t="str">
        <f t="shared" ca="1" si="147"/>
        <v/>
      </c>
      <c r="AD251" s="14" t="str">
        <f t="shared" ca="1" si="148"/>
        <v/>
      </c>
      <c r="AE251" s="14" t="str">
        <f t="shared" ca="1" si="149"/>
        <v/>
      </c>
      <c r="AF251" s="14" t="str">
        <f t="shared" ca="1" si="150"/>
        <v/>
      </c>
      <c r="AG251" s="14" t="str">
        <f t="shared" ca="1" si="151"/>
        <v/>
      </c>
      <c r="AH251" s="14" t="str">
        <f t="shared" ca="1" si="152"/>
        <v/>
      </c>
      <c r="AI251" s="14" t="str">
        <f t="shared" ca="1" si="153"/>
        <v/>
      </c>
      <c r="AJ251" s="29">
        <f t="shared" ca="1" si="154"/>
        <v>0</v>
      </c>
      <c r="AK251" s="31">
        <f t="shared" ca="1" si="140"/>
        <v>23</v>
      </c>
      <c r="AL251"/>
      <c r="AM251" s="47" t="str">
        <f t="shared" ca="1" si="141"/>
        <v>Profit Target</v>
      </c>
      <c r="AN251" s="47" t="str">
        <f t="shared" ca="1" si="142"/>
        <v/>
      </c>
      <c r="BB251"/>
      <c r="BC251"/>
      <c r="BF251"/>
      <c r="BG251" s="31">
        <f t="shared" si="143"/>
        <v>0</v>
      </c>
    </row>
    <row r="252" spans="1:59">
      <c r="A252" s="43">
        <v>248</v>
      </c>
      <c r="B252" s="27">
        <f t="shared" ca="1" si="138"/>
        <v>36</v>
      </c>
      <c r="C252" s="33">
        <f t="shared" ca="1" si="166"/>
        <v>2</v>
      </c>
      <c r="D252" s="84">
        <f t="shared" ca="1" si="167"/>
        <v>36</v>
      </c>
      <c r="E252" s="28">
        <f t="shared" ca="1" si="139"/>
        <v>1</v>
      </c>
      <c r="F252" s="34" t="str">
        <f t="shared" ca="1" si="155"/>
        <v/>
      </c>
      <c r="G252" s="37" t="str">
        <f t="shared" ca="1" si="156"/>
        <v/>
      </c>
      <c r="H252" s="34" t="str">
        <f t="shared" ca="1" si="157"/>
        <v/>
      </c>
      <c r="I252" s="37" t="str">
        <f t="shared" ca="1" si="168"/>
        <v/>
      </c>
      <c r="J252" s="34" t="str">
        <f t="shared" ca="1" si="158"/>
        <v/>
      </c>
      <c r="K252" s="37" t="str">
        <f t="shared" ca="1" si="169"/>
        <v/>
      </c>
      <c r="L252" s="34" t="str">
        <f t="shared" ca="1" si="159"/>
        <v/>
      </c>
      <c r="M252" s="37" t="str">
        <f t="shared" ca="1" si="170"/>
        <v/>
      </c>
      <c r="N252" s="34" t="str">
        <f t="shared" ca="1" si="160"/>
        <v/>
      </c>
      <c r="O252" s="37" t="str">
        <f t="shared" ca="1" si="171"/>
        <v/>
      </c>
      <c r="P252" s="34" t="str">
        <f t="shared" ca="1" si="161"/>
        <v/>
      </c>
      <c r="Q252" s="37" t="str">
        <f t="shared" ca="1" si="172"/>
        <v/>
      </c>
      <c r="R252" s="34" t="str">
        <f t="shared" ca="1" si="162"/>
        <v/>
      </c>
      <c r="S252" s="37" t="str">
        <f t="shared" ca="1" si="173"/>
        <v/>
      </c>
      <c r="T252" s="34" t="str">
        <f t="shared" ca="1" si="163"/>
        <v/>
      </c>
      <c r="U252" s="37" t="str">
        <f t="shared" ca="1" si="174"/>
        <v/>
      </c>
      <c r="V252" s="34" t="str">
        <f t="shared" ca="1" si="164"/>
        <v/>
      </c>
      <c r="W252" s="37" t="str">
        <f t="shared" ca="1" si="175"/>
        <v/>
      </c>
      <c r="X252" s="34" t="str">
        <f t="shared" ca="1" si="165"/>
        <v/>
      </c>
      <c r="Y252" s="37" t="str">
        <f t="shared" ca="1" si="177"/>
        <v/>
      </c>
      <c r="Z252" s="14" t="str">
        <f t="shared" ca="1" si="144"/>
        <v/>
      </c>
      <c r="AA252" s="14" t="str">
        <f t="shared" ca="1" si="145"/>
        <v/>
      </c>
      <c r="AB252" s="14" t="str">
        <f t="shared" ca="1" si="146"/>
        <v/>
      </c>
      <c r="AC252" s="14" t="str">
        <f t="shared" ca="1" si="147"/>
        <v/>
      </c>
      <c r="AD252" s="14" t="str">
        <f t="shared" ca="1" si="148"/>
        <v/>
      </c>
      <c r="AE252" s="14" t="str">
        <f t="shared" ca="1" si="149"/>
        <v/>
      </c>
      <c r="AF252" s="14" t="str">
        <f t="shared" ca="1" si="150"/>
        <v/>
      </c>
      <c r="AG252" s="14" t="str">
        <f t="shared" ca="1" si="151"/>
        <v/>
      </c>
      <c r="AH252" s="14" t="str">
        <f t="shared" ca="1" si="152"/>
        <v/>
      </c>
      <c r="AI252" s="14" t="str">
        <f t="shared" ca="1" si="153"/>
        <v/>
      </c>
      <c r="AJ252" s="29">
        <f t="shared" ca="1" si="154"/>
        <v>0</v>
      </c>
      <c r="AK252" s="31">
        <f t="shared" ca="1" si="140"/>
        <v>23</v>
      </c>
      <c r="AL252"/>
      <c r="AM252" s="47" t="str">
        <f t="shared" ca="1" si="141"/>
        <v>Profit Target</v>
      </c>
      <c r="AN252" s="47" t="str">
        <f t="shared" ca="1" si="142"/>
        <v/>
      </c>
      <c r="BB252"/>
      <c r="BC252"/>
      <c r="BF252"/>
      <c r="BG252" s="31">
        <f t="shared" si="143"/>
        <v>0</v>
      </c>
    </row>
    <row r="253" spans="1:59">
      <c r="A253" s="43">
        <v>249</v>
      </c>
      <c r="B253" s="27">
        <f t="shared" ca="1" si="138"/>
        <v>29</v>
      </c>
      <c r="C253" s="33">
        <f t="shared" ca="1" si="166"/>
        <v>2</v>
      </c>
      <c r="D253" s="84">
        <f t="shared" ca="1" si="167"/>
        <v>29</v>
      </c>
      <c r="E253" s="28">
        <f t="shared" ca="1" si="139"/>
        <v>1</v>
      </c>
      <c r="F253" s="34" t="str">
        <f t="shared" ca="1" si="155"/>
        <v/>
      </c>
      <c r="G253" s="37" t="str">
        <f t="shared" ca="1" si="156"/>
        <v/>
      </c>
      <c r="H253" s="34" t="str">
        <f t="shared" ca="1" si="157"/>
        <v/>
      </c>
      <c r="I253" s="37" t="str">
        <f t="shared" ca="1" si="168"/>
        <v/>
      </c>
      <c r="J253" s="34" t="str">
        <f t="shared" ca="1" si="158"/>
        <v/>
      </c>
      <c r="K253" s="37" t="str">
        <f t="shared" ca="1" si="169"/>
        <v/>
      </c>
      <c r="L253" s="34" t="str">
        <f t="shared" ca="1" si="159"/>
        <v/>
      </c>
      <c r="M253" s="37" t="str">
        <f t="shared" ca="1" si="170"/>
        <v/>
      </c>
      <c r="N253" s="34" t="str">
        <f t="shared" ca="1" si="160"/>
        <v/>
      </c>
      <c r="O253" s="37" t="str">
        <f t="shared" ca="1" si="171"/>
        <v/>
      </c>
      <c r="P253" s="34" t="str">
        <f t="shared" ca="1" si="161"/>
        <v/>
      </c>
      <c r="Q253" s="37" t="str">
        <f t="shared" ca="1" si="172"/>
        <v/>
      </c>
      <c r="R253" s="34" t="str">
        <f t="shared" ca="1" si="162"/>
        <v/>
      </c>
      <c r="S253" s="37" t="str">
        <f t="shared" ca="1" si="173"/>
        <v/>
      </c>
      <c r="T253" s="34" t="str">
        <f t="shared" ca="1" si="163"/>
        <v/>
      </c>
      <c r="U253" s="37" t="str">
        <f t="shared" ca="1" si="174"/>
        <v/>
      </c>
      <c r="V253" s="34" t="str">
        <f t="shared" ca="1" si="164"/>
        <v/>
      </c>
      <c r="W253" s="37" t="str">
        <f t="shared" ca="1" si="175"/>
        <v/>
      </c>
      <c r="X253" s="34" t="str">
        <f t="shared" ca="1" si="165"/>
        <v/>
      </c>
      <c r="Y253" s="37" t="str">
        <f t="shared" ca="1" si="177"/>
        <v/>
      </c>
      <c r="Z253" s="14" t="str">
        <f t="shared" ca="1" si="144"/>
        <v/>
      </c>
      <c r="AA253" s="14" t="str">
        <f t="shared" ca="1" si="145"/>
        <v/>
      </c>
      <c r="AB253" s="14" t="str">
        <f t="shared" ca="1" si="146"/>
        <v/>
      </c>
      <c r="AC253" s="14" t="str">
        <f t="shared" ca="1" si="147"/>
        <v/>
      </c>
      <c r="AD253" s="14" t="str">
        <f t="shared" ca="1" si="148"/>
        <v/>
      </c>
      <c r="AE253" s="14" t="str">
        <f t="shared" ca="1" si="149"/>
        <v/>
      </c>
      <c r="AF253" s="14" t="str">
        <f t="shared" ca="1" si="150"/>
        <v/>
      </c>
      <c r="AG253" s="14" t="str">
        <f t="shared" ca="1" si="151"/>
        <v/>
      </c>
      <c r="AH253" s="14" t="str">
        <f t="shared" ca="1" si="152"/>
        <v/>
      </c>
      <c r="AI253" s="14" t="str">
        <f t="shared" ca="1" si="153"/>
        <v/>
      </c>
      <c r="AJ253" s="29">
        <f t="shared" ca="1" si="154"/>
        <v>0</v>
      </c>
      <c r="AK253" s="31">
        <f t="shared" ca="1" si="140"/>
        <v>23</v>
      </c>
      <c r="AL253"/>
      <c r="AM253" s="47" t="str">
        <f t="shared" ca="1" si="141"/>
        <v>Profit Target</v>
      </c>
      <c r="AN253" s="47" t="str">
        <f t="shared" ca="1" si="142"/>
        <v/>
      </c>
      <c r="BB253"/>
      <c r="BC253"/>
      <c r="BF253"/>
      <c r="BG253" s="31">
        <f t="shared" si="143"/>
        <v>0</v>
      </c>
    </row>
    <row r="254" spans="1:59">
      <c r="A254" s="43">
        <v>250</v>
      </c>
      <c r="B254" s="27">
        <f t="shared" ca="1" si="138"/>
        <v>20</v>
      </c>
      <c r="C254" s="33">
        <f t="shared" ca="1" si="166"/>
        <v>1</v>
      </c>
      <c r="D254" s="84" t="str">
        <f t="shared" ca="1" si="167"/>
        <v/>
      </c>
      <c r="E254" s="28">
        <f t="shared" ca="1" si="139"/>
        <v>1</v>
      </c>
      <c r="F254" s="34" t="str">
        <f t="shared" ca="1" si="155"/>
        <v/>
      </c>
      <c r="G254" s="37" t="str">
        <f t="shared" ca="1" si="156"/>
        <v/>
      </c>
      <c r="H254" s="34" t="str">
        <f t="shared" ca="1" si="157"/>
        <v/>
      </c>
      <c r="I254" s="37" t="str">
        <f t="shared" ca="1" si="168"/>
        <v/>
      </c>
      <c r="J254" s="34" t="str">
        <f t="shared" ca="1" si="158"/>
        <v/>
      </c>
      <c r="K254" s="37" t="str">
        <f t="shared" ca="1" si="169"/>
        <v/>
      </c>
      <c r="L254" s="34" t="str">
        <f t="shared" ca="1" si="159"/>
        <v/>
      </c>
      <c r="M254" s="37" t="str">
        <f t="shared" ca="1" si="170"/>
        <v/>
      </c>
      <c r="N254" s="34" t="str">
        <f t="shared" ca="1" si="160"/>
        <v/>
      </c>
      <c r="O254" s="37" t="str">
        <f t="shared" ca="1" si="171"/>
        <v/>
      </c>
      <c r="P254" s="34" t="str">
        <f t="shared" ca="1" si="161"/>
        <v/>
      </c>
      <c r="Q254" s="37" t="str">
        <f t="shared" ca="1" si="172"/>
        <v/>
      </c>
      <c r="R254" s="34" t="str">
        <f t="shared" ca="1" si="162"/>
        <v/>
      </c>
      <c r="S254" s="37" t="str">
        <f t="shared" ca="1" si="173"/>
        <v/>
      </c>
      <c r="T254" s="34" t="str">
        <f t="shared" ca="1" si="163"/>
        <v/>
      </c>
      <c r="U254" s="37" t="str">
        <f t="shared" ca="1" si="174"/>
        <v/>
      </c>
      <c r="V254" s="34" t="str">
        <f t="shared" ca="1" si="164"/>
        <v/>
      </c>
      <c r="W254" s="37" t="str">
        <f t="shared" ca="1" si="175"/>
        <v/>
      </c>
      <c r="X254" s="34" t="str">
        <f t="shared" ca="1" si="165"/>
        <v/>
      </c>
      <c r="Y254" s="37" t="str">
        <f t="shared" ca="1" si="177"/>
        <v/>
      </c>
      <c r="Z254" s="14" t="str">
        <f t="shared" ca="1" si="144"/>
        <v/>
      </c>
      <c r="AA254" s="14" t="str">
        <f t="shared" ca="1" si="145"/>
        <v/>
      </c>
      <c r="AB254" s="14" t="str">
        <f t="shared" ca="1" si="146"/>
        <v/>
      </c>
      <c r="AC254" s="14" t="str">
        <f t="shared" ca="1" si="147"/>
        <v/>
      </c>
      <c r="AD254" s="14" t="str">
        <f t="shared" ca="1" si="148"/>
        <v/>
      </c>
      <c r="AE254" s="14" t="str">
        <f t="shared" ca="1" si="149"/>
        <v/>
      </c>
      <c r="AF254" s="14" t="str">
        <f t="shared" ca="1" si="150"/>
        <v/>
      </c>
      <c r="AG254" s="14" t="str">
        <f t="shared" ca="1" si="151"/>
        <v/>
      </c>
      <c r="AH254" s="14" t="str">
        <f t="shared" ca="1" si="152"/>
        <v/>
      </c>
      <c r="AI254" s="14" t="str">
        <f t="shared" ca="1" si="153"/>
        <v/>
      </c>
      <c r="AJ254" s="29">
        <f t="shared" ca="1" si="154"/>
        <v>0</v>
      </c>
      <c r="AK254" s="31">
        <f t="shared" ca="1" si="140"/>
        <v>23</v>
      </c>
      <c r="AL254"/>
      <c r="AM254" s="47" t="str">
        <f t="shared" ca="1" si="141"/>
        <v>Profit Target</v>
      </c>
      <c r="AN254" s="47" t="str">
        <f t="shared" ca="1" si="142"/>
        <v/>
      </c>
      <c r="BB254"/>
      <c r="BC254"/>
      <c r="BF254"/>
      <c r="BG254" s="31">
        <f t="shared" si="143"/>
        <v>0</v>
      </c>
    </row>
    <row r="255" spans="1:59">
      <c r="A255" s="43">
        <v>251</v>
      </c>
      <c r="B255" s="27">
        <f t="shared" ca="1" si="138"/>
        <v>13</v>
      </c>
      <c r="C255" s="33">
        <f t="shared" ca="1" si="166"/>
        <v>1</v>
      </c>
      <c r="D255" s="84" t="str">
        <f t="shared" ca="1" si="167"/>
        <v/>
      </c>
      <c r="E255" s="28">
        <f t="shared" ca="1" si="139"/>
        <v>1</v>
      </c>
      <c r="F255" s="34" t="str">
        <f t="shared" ca="1" si="155"/>
        <v/>
      </c>
      <c r="G255" s="37" t="str">
        <f t="shared" ca="1" si="156"/>
        <v/>
      </c>
      <c r="H255" s="34" t="str">
        <f t="shared" ca="1" si="157"/>
        <v/>
      </c>
      <c r="I255" s="37" t="str">
        <f t="shared" ca="1" si="168"/>
        <v/>
      </c>
      <c r="J255" s="34" t="str">
        <f t="shared" ca="1" si="158"/>
        <v/>
      </c>
      <c r="K255" s="37" t="str">
        <f t="shared" ca="1" si="169"/>
        <v/>
      </c>
      <c r="L255" s="34" t="str">
        <f t="shared" ca="1" si="159"/>
        <v/>
      </c>
      <c r="M255" s="37" t="str">
        <f t="shared" ca="1" si="170"/>
        <v/>
      </c>
      <c r="N255" s="34" t="str">
        <f t="shared" ca="1" si="160"/>
        <v/>
      </c>
      <c r="O255" s="37" t="str">
        <f t="shared" ca="1" si="171"/>
        <v/>
      </c>
      <c r="P255" s="34" t="str">
        <f t="shared" ca="1" si="161"/>
        <v/>
      </c>
      <c r="Q255" s="37" t="str">
        <f t="shared" ca="1" si="172"/>
        <v/>
      </c>
      <c r="R255" s="34" t="str">
        <f t="shared" ca="1" si="162"/>
        <v/>
      </c>
      <c r="S255" s="37" t="str">
        <f t="shared" ca="1" si="173"/>
        <v/>
      </c>
      <c r="T255" s="34" t="str">
        <f t="shared" ca="1" si="163"/>
        <v/>
      </c>
      <c r="U255" s="37" t="str">
        <f t="shared" ca="1" si="174"/>
        <v/>
      </c>
      <c r="V255" s="34" t="str">
        <f t="shared" ca="1" si="164"/>
        <v/>
      </c>
      <c r="W255" s="37" t="str">
        <f t="shared" ca="1" si="175"/>
        <v/>
      </c>
      <c r="X255" s="34" t="str">
        <f t="shared" ca="1" si="165"/>
        <v/>
      </c>
      <c r="Y255" s="37" t="str">
        <f t="shared" ca="1" si="177"/>
        <v/>
      </c>
      <c r="Z255" s="14" t="str">
        <f t="shared" ca="1" si="144"/>
        <v/>
      </c>
      <c r="AA255" s="14" t="str">
        <f t="shared" ca="1" si="145"/>
        <v/>
      </c>
      <c r="AB255" s="14" t="str">
        <f t="shared" ca="1" si="146"/>
        <v/>
      </c>
      <c r="AC255" s="14" t="str">
        <f t="shared" ca="1" si="147"/>
        <v/>
      </c>
      <c r="AD255" s="14" t="str">
        <f t="shared" ca="1" si="148"/>
        <v/>
      </c>
      <c r="AE255" s="14" t="str">
        <f t="shared" ca="1" si="149"/>
        <v/>
      </c>
      <c r="AF255" s="14" t="str">
        <f t="shared" ca="1" si="150"/>
        <v/>
      </c>
      <c r="AG255" s="14" t="str">
        <f t="shared" ca="1" si="151"/>
        <v/>
      </c>
      <c r="AH255" s="14" t="str">
        <f t="shared" ca="1" si="152"/>
        <v/>
      </c>
      <c r="AI255" s="14" t="str">
        <f t="shared" ca="1" si="153"/>
        <v/>
      </c>
      <c r="AJ255" s="29">
        <f t="shared" ca="1" si="154"/>
        <v>0</v>
      </c>
      <c r="AK255" s="31">
        <f t="shared" ca="1" si="140"/>
        <v>23</v>
      </c>
      <c r="AL255"/>
      <c r="AM255" s="47" t="str">
        <f t="shared" ca="1" si="141"/>
        <v>Profit Target</v>
      </c>
      <c r="AN255" s="47" t="str">
        <f t="shared" ca="1" si="142"/>
        <v/>
      </c>
      <c r="BB255"/>
      <c r="BC255"/>
      <c r="BF255"/>
      <c r="BG255" s="31">
        <f t="shared" si="143"/>
        <v>0</v>
      </c>
    </row>
    <row r="256" spans="1:59">
      <c r="A256" s="43">
        <v>252</v>
      </c>
      <c r="B256" s="27">
        <f t="shared" ca="1" si="138"/>
        <v>6</v>
      </c>
      <c r="C256" s="33">
        <f t="shared" ca="1" si="166"/>
        <v>1</v>
      </c>
      <c r="D256" s="84" t="str">
        <f t="shared" ca="1" si="167"/>
        <v/>
      </c>
      <c r="E256" s="28">
        <f t="shared" ca="1" si="139"/>
        <v>1</v>
      </c>
      <c r="F256" s="34" t="str">
        <f t="shared" ca="1" si="155"/>
        <v/>
      </c>
      <c r="G256" s="37" t="str">
        <f t="shared" ca="1" si="156"/>
        <v/>
      </c>
      <c r="H256" s="34" t="str">
        <f t="shared" ca="1" si="157"/>
        <v/>
      </c>
      <c r="I256" s="37" t="str">
        <f t="shared" ca="1" si="168"/>
        <v/>
      </c>
      <c r="J256" s="34" t="str">
        <f t="shared" ca="1" si="158"/>
        <v/>
      </c>
      <c r="K256" s="37" t="str">
        <f t="shared" ca="1" si="169"/>
        <v/>
      </c>
      <c r="L256" s="34" t="str">
        <f t="shared" ca="1" si="159"/>
        <v/>
      </c>
      <c r="M256" s="37" t="str">
        <f t="shared" ca="1" si="170"/>
        <v/>
      </c>
      <c r="N256" s="34" t="str">
        <f t="shared" ca="1" si="160"/>
        <v/>
      </c>
      <c r="O256" s="37" t="str">
        <f t="shared" ca="1" si="171"/>
        <v/>
      </c>
      <c r="P256" s="34" t="str">
        <f t="shared" ca="1" si="161"/>
        <v/>
      </c>
      <c r="Q256" s="37" t="str">
        <f t="shared" ca="1" si="172"/>
        <v/>
      </c>
      <c r="R256" s="34" t="str">
        <f t="shared" ca="1" si="162"/>
        <v/>
      </c>
      <c r="S256" s="37" t="str">
        <f t="shared" ca="1" si="173"/>
        <v/>
      </c>
      <c r="T256" s="34" t="str">
        <f t="shared" ca="1" si="163"/>
        <v/>
      </c>
      <c r="U256" s="37" t="str">
        <f t="shared" ca="1" si="174"/>
        <v/>
      </c>
      <c r="V256" s="34" t="str">
        <f t="shared" ca="1" si="164"/>
        <v/>
      </c>
      <c r="W256" s="37" t="str">
        <f t="shared" ca="1" si="175"/>
        <v/>
      </c>
      <c r="X256" s="34" t="str">
        <f t="shared" ca="1" si="165"/>
        <v/>
      </c>
      <c r="Y256" s="37" t="str">
        <f t="shared" ca="1" si="177"/>
        <v/>
      </c>
      <c r="Z256" s="14" t="str">
        <f t="shared" ca="1" si="144"/>
        <v/>
      </c>
      <c r="AA256" s="14" t="str">
        <f t="shared" ca="1" si="145"/>
        <v/>
      </c>
      <c r="AB256" s="14" t="str">
        <f t="shared" ca="1" si="146"/>
        <v/>
      </c>
      <c r="AC256" s="14" t="str">
        <f t="shared" ca="1" si="147"/>
        <v/>
      </c>
      <c r="AD256" s="14" t="str">
        <f t="shared" ca="1" si="148"/>
        <v/>
      </c>
      <c r="AE256" s="14" t="str">
        <f t="shared" ca="1" si="149"/>
        <v/>
      </c>
      <c r="AF256" s="14" t="str">
        <f t="shared" ca="1" si="150"/>
        <v/>
      </c>
      <c r="AG256" s="14" t="str">
        <f t="shared" ca="1" si="151"/>
        <v/>
      </c>
      <c r="AH256" s="14" t="str">
        <f t="shared" ca="1" si="152"/>
        <v/>
      </c>
      <c r="AI256" s="14" t="str">
        <f t="shared" ca="1" si="153"/>
        <v/>
      </c>
      <c r="AJ256" s="29">
        <f t="shared" ca="1" si="154"/>
        <v>0</v>
      </c>
      <c r="AK256" s="31">
        <f t="shared" ca="1" si="140"/>
        <v>23</v>
      </c>
      <c r="AL256"/>
      <c r="AM256" s="47" t="str">
        <f t="shared" ca="1" si="141"/>
        <v>Profit Target</v>
      </c>
      <c r="AN256" s="47" t="str">
        <f t="shared" ca="1" si="142"/>
        <v/>
      </c>
      <c r="BB256"/>
      <c r="BC256"/>
      <c r="BF256"/>
      <c r="BG256" s="31">
        <f t="shared" si="143"/>
        <v>0</v>
      </c>
    </row>
    <row r="257" spans="1:59">
      <c r="A257" s="43">
        <v>253</v>
      </c>
      <c r="B257" s="27">
        <f t="shared" ca="1" si="138"/>
        <v>25</v>
      </c>
      <c r="C257" s="33">
        <f t="shared" ca="1" si="166"/>
        <v>1</v>
      </c>
      <c r="D257" s="84" t="str">
        <f t="shared" ca="1" si="167"/>
        <v/>
      </c>
      <c r="E257" s="28">
        <f t="shared" ca="1" si="139"/>
        <v>1</v>
      </c>
      <c r="F257" s="34" t="str">
        <f t="shared" ca="1" si="155"/>
        <v/>
      </c>
      <c r="G257" s="37" t="str">
        <f t="shared" ca="1" si="156"/>
        <v/>
      </c>
      <c r="H257" s="34" t="str">
        <f t="shared" ca="1" si="157"/>
        <v/>
      </c>
      <c r="I257" s="37" t="str">
        <f t="shared" ca="1" si="168"/>
        <v/>
      </c>
      <c r="J257" s="34" t="str">
        <f t="shared" ca="1" si="158"/>
        <v/>
      </c>
      <c r="K257" s="37" t="str">
        <f t="shared" ca="1" si="169"/>
        <v/>
      </c>
      <c r="L257" s="34" t="str">
        <f t="shared" ca="1" si="159"/>
        <v/>
      </c>
      <c r="M257" s="37" t="str">
        <f t="shared" ca="1" si="170"/>
        <v/>
      </c>
      <c r="N257" s="34" t="str">
        <f t="shared" ca="1" si="160"/>
        <v/>
      </c>
      <c r="O257" s="37" t="str">
        <f t="shared" ca="1" si="171"/>
        <v/>
      </c>
      <c r="P257" s="34" t="str">
        <f t="shared" ca="1" si="161"/>
        <v/>
      </c>
      <c r="Q257" s="37" t="str">
        <f t="shared" ca="1" si="172"/>
        <v/>
      </c>
      <c r="R257" s="34" t="str">
        <f t="shared" ca="1" si="162"/>
        <v/>
      </c>
      <c r="S257" s="37" t="str">
        <f t="shared" ca="1" si="173"/>
        <v/>
      </c>
      <c r="T257" s="34" t="str">
        <f t="shared" ca="1" si="163"/>
        <v/>
      </c>
      <c r="U257" s="37" t="str">
        <f t="shared" ca="1" si="174"/>
        <v/>
      </c>
      <c r="V257" s="34" t="str">
        <f t="shared" ca="1" si="164"/>
        <v/>
      </c>
      <c r="W257" s="37" t="str">
        <f t="shared" ca="1" si="175"/>
        <v/>
      </c>
      <c r="X257" s="34" t="str">
        <f t="shared" ca="1" si="165"/>
        <v/>
      </c>
      <c r="Y257" s="37" t="str">
        <f t="shared" ca="1" si="177"/>
        <v/>
      </c>
      <c r="Z257" s="14" t="str">
        <f t="shared" ca="1" si="144"/>
        <v/>
      </c>
      <c r="AA257" s="14" t="str">
        <f t="shared" ca="1" si="145"/>
        <v/>
      </c>
      <c r="AB257" s="14" t="str">
        <f t="shared" ca="1" si="146"/>
        <v/>
      </c>
      <c r="AC257" s="14" t="str">
        <f t="shared" ca="1" si="147"/>
        <v/>
      </c>
      <c r="AD257" s="14" t="str">
        <f t="shared" ca="1" si="148"/>
        <v/>
      </c>
      <c r="AE257" s="14" t="str">
        <f t="shared" ca="1" si="149"/>
        <v/>
      </c>
      <c r="AF257" s="14" t="str">
        <f t="shared" ca="1" si="150"/>
        <v/>
      </c>
      <c r="AG257" s="14" t="str">
        <f t="shared" ca="1" si="151"/>
        <v/>
      </c>
      <c r="AH257" s="14" t="str">
        <f t="shared" ca="1" si="152"/>
        <v/>
      </c>
      <c r="AI257" s="14" t="str">
        <f t="shared" ca="1" si="153"/>
        <v/>
      </c>
      <c r="AJ257" s="29">
        <f t="shared" ca="1" si="154"/>
        <v>0</v>
      </c>
      <c r="AK257" s="31">
        <f t="shared" ca="1" si="140"/>
        <v>23</v>
      </c>
      <c r="AL257"/>
      <c r="AM257" s="47" t="str">
        <f t="shared" ca="1" si="141"/>
        <v>Profit Target</v>
      </c>
      <c r="AN257" s="47" t="str">
        <f t="shared" ca="1" si="142"/>
        <v/>
      </c>
      <c r="BB257"/>
      <c r="BC257"/>
      <c r="BF257"/>
      <c r="BG257" s="31">
        <f t="shared" si="143"/>
        <v>0</v>
      </c>
    </row>
    <row r="258" spans="1:59">
      <c r="A258" s="43">
        <v>254</v>
      </c>
      <c r="B258" s="27">
        <f t="shared" ca="1" si="138"/>
        <v>31</v>
      </c>
      <c r="C258" s="33">
        <f t="shared" ca="1" si="166"/>
        <v>1</v>
      </c>
      <c r="D258" s="84" t="str">
        <f t="shared" ca="1" si="167"/>
        <v/>
      </c>
      <c r="E258" s="28">
        <f t="shared" ca="1" si="139"/>
        <v>1</v>
      </c>
      <c r="F258" s="34" t="str">
        <f t="shared" ca="1" si="155"/>
        <v/>
      </c>
      <c r="G258" s="37" t="str">
        <f t="shared" ca="1" si="156"/>
        <v/>
      </c>
      <c r="H258" s="34" t="str">
        <f t="shared" ca="1" si="157"/>
        <v/>
      </c>
      <c r="I258" s="37" t="str">
        <f t="shared" ca="1" si="168"/>
        <v/>
      </c>
      <c r="J258" s="34" t="str">
        <f t="shared" ca="1" si="158"/>
        <v/>
      </c>
      <c r="K258" s="37" t="str">
        <f t="shared" ca="1" si="169"/>
        <v/>
      </c>
      <c r="L258" s="34" t="str">
        <f t="shared" ca="1" si="159"/>
        <v/>
      </c>
      <c r="M258" s="37" t="str">
        <f t="shared" ca="1" si="170"/>
        <v/>
      </c>
      <c r="N258" s="34" t="str">
        <f t="shared" ca="1" si="160"/>
        <v/>
      </c>
      <c r="O258" s="37" t="str">
        <f t="shared" ca="1" si="171"/>
        <v/>
      </c>
      <c r="P258" s="34" t="str">
        <f t="shared" ca="1" si="161"/>
        <v/>
      </c>
      <c r="Q258" s="37" t="str">
        <f t="shared" ca="1" si="172"/>
        <v/>
      </c>
      <c r="R258" s="34" t="str">
        <f t="shared" ca="1" si="162"/>
        <v/>
      </c>
      <c r="S258" s="37" t="str">
        <f t="shared" ca="1" si="173"/>
        <v/>
      </c>
      <c r="T258" s="34" t="str">
        <f t="shared" ca="1" si="163"/>
        <v/>
      </c>
      <c r="U258" s="37" t="str">
        <f t="shared" ca="1" si="174"/>
        <v/>
      </c>
      <c r="V258" s="34" t="str">
        <f t="shared" ca="1" si="164"/>
        <v/>
      </c>
      <c r="W258" s="37" t="str">
        <f t="shared" ca="1" si="175"/>
        <v/>
      </c>
      <c r="X258" s="34" t="str">
        <f t="shared" ca="1" si="165"/>
        <v/>
      </c>
      <c r="Y258" s="37" t="str">
        <f t="shared" ca="1" si="177"/>
        <v/>
      </c>
      <c r="Z258" s="14" t="str">
        <f t="shared" ca="1" si="144"/>
        <v/>
      </c>
      <c r="AA258" s="14" t="str">
        <f t="shared" ca="1" si="145"/>
        <v/>
      </c>
      <c r="AB258" s="14" t="str">
        <f t="shared" ca="1" si="146"/>
        <v/>
      </c>
      <c r="AC258" s="14" t="str">
        <f t="shared" ca="1" si="147"/>
        <v/>
      </c>
      <c r="AD258" s="14" t="str">
        <f t="shared" ca="1" si="148"/>
        <v/>
      </c>
      <c r="AE258" s="14" t="str">
        <f t="shared" ca="1" si="149"/>
        <v/>
      </c>
      <c r="AF258" s="14" t="str">
        <f t="shared" ca="1" si="150"/>
        <v/>
      </c>
      <c r="AG258" s="14" t="str">
        <f t="shared" ca="1" si="151"/>
        <v/>
      </c>
      <c r="AH258" s="14" t="str">
        <f t="shared" ca="1" si="152"/>
        <v/>
      </c>
      <c r="AI258" s="14" t="str">
        <f t="shared" ca="1" si="153"/>
        <v/>
      </c>
      <c r="AJ258" s="29">
        <f t="shared" ca="1" si="154"/>
        <v>0</v>
      </c>
      <c r="AK258" s="31">
        <f t="shared" ca="1" si="140"/>
        <v>23</v>
      </c>
      <c r="AL258"/>
      <c r="AM258" s="47" t="str">
        <f t="shared" ca="1" si="141"/>
        <v>Profit Target</v>
      </c>
      <c r="AN258" s="47" t="str">
        <f t="shared" ca="1" si="142"/>
        <v/>
      </c>
      <c r="BB258"/>
      <c r="BC258"/>
      <c r="BF258"/>
      <c r="BG258" s="31">
        <f t="shared" si="143"/>
        <v>0</v>
      </c>
    </row>
    <row r="259" spans="1:59">
      <c r="A259" s="43">
        <v>255</v>
      </c>
      <c r="B259" s="27">
        <f t="shared" ca="1" si="138"/>
        <v>13</v>
      </c>
      <c r="C259" s="33">
        <f t="shared" ca="1" si="166"/>
        <v>2</v>
      </c>
      <c r="D259" s="84">
        <f t="shared" ca="1" si="167"/>
        <v>13</v>
      </c>
      <c r="E259" s="28">
        <f t="shared" ca="1" si="139"/>
        <v>1</v>
      </c>
      <c r="F259" s="34" t="str">
        <f t="shared" ca="1" si="155"/>
        <v/>
      </c>
      <c r="G259" s="37" t="str">
        <f t="shared" ca="1" si="156"/>
        <v/>
      </c>
      <c r="H259" s="34" t="str">
        <f t="shared" ca="1" si="157"/>
        <v/>
      </c>
      <c r="I259" s="37" t="str">
        <f t="shared" ca="1" si="168"/>
        <v/>
      </c>
      <c r="J259" s="34" t="str">
        <f t="shared" ca="1" si="158"/>
        <v/>
      </c>
      <c r="K259" s="37" t="str">
        <f t="shared" ca="1" si="169"/>
        <v/>
      </c>
      <c r="L259" s="34" t="str">
        <f t="shared" ca="1" si="159"/>
        <v/>
      </c>
      <c r="M259" s="37" t="str">
        <f t="shared" ca="1" si="170"/>
        <v/>
      </c>
      <c r="N259" s="34" t="str">
        <f t="shared" ca="1" si="160"/>
        <v/>
      </c>
      <c r="O259" s="37" t="str">
        <f t="shared" ca="1" si="171"/>
        <v/>
      </c>
      <c r="P259" s="34" t="str">
        <f t="shared" ca="1" si="161"/>
        <v/>
      </c>
      <c r="Q259" s="37" t="str">
        <f t="shared" ca="1" si="172"/>
        <v/>
      </c>
      <c r="R259" s="34" t="str">
        <f t="shared" ca="1" si="162"/>
        <v/>
      </c>
      <c r="S259" s="37" t="str">
        <f t="shared" ca="1" si="173"/>
        <v/>
      </c>
      <c r="T259" s="34" t="str">
        <f t="shared" ca="1" si="163"/>
        <v/>
      </c>
      <c r="U259" s="37" t="str">
        <f t="shared" ca="1" si="174"/>
        <v/>
      </c>
      <c r="V259" s="34" t="str">
        <f t="shared" ca="1" si="164"/>
        <v/>
      </c>
      <c r="W259" s="37" t="str">
        <f t="shared" ca="1" si="175"/>
        <v/>
      </c>
      <c r="X259" s="34" t="str">
        <f t="shared" ca="1" si="165"/>
        <v/>
      </c>
      <c r="Y259" s="37" t="str">
        <f t="shared" ca="1" si="177"/>
        <v/>
      </c>
      <c r="Z259" s="14" t="str">
        <f t="shared" ca="1" si="144"/>
        <v/>
      </c>
      <c r="AA259" s="14" t="str">
        <f t="shared" ca="1" si="145"/>
        <v/>
      </c>
      <c r="AB259" s="14" t="str">
        <f t="shared" ca="1" si="146"/>
        <v/>
      </c>
      <c r="AC259" s="14" t="str">
        <f t="shared" ca="1" si="147"/>
        <v/>
      </c>
      <c r="AD259" s="14" t="str">
        <f t="shared" ca="1" si="148"/>
        <v/>
      </c>
      <c r="AE259" s="14" t="str">
        <f t="shared" ca="1" si="149"/>
        <v/>
      </c>
      <c r="AF259" s="14" t="str">
        <f t="shared" ca="1" si="150"/>
        <v/>
      </c>
      <c r="AG259" s="14" t="str">
        <f t="shared" ca="1" si="151"/>
        <v/>
      </c>
      <c r="AH259" s="14" t="str">
        <f t="shared" ca="1" si="152"/>
        <v/>
      </c>
      <c r="AI259" s="14" t="str">
        <f t="shared" ca="1" si="153"/>
        <v/>
      </c>
      <c r="AJ259" s="29">
        <f t="shared" ca="1" si="154"/>
        <v>0</v>
      </c>
      <c r="AK259" s="31">
        <f t="shared" ca="1" si="140"/>
        <v>23</v>
      </c>
      <c r="AL259"/>
      <c r="AM259" s="47" t="str">
        <f t="shared" ca="1" si="141"/>
        <v>Profit Target</v>
      </c>
      <c r="AN259" s="47" t="str">
        <f t="shared" ca="1" si="142"/>
        <v/>
      </c>
      <c r="BB259"/>
      <c r="BC259"/>
      <c r="BF259"/>
      <c r="BG259" s="31">
        <f t="shared" si="143"/>
        <v>0</v>
      </c>
    </row>
    <row r="260" spans="1:59">
      <c r="A260" s="43">
        <v>256</v>
      </c>
      <c r="B260" s="27">
        <f t="shared" ca="1" si="138"/>
        <v>6</v>
      </c>
      <c r="C260" s="33">
        <f t="shared" ca="1" si="166"/>
        <v>2</v>
      </c>
      <c r="D260" s="84">
        <f t="shared" ca="1" si="167"/>
        <v>6</v>
      </c>
      <c r="E260" s="28">
        <f t="shared" ca="1" si="139"/>
        <v>1</v>
      </c>
      <c r="F260" s="34" t="str">
        <f t="shared" ca="1" si="155"/>
        <v/>
      </c>
      <c r="G260" s="37" t="str">
        <f t="shared" ca="1" si="156"/>
        <v/>
      </c>
      <c r="H260" s="34" t="str">
        <f t="shared" ca="1" si="157"/>
        <v/>
      </c>
      <c r="I260" s="37" t="str">
        <f t="shared" ca="1" si="168"/>
        <v/>
      </c>
      <c r="J260" s="34" t="str">
        <f t="shared" ca="1" si="158"/>
        <v/>
      </c>
      <c r="K260" s="37" t="str">
        <f t="shared" ca="1" si="169"/>
        <v/>
      </c>
      <c r="L260" s="34" t="str">
        <f t="shared" ca="1" si="159"/>
        <v/>
      </c>
      <c r="M260" s="37" t="str">
        <f t="shared" ca="1" si="170"/>
        <v/>
      </c>
      <c r="N260" s="34" t="str">
        <f t="shared" ca="1" si="160"/>
        <v/>
      </c>
      <c r="O260" s="37" t="str">
        <f t="shared" ca="1" si="171"/>
        <v/>
      </c>
      <c r="P260" s="34" t="str">
        <f t="shared" ca="1" si="161"/>
        <v/>
      </c>
      <c r="Q260" s="37" t="str">
        <f t="shared" ca="1" si="172"/>
        <v/>
      </c>
      <c r="R260" s="34" t="str">
        <f t="shared" ca="1" si="162"/>
        <v/>
      </c>
      <c r="S260" s="37" t="str">
        <f t="shared" ca="1" si="173"/>
        <v/>
      </c>
      <c r="T260" s="34" t="str">
        <f t="shared" ca="1" si="163"/>
        <v/>
      </c>
      <c r="U260" s="37" t="str">
        <f t="shared" ca="1" si="174"/>
        <v/>
      </c>
      <c r="V260" s="34" t="str">
        <f t="shared" ca="1" si="164"/>
        <v/>
      </c>
      <c r="W260" s="37" t="str">
        <f t="shared" ca="1" si="175"/>
        <v/>
      </c>
      <c r="X260" s="34" t="str">
        <f t="shared" ca="1" si="165"/>
        <v/>
      </c>
      <c r="Y260" s="37" t="str">
        <f t="shared" ca="1" si="177"/>
        <v/>
      </c>
      <c r="Z260" s="14" t="str">
        <f t="shared" ca="1" si="144"/>
        <v/>
      </c>
      <c r="AA260" s="14" t="str">
        <f t="shared" ca="1" si="145"/>
        <v/>
      </c>
      <c r="AB260" s="14" t="str">
        <f t="shared" ca="1" si="146"/>
        <v/>
      </c>
      <c r="AC260" s="14" t="str">
        <f t="shared" ca="1" si="147"/>
        <v/>
      </c>
      <c r="AD260" s="14" t="str">
        <f t="shared" ca="1" si="148"/>
        <v/>
      </c>
      <c r="AE260" s="14" t="str">
        <f t="shared" ca="1" si="149"/>
        <v/>
      </c>
      <c r="AF260" s="14" t="str">
        <f t="shared" ca="1" si="150"/>
        <v/>
      </c>
      <c r="AG260" s="14" t="str">
        <f t="shared" ca="1" si="151"/>
        <v/>
      </c>
      <c r="AH260" s="14" t="str">
        <f t="shared" ca="1" si="152"/>
        <v/>
      </c>
      <c r="AI260" s="14" t="str">
        <f t="shared" ca="1" si="153"/>
        <v/>
      </c>
      <c r="AJ260" s="29">
        <f t="shared" ca="1" si="154"/>
        <v>0</v>
      </c>
      <c r="AK260" s="31">
        <f t="shared" ca="1" si="140"/>
        <v>23</v>
      </c>
      <c r="AL260"/>
      <c r="AM260" s="47" t="str">
        <f t="shared" ca="1" si="141"/>
        <v>Profit Target</v>
      </c>
      <c r="AN260" s="47" t="str">
        <f t="shared" ca="1" si="142"/>
        <v/>
      </c>
      <c r="BB260"/>
      <c r="BC260"/>
      <c r="BF260"/>
      <c r="BG260" s="31">
        <f t="shared" si="143"/>
        <v>0</v>
      </c>
    </row>
    <row r="261" spans="1:59">
      <c r="A261" s="43">
        <v>257</v>
      </c>
      <c r="B261" s="27">
        <f t="shared" ref="B261:B324" ca="1" si="178">IF($B$2="no",INT(RAND()*36+1),INT(RAND()*37))</f>
        <v>4</v>
      </c>
      <c r="C261" s="33">
        <f t="shared" ca="1" si="166"/>
        <v>1</v>
      </c>
      <c r="D261" s="84" t="str">
        <f t="shared" ca="1" si="167"/>
        <v/>
      </c>
      <c r="E261" s="28">
        <f t="shared" ca="1" si="139"/>
        <v>1</v>
      </c>
      <c r="F261" s="34" t="str">
        <f t="shared" ca="1" si="155"/>
        <v/>
      </c>
      <c r="G261" s="37" t="str">
        <f t="shared" ca="1" si="156"/>
        <v/>
      </c>
      <c r="H261" s="34" t="str">
        <f t="shared" ca="1" si="157"/>
        <v/>
      </c>
      <c r="I261" s="37" t="str">
        <f t="shared" ca="1" si="168"/>
        <v/>
      </c>
      <c r="J261" s="34" t="str">
        <f t="shared" ca="1" si="158"/>
        <v/>
      </c>
      <c r="K261" s="37" t="str">
        <f t="shared" ca="1" si="169"/>
        <v/>
      </c>
      <c r="L261" s="34" t="str">
        <f t="shared" ca="1" si="159"/>
        <v/>
      </c>
      <c r="M261" s="37" t="str">
        <f t="shared" ca="1" si="170"/>
        <v/>
      </c>
      <c r="N261" s="34" t="str">
        <f t="shared" ca="1" si="160"/>
        <v/>
      </c>
      <c r="O261" s="37" t="str">
        <f t="shared" ca="1" si="171"/>
        <v/>
      </c>
      <c r="P261" s="34" t="str">
        <f t="shared" ca="1" si="161"/>
        <v/>
      </c>
      <c r="Q261" s="37" t="str">
        <f t="shared" ca="1" si="172"/>
        <v/>
      </c>
      <c r="R261" s="34" t="str">
        <f t="shared" ca="1" si="162"/>
        <v/>
      </c>
      <c r="S261" s="37" t="str">
        <f t="shared" ca="1" si="173"/>
        <v/>
      </c>
      <c r="T261" s="34" t="str">
        <f t="shared" ca="1" si="163"/>
        <v/>
      </c>
      <c r="U261" s="37" t="str">
        <f t="shared" ca="1" si="174"/>
        <v/>
      </c>
      <c r="V261" s="34" t="str">
        <f t="shared" ca="1" si="164"/>
        <v/>
      </c>
      <c r="W261" s="37" t="str">
        <f t="shared" ca="1" si="175"/>
        <v/>
      </c>
      <c r="X261" s="34" t="str">
        <f t="shared" ca="1" si="165"/>
        <v/>
      </c>
      <c r="Y261" s="37" t="str">
        <f t="shared" ca="1" si="177"/>
        <v/>
      </c>
      <c r="Z261" s="14" t="str">
        <f t="shared" ca="1" si="144"/>
        <v/>
      </c>
      <c r="AA261" s="14" t="str">
        <f t="shared" ca="1" si="145"/>
        <v/>
      </c>
      <c r="AB261" s="14" t="str">
        <f t="shared" ca="1" si="146"/>
        <v/>
      </c>
      <c r="AC261" s="14" t="str">
        <f t="shared" ca="1" si="147"/>
        <v/>
      </c>
      <c r="AD261" s="14" t="str">
        <f t="shared" ca="1" si="148"/>
        <v/>
      </c>
      <c r="AE261" s="14" t="str">
        <f t="shared" ca="1" si="149"/>
        <v/>
      </c>
      <c r="AF261" s="14" t="str">
        <f t="shared" ca="1" si="150"/>
        <v/>
      </c>
      <c r="AG261" s="14" t="str">
        <f t="shared" ca="1" si="151"/>
        <v/>
      </c>
      <c r="AH261" s="14" t="str">
        <f t="shared" ca="1" si="152"/>
        <v/>
      </c>
      <c r="AI261" s="14" t="str">
        <f t="shared" ca="1" si="153"/>
        <v/>
      </c>
      <c r="AJ261" s="29">
        <f t="shared" ca="1" si="154"/>
        <v>0</v>
      </c>
      <c r="AK261" s="31">
        <f t="shared" ca="1" si="140"/>
        <v>23</v>
      </c>
      <c r="AL261"/>
      <c r="AM261" s="47" t="str">
        <f t="shared" ca="1" si="141"/>
        <v>Profit Target</v>
      </c>
      <c r="AN261" s="47" t="str">
        <f t="shared" ca="1" si="142"/>
        <v/>
      </c>
      <c r="BB261"/>
      <c r="BC261"/>
      <c r="BF261"/>
      <c r="BG261" s="31">
        <f t="shared" si="143"/>
        <v>0</v>
      </c>
    </row>
    <row r="262" spans="1:59">
      <c r="A262" s="43">
        <v>258</v>
      </c>
      <c r="B262" s="27">
        <f t="shared" ca="1" si="178"/>
        <v>22</v>
      </c>
      <c r="C262" s="33">
        <f t="shared" ca="1" si="166"/>
        <v>1</v>
      </c>
      <c r="D262" s="84" t="str">
        <f t="shared" ca="1" si="167"/>
        <v/>
      </c>
      <c r="E262" s="28">
        <f t="shared" ref="E262:E325" ca="1" si="179">IF(B262&lt;&gt;"",IF(AK262&gt;-1,1,ROUNDUP(ABS(AK262)/$AJ$1,0)),"")</f>
        <v>1</v>
      </c>
      <c r="F262" s="34" t="str">
        <f t="shared" ca="1" si="155"/>
        <v/>
      </c>
      <c r="G262" s="37" t="str">
        <f t="shared" ca="1" si="156"/>
        <v/>
      </c>
      <c r="H262" s="34" t="str">
        <f t="shared" ca="1" si="157"/>
        <v/>
      </c>
      <c r="I262" s="37" t="str">
        <f t="shared" ca="1" si="168"/>
        <v/>
      </c>
      <c r="J262" s="34" t="str">
        <f t="shared" ca="1" si="158"/>
        <v/>
      </c>
      <c r="K262" s="37" t="str">
        <f t="shared" ca="1" si="169"/>
        <v/>
      </c>
      <c r="L262" s="34" t="str">
        <f t="shared" ca="1" si="159"/>
        <v/>
      </c>
      <c r="M262" s="37" t="str">
        <f t="shared" ca="1" si="170"/>
        <v/>
      </c>
      <c r="N262" s="34" t="str">
        <f t="shared" ca="1" si="160"/>
        <v/>
      </c>
      <c r="O262" s="37" t="str">
        <f t="shared" ca="1" si="171"/>
        <v/>
      </c>
      <c r="P262" s="34" t="str">
        <f t="shared" ca="1" si="161"/>
        <v/>
      </c>
      <c r="Q262" s="37" t="str">
        <f t="shared" ca="1" si="172"/>
        <v/>
      </c>
      <c r="R262" s="34" t="str">
        <f t="shared" ca="1" si="162"/>
        <v/>
      </c>
      <c r="S262" s="37" t="str">
        <f t="shared" ca="1" si="173"/>
        <v/>
      </c>
      <c r="T262" s="34" t="str">
        <f t="shared" ca="1" si="163"/>
        <v/>
      </c>
      <c r="U262" s="37" t="str">
        <f t="shared" ca="1" si="174"/>
        <v/>
      </c>
      <c r="V262" s="34" t="str">
        <f t="shared" ca="1" si="164"/>
        <v/>
      </c>
      <c r="W262" s="37" t="str">
        <f t="shared" ca="1" si="175"/>
        <v/>
      </c>
      <c r="X262" s="34" t="str">
        <f t="shared" ca="1" si="165"/>
        <v/>
      </c>
      <c r="Y262" s="37" t="str">
        <f ca="1">IF(X262&lt;&gt;"",COUNTIF(X251:X262,X262),"")</f>
        <v/>
      </c>
      <c r="Z262" s="14" t="str">
        <f t="shared" ca="1" si="144"/>
        <v/>
      </c>
      <c r="AA262" s="14" t="str">
        <f t="shared" ca="1" si="145"/>
        <v/>
      </c>
      <c r="AB262" s="14" t="str">
        <f t="shared" ca="1" si="146"/>
        <v/>
      </c>
      <c r="AC262" s="14" t="str">
        <f t="shared" ca="1" si="147"/>
        <v/>
      </c>
      <c r="AD262" s="14" t="str">
        <f t="shared" ca="1" si="148"/>
        <v/>
      </c>
      <c r="AE262" s="14" t="str">
        <f t="shared" ca="1" si="149"/>
        <v/>
      </c>
      <c r="AF262" s="14" t="str">
        <f t="shared" ca="1" si="150"/>
        <v/>
      </c>
      <c r="AG262" s="14" t="str">
        <f t="shared" ca="1" si="151"/>
        <v/>
      </c>
      <c r="AH262" s="14" t="str">
        <f t="shared" ca="1" si="152"/>
        <v/>
      </c>
      <c r="AI262" s="14" t="str">
        <f t="shared" ca="1" si="153"/>
        <v/>
      </c>
      <c r="AJ262" s="29">
        <f t="shared" ca="1" si="154"/>
        <v>0</v>
      </c>
      <c r="AK262" s="31">
        <f t="shared" ref="AK262:AK325" ca="1" si="180">IF(B262&lt;&gt;"",AJ262+AK261,"")</f>
        <v>23</v>
      </c>
      <c r="AL262"/>
      <c r="AM262" s="47" t="str">
        <f t="shared" ref="AM262:AM325" ca="1" si="181">IF(B262&lt;&gt;"",IF(AK262&gt;=$J$1,"Profit Target",""),"")</f>
        <v>Profit Target</v>
      </c>
      <c r="AN262" s="47" t="str">
        <f t="shared" ref="AN262:AN325" ca="1" si="182">IF(B262&lt;&gt;"",IF(AK262&lt;=$J$2,"Stop Loss",""),"")</f>
        <v/>
      </c>
      <c r="BB262"/>
      <c r="BC262"/>
      <c r="BF262"/>
      <c r="BG262" s="31">
        <f t="shared" ref="BG262:BG325" si="183">BF262+BG261</f>
        <v>0</v>
      </c>
    </row>
    <row r="263" spans="1:59">
      <c r="A263" s="43">
        <v>259</v>
      </c>
      <c r="B263" s="27">
        <f t="shared" ca="1" si="178"/>
        <v>16</v>
      </c>
      <c r="C263" s="33">
        <f t="shared" ca="1" si="166"/>
        <v>1</v>
      </c>
      <c r="D263" s="84" t="str">
        <f t="shared" ca="1" si="167"/>
        <v/>
      </c>
      <c r="E263" s="28">
        <f t="shared" ca="1" si="179"/>
        <v>1</v>
      </c>
      <c r="F263" s="34" t="str">
        <f t="shared" ca="1" si="155"/>
        <v/>
      </c>
      <c r="G263" s="37" t="str">
        <f t="shared" ca="1" si="156"/>
        <v/>
      </c>
      <c r="H263" s="34" t="str">
        <f t="shared" ca="1" si="157"/>
        <v/>
      </c>
      <c r="I263" s="37" t="str">
        <f t="shared" ca="1" si="168"/>
        <v/>
      </c>
      <c r="J263" s="34" t="str">
        <f t="shared" ca="1" si="158"/>
        <v/>
      </c>
      <c r="K263" s="37" t="str">
        <f t="shared" ca="1" si="169"/>
        <v/>
      </c>
      <c r="L263" s="34" t="str">
        <f t="shared" ca="1" si="159"/>
        <v/>
      </c>
      <c r="M263" s="37" t="str">
        <f t="shared" ca="1" si="170"/>
        <v/>
      </c>
      <c r="N263" s="34" t="str">
        <f t="shared" ca="1" si="160"/>
        <v/>
      </c>
      <c r="O263" s="37" t="str">
        <f t="shared" ca="1" si="171"/>
        <v/>
      </c>
      <c r="P263" s="34" t="str">
        <f t="shared" ca="1" si="161"/>
        <v/>
      </c>
      <c r="Q263" s="37" t="str">
        <f t="shared" ca="1" si="172"/>
        <v/>
      </c>
      <c r="R263" s="34" t="str">
        <f t="shared" ca="1" si="162"/>
        <v/>
      </c>
      <c r="S263" s="37" t="str">
        <f t="shared" ca="1" si="173"/>
        <v/>
      </c>
      <c r="T263" s="34" t="str">
        <f t="shared" ca="1" si="163"/>
        <v/>
      </c>
      <c r="U263" s="37" t="str">
        <f t="shared" ca="1" si="174"/>
        <v/>
      </c>
      <c r="V263" s="34" t="str">
        <f t="shared" ca="1" si="164"/>
        <v/>
      </c>
      <c r="W263" s="37" t="str">
        <f t="shared" ca="1" si="175"/>
        <v/>
      </c>
      <c r="X263" s="34" t="str">
        <f t="shared" ca="1" si="165"/>
        <v/>
      </c>
      <c r="Y263" s="37" t="str">
        <f t="shared" ref="Y263:Y304" ca="1" si="184">IF(X263&lt;&gt;"",COUNTIF(X258:X263,X263),"")</f>
        <v/>
      </c>
      <c r="Z263" s="14" t="str">
        <f t="shared" ref="Z263:Z326" ca="1" si="185">IF(AK262&gt;=$J$1,"",IF(AK262&lt;=$J$2,"",IF(F262&lt;&gt;"",IF(F262=B263,(35*E262),(-1*E262)),"")))</f>
        <v/>
      </c>
      <c r="AA263" s="14" t="str">
        <f t="shared" ref="AA263:AA326" ca="1" si="186">IF(AK262&gt;=$J$1,"",IF(AK262&lt;=$J$2,"",IF(H262&lt;&gt;"",IF(H262=B263,(35*E262),(-1*E262)),"")))</f>
        <v/>
      </c>
      <c r="AB263" s="14" t="str">
        <f t="shared" ref="AB263:AB326" ca="1" si="187">IF(AK262&gt;=$J$1,"",IF(AK262&lt;=$J$2,"",IF(J262&lt;&gt;"",IF(J262=B263,(35*E262),(-1*E262)),"")))</f>
        <v/>
      </c>
      <c r="AC263" s="14" t="str">
        <f t="shared" ref="AC263:AC326" ca="1" si="188">IF(AK262&gt;=$J$1,"",IF(AK262&lt;=$J$2,"",IF(L262&lt;&gt;"",IF(L262=B263,(35*E262),(-1*E262)),"")))</f>
        <v/>
      </c>
      <c r="AD263" s="14" t="str">
        <f t="shared" ref="AD263:AD326" ca="1" si="189">IF(AK262&gt;=$J$1,"",IF(AK262&lt;=$J$2,"",IF(N262&lt;&gt;"",IF(N262=B263,(35*E262),(-1*E262)),"")))</f>
        <v/>
      </c>
      <c r="AE263" s="14" t="str">
        <f t="shared" ref="AE263:AE326" ca="1" si="190">IF(AK262&gt;=$J$1,"",IF(AK262&lt;=$J$2,"",IF(P262&lt;&gt;"",IF(P262=B263,(35*E262),(-1*E262)),"")))</f>
        <v/>
      </c>
      <c r="AF263" s="14" t="str">
        <f t="shared" ref="AF263:AF326" ca="1" si="191">IF(AK262&gt;=$J$1,"",IF(AK262&lt;=$J$2,"",IF(R262&lt;&gt;"",IF(R262=B263,(35*E262),(-1*E262)),"")))</f>
        <v/>
      </c>
      <c r="AG263" s="14" t="str">
        <f t="shared" ref="AG263:AG326" ca="1" si="192">IF(AK262&gt;=$J$1,"",IF(AK262&lt;=$J$2,"",IF(T262&lt;&gt;"",IF(T262=B263,(35*E262),(-1*E262)),"")))</f>
        <v/>
      </c>
      <c r="AH263" s="14" t="str">
        <f t="shared" ref="AH263:AH326" ca="1" si="193">IF(AK262&gt;=$J$1,"",IF(AK262&lt;=$J$2,"",IF(V262&lt;&gt;"",IF(V262=B263,(35*E262),(-1*E262)),"")))</f>
        <v/>
      </c>
      <c r="AI263" s="14" t="str">
        <f t="shared" ref="AI263:AI316" ca="1" si="194">IF(AK262&gt;=$J$1,"",IF(AK262&lt;=$J$2,"",IF(X262&lt;&gt;"",IF(X262=B263,(35*E262),(-1*E262)),"")))</f>
        <v/>
      </c>
      <c r="AJ263" s="29">
        <f t="shared" ref="AJ263:AJ326" ca="1" si="195">IF(B263&lt;&gt;"",SUM(Z263:AI263),"")</f>
        <v>0</v>
      </c>
      <c r="AK263" s="31">
        <f t="shared" ca="1" si="180"/>
        <v>23</v>
      </c>
      <c r="AL263"/>
      <c r="AM263" s="47" t="str">
        <f t="shared" ca="1" si="181"/>
        <v>Profit Target</v>
      </c>
      <c r="AN263" s="47" t="str">
        <f t="shared" ca="1" si="182"/>
        <v/>
      </c>
      <c r="BB263"/>
      <c r="BC263"/>
      <c r="BF263"/>
      <c r="BG263" s="31">
        <f t="shared" si="183"/>
        <v>0</v>
      </c>
    </row>
    <row r="264" spans="1:59">
      <c r="A264" s="43">
        <v>260</v>
      </c>
      <c r="B264" s="27">
        <f t="shared" ca="1" si="178"/>
        <v>33</v>
      </c>
      <c r="C264" s="33">
        <f t="shared" ca="1" si="166"/>
        <v>1</v>
      </c>
      <c r="D264" s="84" t="str">
        <f t="shared" ca="1" si="167"/>
        <v/>
      </c>
      <c r="E264" s="28">
        <f t="shared" ca="1" si="179"/>
        <v>1</v>
      </c>
      <c r="F264" s="34" t="str">
        <f t="shared" ca="1" si="155"/>
        <v/>
      </c>
      <c r="G264" s="37" t="str">
        <f t="shared" ca="1" si="156"/>
        <v/>
      </c>
      <c r="H264" s="34" t="str">
        <f t="shared" ca="1" si="157"/>
        <v/>
      </c>
      <c r="I264" s="37" t="str">
        <f t="shared" ca="1" si="168"/>
        <v/>
      </c>
      <c r="J264" s="34" t="str">
        <f t="shared" ca="1" si="158"/>
        <v/>
      </c>
      <c r="K264" s="37" t="str">
        <f t="shared" ca="1" si="169"/>
        <v/>
      </c>
      <c r="L264" s="34" t="str">
        <f t="shared" ca="1" si="159"/>
        <v/>
      </c>
      <c r="M264" s="37" t="str">
        <f t="shared" ca="1" si="170"/>
        <v/>
      </c>
      <c r="N264" s="34" t="str">
        <f t="shared" ca="1" si="160"/>
        <v/>
      </c>
      <c r="O264" s="37" t="str">
        <f t="shared" ca="1" si="171"/>
        <v/>
      </c>
      <c r="P264" s="34" t="str">
        <f t="shared" ca="1" si="161"/>
        <v/>
      </c>
      <c r="Q264" s="37" t="str">
        <f t="shared" ca="1" si="172"/>
        <v/>
      </c>
      <c r="R264" s="34" t="str">
        <f t="shared" ca="1" si="162"/>
        <v/>
      </c>
      <c r="S264" s="37" t="str">
        <f t="shared" ca="1" si="173"/>
        <v/>
      </c>
      <c r="T264" s="34" t="str">
        <f t="shared" ca="1" si="163"/>
        <v/>
      </c>
      <c r="U264" s="37" t="str">
        <f t="shared" ca="1" si="174"/>
        <v/>
      </c>
      <c r="V264" s="34" t="str">
        <f t="shared" ca="1" si="164"/>
        <v/>
      </c>
      <c r="W264" s="37" t="str">
        <f t="shared" ca="1" si="175"/>
        <v/>
      </c>
      <c r="X264" s="34" t="str">
        <f t="shared" ca="1" si="165"/>
        <v/>
      </c>
      <c r="Y264" s="37" t="str">
        <f t="shared" ca="1" si="184"/>
        <v/>
      </c>
      <c r="Z264" s="14" t="str">
        <f t="shared" ca="1" si="185"/>
        <v/>
      </c>
      <c r="AA264" s="14" t="str">
        <f t="shared" ca="1" si="186"/>
        <v/>
      </c>
      <c r="AB264" s="14" t="str">
        <f t="shared" ca="1" si="187"/>
        <v/>
      </c>
      <c r="AC264" s="14" t="str">
        <f t="shared" ca="1" si="188"/>
        <v/>
      </c>
      <c r="AD264" s="14" t="str">
        <f t="shared" ca="1" si="189"/>
        <v/>
      </c>
      <c r="AE264" s="14" t="str">
        <f t="shared" ca="1" si="190"/>
        <v/>
      </c>
      <c r="AF264" s="14" t="str">
        <f t="shared" ca="1" si="191"/>
        <v/>
      </c>
      <c r="AG264" s="14" t="str">
        <f t="shared" ca="1" si="192"/>
        <v/>
      </c>
      <c r="AH264" s="14" t="str">
        <f t="shared" ca="1" si="193"/>
        <v/>
      </c>
      <c r="AI264" s="14" t="str">
        <f t="shared" ca="1" si="194"/>
        <v/>
      </c>
      <c r="AJ264" s="29">
        <f t="shared" ca="1" si="195"/>
        <v>0</v>
      </c>
      <c r="AK264" s="31">
        <f t="shared" ca="1" si="180"/>
        <v>23</v>
      </c>
      <c r="AL264"/>
      <c r="AM264" s="47" t="str">
        <f t="shared" ca="1" si="181"/>
        <v>Profit Target</v>
      </c>
      <c r="AN264" s="47" t="str">
        <f t="shared" ca="1" si="182"/>
        <v/>
      </c>
      <c r="BB264"/>
      <c r="BC264"/>
      <c r="BF264"/>
      <c r="BG264" s="31">
        <f t="shared" si="183"/>
        <v>0</v>
      </c>
    </row>
    <row r="265" spans="1:59">
      <c r="A265" s="43">
        <v>261</v>
      </c>
      <c r="B265" s="27">
        <f t="shared" ca="1" si="178"/>
        <v>27</v>
      </c>
      <c r="C265" s="33">
        <f t="shared" ca="1" si="166"/>
        <v>1</v>
      </c>
      <c r="D265" s="84" t="str">
        <f t="shared" ca="1" si="167"/>
        <v/>
      </c>
      <c r="E265" s="28">
        <f t="shared" ca="1" si="179"/>
        <v>1</v>
      </c>
      <c r="F265" s="34" t="str">
        <f t="shared" ca="1" si="155"/>
        <v/>
      </c>
      <c r="G265" s="37" t="str">
        <f t="shared" ca="1" si="156"/>
        <v/>
      </c>
      <c r="H265" s="34" t="str">
        <f t="shared" ca="1" si="157"/>
        <v/>
      </c>
      <c r="I265" s="37" t="str">
        <f t="shared" ca="1" si="168"/>
        <v/>
      </c>
      <c r="J265" s="34" t="str">
        <f t="shared" ca="1" si="158"/>
        <v/>
      </c>
      <c r="K265" s="37" t="str">
        <f t="shared" ca="1" si="169"/>
        <v/>
      </c>
      <c r="L265" s="34" t="str">
        <f t="shared" ca="1" si="159"/>
        <v/>
      </c>
      <c r="M265" s="37" t="str">
        <f t="shared" ca="1" si="170"/>
        <v/>
      </c>
      <c r="N265" s="34" t="str">
        <f t="shared" ca="1" si="160"/>
        <v/>
      </c>
      <c r="O265" s="37" t="str">
        <f t="shared" ca="1" si="171"/>
        <v/>
      </c>
      <c r="P265" s="34" t="str">
        <f t="shared" ca="1" si="161"/>
        <v/>
      </c>
      <c r="Q265" s="37" t="str">
        <f t="shared" ca="1" si="172"/>
        <v/>
      </c>
      <c r="R265" s="34" t="str">
        <f t="shared" ca="1" si="162"/>
        <v/>
      </c>
      <c r="S265" s="37" t="str">
        <f t="shared" ca="1" si="173"/>
        <v/>
      </c>
      <c r="T265" s="34" t="str">
        <f t="shared" ca="1" si="163"/>
        <v/>
      </c>
      <c r="U265" s="37" t="str">
        <f t="shared" ca="1" si="174"/>
        <v/>
      </c>
      <c r="V265" s="34" t="str">
        <f t="shared" ca="1" si="164"/>
        <v/>
      </c>
      <c r="W265" s="37" t="str">
        <f t="shared" ca="1" si="175"/>
        <v/>
      </c>
      <c r="X265" s="34" t="str">
        <f t="shared" ca="1" si="165"/>
        <v/>
      </c>
      <c r="Y265" s="37" t="str">
        <f t="shared" ca="1" si="184"/>
        <v/>
      </c>
      <c r="Z265" s="14" t="str">
        <f t="shared" ca="1" si="185"/>
        <v/>
      </c>
      <c r="AA265" s="14" t="str">
        <f t="shared" ca="1" si="186"/>
        <v/>
      </c>
      <c r="AB265" s="14" t="str">
        <f t="shared" ca="1" si="187"/>
        <v/>
      </c>
      <c r="AC265" s="14" t="str">
        <f t="shared" ca="1" si="188"/>
        <v/>
      </c>
      <c r="AD265" s="14" t="str">
        <f t="shared" ca="1" si="189"/>
        <v/>
      </c>
      <c r="AE265" s="14" t="str">
        <f t="shared" ca="1" si="190"/>
        <v/>
      </c>
      <c r="AF265" s="14" t="str">
        <f t="shared" ca="1" si="191"/>
        <v/>
      </c>
      <c r="AG265" s="14" t="str">
        <f t="shared" ca="1" si="192"/>
        <v/>
      </c>
      <c r="AH265" s="14" t="str">
        <f t="shared" ca="1" si="193"/>
        <v/>
      </c>
      <c r="AI265" s="14" t="str">
        <f t="shared" ca="1" si="194"/>
        <v/>
      </c>
      <c r="AJ265" s="29">
        <f t="shared" ca="1" si="195"/>
        <v>0</v>
      </c>
      <c r="AK265" s="31">
        <f t="shared" ca="1" si="180"/>
        <v>23</v>
      </c>
      <c r="AL265"/>
      <c r="AM265" s="47" t="str">
        <f t="shared" ca="1" si="181"/>
        <v>Profit Target</v>
      </c>
      <c r="AN265" s="47" t="str">
        <f t="shared" ca="1" si="182"/>
        <v/>
      </c>
      <c r="BB265"/>
      <c r="BC265"/>
      <c r="BF265"/>
      <c r="BG265" s="31">
        <f t="shared" si="183"/>
        <v>0</v>
      </c>
    </row>
    <row r="266" spans="1:59">
      <c r="A266" s="43">
        <v>262</v>
      </c>
      <c r="B266" s="27">
        <f t="shared" ca="1" si="178"/>
        <v>3</v>
      </c>
      <c r="C266" s="33">
        <f t="shared" ca="1" si="166"/>
        <v>1</v>
      </c>
      <c r="D266" s="84" t="str">
        <f t="shared" ca="1" si="167"/>
        <v/>
      </c>
      <c r="E266" s="28">
        <f t="shared" ca="1" si="179"/>
        <v>1</v>
      </c>
      <c r="F266" s="34" t="str">
        <f t="shared" ref="F266:F329" ca="1" si="196">IF(AK265&gt;=$J$1,"",IF(AK265&lt;=$J$2,"",IF(F265&lt;&gt;"",F265,D266)))</f>
        <v/>
      </c>
      <c r="G266" s="37" t="str">
        <f t="shared" ref="G266:G329" ca="1" si="197">IF(F266&lt;&gt;"",COUNTIF(F261:F266,F266),"")</f>
        <v/>
      </c>
      <c r="H266" s="34" t="str">
        <f t="shared" ref="H266:H329" ca="1" si="198">IF($AJ$2&lt;2,"",IF(AK265&gt;=$J$1,"",IF(AK265&lt;=$J$2,"",IF(AND(H265&lt;&gt;"",H265&lt;&gt;D266),H265,IF(D266&lt;&gt;F266,D266,"")))))</f>
        <v/>
      </c>
      <c r="I266" s="37" t="str">
        <f t="shared" ca="1" si="168"/>
        <v/>
      </c>
      <c r="J266" s="34" t="str">
        <f t="shared" ref="J266:J329" ca="1" si="199">IF($AJ$2&lt;3,"",IF(AK265&gt;=$J$1,"",IF(AK265&lt;=$J$2,"",IF(AND(J265&lt;&gt;"",J265&lt;&gt;D266),J265,IF(AND(D266&lt;&gt;H266,D266&lt;&gt;F266),D266,"")))))</f>
        <v/>
      </c>
      <c r="K266" s="37" t="str">
        <f t="shared" ca="1" si="169"/>
        <v/>
      </c>
      <c r="L266" s="34" t="str">
        <f t="shared" ref="L266:L329" ca="1" si="200">IF($AJ$2&lt;4,"",IF(AK265&gt;=$J$1,"",IF(AK265&lt;=$J$2,"",IF(AND(L265&lt;&gt;"",L265&lt;&gt;D266),L265,IF(AND(D266&lt;&gt;J266,D266&lt;&gt;H266,D266&lt;&gt;F266),D266,"")))))</f>
        <v/>
      </c>
      <c r="M266" s="37" t="str">
        <f t="shared" ca="1" si="170"/>
        <v/>
      </c>
      <c r="N266" s="34" t="str">
        <f t="shared" ref="N266:N329" ca="1" si="201">IF($AJ$2&lt;5,"",IF(AK265&gt;=$J$1,"",IF(AK265&lt;=$J$2,"",IF(AND(N265&lt;&gt;"",N265&lt;&gt;D266),N265,IF(AND(D266&lt;&gt;J266,D266&lt;&gt;H266,D266&lt;&gt;F266,D266&lt;&gt;L266),D266,"")))))</f>
        <v/>
      </c>
      <c r="O266" s="37" t="str">
        <f t="shared" ca="1" si="171"/>
        <v/>
      </c>
      <c r="P266" s="34" t="str">
        <f t="shared" ref="P266:P329" ca="1" si="202">IF($AJ$2&lt;6,"",IF(AK265&gt;=$J$1,"",IF(AK265&lt;=$J$2,"",IF(AND(P265&lt;&gt;"",P265,P265&lt;&gt;D266),P265,IF(AND(D266&lt;&gt;J266,D266&lt;&gt;H266,D266&lt;&gt;F266,D266&lt;&gt;L266,D266&lt;&gt;N266),D266,"")))))</f>
        <v/>
      </c>
      <c r="Q266" s="37" t="str">
        <f t="shared" ca="1" si="172"/>
        <v/>
      </c>
      <c r="R266" s="34" t="str">
        <f t="shared" ref="R266:R329" ca="1" si="203">IF($AJ$2&lt;7,"",IF(AK265&gt;=$J$1,"",IF(AK265&lt;=$J$2,"",IF(AND(R265&lt;&gt;"",R265&lt;&gt;D266),R265,IF(AND(D266&lt;&gt;J266,D266&lt;&gt;H266,D266&lt;&gt;F266,D266&lt;&gt;L266,D266&lt;&gt;N266,D266&lt;&gt;P266),D266,"")))))</f>
        <v/>
      </c>
      <c r="S266" s="37" t="str">
        <f t="shared" ca="1" si="173"/>
        <v/>
      </c>
      <c r="T266" s="34" t="str">
        <f t="shared" ref="T266:T329" ca="1" si="204">IF($AJ$2&lt;8,"",IF(AK265&gt;=$J$1,"",IF(AK265&lt;=$J$2,"",IF(AND(T265&lt;&gt;"",T265&lt;&gt;D266),T265,IF(AND(D266&lt;&gt;J266,D266&lt;&gt;H266,D266&lt;&gt;F266,D266&lt;&gt;L266,D266&lt;&gt;N266,D266&lt;&gt;P266,D266&lt;&gt;R266),D266,"")))))</f>
        <v/>
      </c>
      <c r="U266" s="37" t="str">
        <f t="shared" ca="1" si="174"/>
        <v/>
      </c>
      <c r="V266" s="34" t="str">
        <f t="shared" ref="V266:V329" ca="1" si="205">IF($AJ$2&lt;9,"",IF(AK265&gt;=$J$1,"",IF(AK265&lt;=$J$2,"",IF(AND(V265&lt;&gt;"",V265&lt;&gt;D266),V265,IF(AND(D266&lt;&gt;J266,D266&lt;&gt;H266,D266&lt;&gt;F266,D266&lt;&gt;L266,D266&lt;&gt;N266,D266&lt;&gt;P266,D266&lt;&gt;R266,D266&lt;&gt;T266),D266,"")))))</f>
        <v/>
      </c>
      <c r="W266" s="37" t="str">
        <f t="shared" ca="1" si="175"/>
        <v/>
      </c>
      <c r="X266" s="34" t="str">
        <f t="shared" ref="X266:X329" ca="1" si="206">IF($AJ$2&lt;10,"",IF(AK265&gt;=$J$1,"",IF(AK265&lt;=$J$2,"",IF(AND(X265&lt;&gt;"",X265&lt;&gt;D266),X265,IF(AND(D266&lt;&gt;J266,D266&lt;&gt;H266,D266&lt;&gt;F266,D266&lt;&gt;L266,D266&lt;&gt;N266,D266&lt;&gt;P266,D266&lt;&gt;R266,D266&lt;&gt;T266,D266&lt;&gt;V266),D266,"")))))</f>
        <v/>
      </c>
      <c r="Y266" s="37" t="str">
        <f t="shared" ca="1" si="184"/>
        <v/>
      </c>
      <c r="Z266" s="14" t="str">
        <f t="shared" ca="1" si="185"/>
        <v/>
      </c>
      <c r="AA266" s="14" t="str">
        <f t="shared" ca="1" si="186"/>
        <v/>
      </c>
      <c r="AB266" s="14" t="str">
        <f t="shared" ca="1" si="187"/>
        <v/>
      </c>
      <c r="AC266" s="14" t="str">
        <f t="shared" ca="1" si="188"/>
        <v/>
      </c>
      <c r="AD266" s="14" t="str">
        <f t="shared" ca="1" si="189"/>
        <v/>
      </c>
      <c r="AE266" s="14" t="str">
        <f t="shared" ca="1" si="190"/>
        <v/>
      </c>
      <c r="AF266" s="14" t="str">
        <f t="shared" ca="1" si="191"/>
        <v/>
      </c>
      <c r="AG266" s="14" t="str">
        <f t="shared" ca="1" si="192"/>
        <v/>
      </c>
      <c r="AH266" s="14" t="str">
        <f t="shared" ca="1" si="193"/>
        <v/>
      </c>
      <c r="AI266" s="14" t="str">
        <f t="shared" ca="1" si="194"/>
        <v/>
      </c>
      <c r="AJ266" s="29">
        <f t="shared" ca="1" si="195"/>
        <v>0</v>
      </c>
      <c r="AK266" s="31">
        <f t="shared" ca="1" si="180"/>
        <v>23</v>
      </c>
      <c r="AL266"/>
      <c r="AM266" s="47" t="str">
        <f t="shared" ca="1" si="181"/>
        <v>Profit Target</v>
      </c>
      <c r="AN266" s="47" t="str">
        <f t="shared" ca="1" si="182"/>
        <v/>
      </c>
      <c r="BB266"/>
      <c r="BC266"/>
      <c r="BF266"/>
      <c r="BG266" s="31">
        <f t="shared" si="183"/>
        <v>0</v>
      </c>
    </row>
    <row r="267" spans="1:59">
      <c r="A267" s="43">
        <v>263</v>
      </c>
      <c r="B267" s="27">
        <f t="shared" ca="1" si="178"/>
        <v>11</v>
      </c>
      <c r="C267" s="33">
        <f t="shared" ca="1" si="166"/>
        <v>1</v>
      </c>
      <c r="D267" s="84" t="str">
        <f t="shared" ca="1" si="167"/>
        <v/>
      </c>
      <c r="E267" s="28">
        <f t="shared" ca="1" si="179"/>
        <v>1</v>
      </c>
      <c r="F267" s="34" t="str">
        <f t="shared" ca="1" si="196"/>
        <v/>
      </c>
      <c r="G267" s="37" t="str">
        <f t="shared" ca="1" si="197"/>
        <v/>
      </c>
      <c r="H267" s="34" t="str">
        <f t="shared" ca="1" si="198"/>
        <v/>
      </c>
      <c r="I267" s="37" t="str">
        <f t="shared" ca="1" si="168"/>
        <v/>
      </c>
      <c r="J267" s="34" t="str">
        <f t="shared" ca="1" si="199"/>
        <v/>
      </c>
      <c r="K267" s="37" t="str">
        <f t="shared" ca="1" si="169"/>
        <v/>
      </c>
      <c r="L267" s="34" t="str">
        <f t="shared" ca="1" si="200"/>
        <v/>
      </c>
      <c r="M267" s="37" t="str">
        <f t="shared" ca="1" si="170"/>
        <v/>
      </c>
      <c r="N267" s="34" t="str">
        <f t="shared" ca="1" si="201"/>
        <v/>
      </c>
      <c r="O267" s="37" t="str">
        <f t="shared" ca="1" si="171"/>
        <v/>
      </c>
      <c r="P267" s="34" t="str">
        <f t="shared" ca="1" si="202"/>
        <v/>
      </c>
      <c r="Q267" s="37" t="str">
        <f t="shared" ca="1" si="172"/>
        <v/>
      </c>
      <c r="R267" s="34" t="str">
        <f t="shared" ca="1" si="203"/>
        <v/>
      </c>
      <c r="S267" s="37" t="str">
        <f t="shared" ca="1" si="173"/>
        <v/>
      </c>
      <c r="T267" s="34" t="str">
        <f t="shared" ca="1" si="204"/>
        <v/>
      </c>
      <c r="U267" s="37" t="str">
        <f t="shared" ca="1" si="174"/>
        <v/>
      </c>
      <c r="V267" s="34" t="str">
        <f t="shared" ca="1" si="205"/>
        <v/>
      </c>
      <c r="W267" s="37" t="str">
        <f t="shared" ca="1" si="175"/>
        <v/>
      </c>
      <c r="X267" s="34" t="str">
        <f t="shared" ca="1" si="206"/>
        <v/>
      </c>
      <c r="Y267" s="37" t="str">
        <f t="shared" ca="1" si="184"/>
        <v/>
      </c>
      <c r="Z267" s="14" t="str">
        <f t="shared" ca="1" si="185"/>
        <v/>
      </c>
      <c r="AA267" s="14" t="str">
        <f t="shared" ca="1" si="186"/>
        <v/>
      </c>
      <c r="AB267" s="14" t="str">
        <f t="shared" ca="1" si="187"/>
        <v/>
      </c>
      <c r="AC267" s="14" t="str">
        <f t="shared" ca="1" si="188"/>
        <v/>
      </c>
      <c r="AD267" s="14" t="str">
        <f t="shared" ca="1" si="189"/>
        <v/>
      </c>
      <c r="AE267" s="14" t="str">
        <f t="shared" ca="1" si="190"/>
        <v/>
      </c>
      <c r="AF267" s="14" t="str">
        <f t="shared" ca="1" si="191"/>
        <v/>
      </c>
      <c r="AG267" s="14" t="str">
        <f t="shared" ca="1" si="192"/>
        <v/>
      </c>
      <c r="AH267" s="14" t="str">
        <f t="shared" ca="1" si="193"/>
        <v/>
      </c>
      <c r="AI267" s="14" t="str">
        <f t="shared" ca="1" si="194"/>
        <v/>
      </c>
      <c r="AJ267" s="29">
        <f t="shared" ca="1" si="195"/>
        <v>0</v>
      </c>
      <c r="AK267" s="31">
        <f t="shared" ca="1" si="180"/>
        <v>23</v>
      </c>
      <c r="AL267"/>
      <c r="AM267" s="47" t="str">
        <f t="shared" ca="1" si="181"/>
        <v>Profit Target</v>
      </c>
      <c r="AN267" s="47" t="str">
        <f t="shared" ca="1" si="182"/>
        <v/>
      </c>
      <c r="BB267"/>
      <c r="BC267"/>
      <c r="BF267"/>
      <c r="BG267" s="31">
        <f t="shared" si="183"/>
        <v>0</v>
      </c>
    </row>
    <row r="268" spans="1:59">
      <c r="A268" s="43">
        <v>264</v>
      </c>
      <c r="B268" s="27">
        <f t="shared" ca="1" si="178"/>
        <v>19</v>
      </c>
      <c r="C268" s="33">
        <f t="shared" ca="1" si="166"/>
        <v>1</v>
      </c>
      <c r="D268" s="84" t="str">
        <f t="shared" ca="1" si="167"/>
        <v/>
      </c>
      <c r="E268" s="28">
        <f t="shared" ca="1" si="179"/>
        <v>1</v>
      </c>
      <c r="F268" s="34" t="str">
        <f t="shared" ca="1" si="196"/>
        <v/>
      </c>
      <c r="G268" s="37" t="str">
        <f t="shared" ca="1" si="197"/>
        <v/>
      </c>
      <c r="H268" s="34" t="str">
        <f t="shared" ca="1" si="198"/>
        <v/>
      </c>
      <c r="I268" s="37" t="str">
        <f t="shared" ca="1" si="168"/>
        <v/>
      </c>
      <c r="J268" s="34" t="str">
        <f t="shared" ca="1" si="199"/>
        <v/>
      </c>
      <c r="K268" s="37" t="str">
        <f t="shared" ca="1" si="169"/>
        <v/>
      </c>
      <c r="L268" s="34" t="str">
        <f t="shared" ca="1" si="200"/>
        <v/>
      </c>
      <c r="M268" s="37" t="str">
        <f t="shared" ca="1" si="170"/>
        <v/>
      </c>
      <c r="N268" s="34" t="str">
        <f t="shared" ca="1" si="201"/>
        <v/>
      </c>
      <c r="O268" s="37" t="str">
        <f t="shared" ca="1" si="171"/>
        <v/>
      </c>
      <c r="P268" s="34" t="str">
        <f t="shared" ca="1" si="202"/>
        <v/>
      </c>
      <c r="Q268" s="37" t="str">
        <f t="shared" ca="1" si="172"/>
        <v/>
      </c>
      <c r="R268" s="34" t="str">
        <f t="shared" ca="1" si="203"/>
        <v/>
      </c>
      <c r="S268" s="37" t="str">
        <f t="shared" ca="1" si="173"/>
        <v/>
      </c>
      <c r="T268" s="34" t="str">
        <f t="shared" ca="1" si="204"/>
        <v/>
      </c>
      <c r="U268" s="37" t="str">
        <f t="shared" ca="1" si="174"/>
        <v/>
      </c>
      <c r="V268" s="34" t="str">
        <f t="shared" ca="1" si="205"/>
        <v/>
      </c>
      <c r="W268" s="37" t="str">
        <f t="shared" ca="1" si="175"/>
        <v/>
      </c>
      <c r="X268" s="34" t="str">
        <f t="shared" ca="1" si="206"/>
        <v/>
      </c>
      <c r="Y268" s="37" t="str">
        <f t="shared" ca="1" si="184"/>
        <v/>
      </c>
      <c r="Z268" s="14" t="str">
        <f t="shared" ca="1" si="185"/>
        <v/>
      </c>
      <c r="AA268" s="14" t="str">
        <f t="shared" ca="1" si="186"/>
        <v/>
      </c>
      <c r="AB268" s="14" t="str">
        <f t="shared" ca="1" si="187"/>
        <v/>
      </c>
      <c r="AC268" s="14" t="str">
        <f t="shared" ca="1" si="188"/>
        <v/>
      </c>
      <c r="AD268" s="14" t="str">
        <f t="shared" ca="1" si="189"/>
        <v/>
      </c>
      <c r="AE268" s="14" t="str">
        <f t="shared" ca="1" si="190"/>
        <v/>
      </c>
      <c r="AF268" s="14" t="str">
        <f t="shared" ca="1" si="191"/>
        <v/>
      </c>
      <c r="AG268" s="14" t="str">
        <f t="shared" ca="1" si="192"/>
        <v/>
      </c>
      <c r="AH268" s="14" t="str">
        <f t="shared" ca="1" si="193"/>
        <v/>
      </c>
      <c r="AI268" s="14" t="str">
        <f t="shared" ca="1" si="194"/>
        <v/>
      </c>
      <c r="AJ268" s="29">
        <f t="shared" ca="1" si="195"/>
        <v>0</v>
      </c>
      <c r="AK268" s="31">
        <f t="shared" ca="1" si="180"/>
        <v>23</v>
      </c>
      <c r="AL268"/>
      <c r="AM268" s="47" t="str">
        <f t="shared" ca="1" si="181"/>
        <v>Profit Target</v>
      </c>
      <c r="AN268" s="47" t="str">
        <f t="shared" ca="1" si="182"/>
        <v/>
      </c>
      <c r="BB268"/>
      <c r="BC268"/>
      <c r="BF268"/>
      <c r="BG268" s="31">
        <f t="shared" si="183"/>
        <v>0</v>
      </c>
    </row>
    <row r="269" spans="1:59">
      <c r="A269" s="43">
        <v>265</v>
      </c>
      <c r="B269" s="27">
        <f t="shared" ca="1" si="178"/>
        <v>24</v>
      </c>
      <c r="C269" s="33">
        <f t="shared" ca="1" si="166"/>
        <v>1</v>
      </c>
      <c r="D269" s="84" t="str">
        <f t="shared" ca="1" si="167"/>
        <v/>
      </c>
      <c r="E269" s="28">
        <f t="shared" ca="1" si="179"/>
        <v>1</v>
      </c>
      <c r="F269" s="34" t="str">
        <f t="shared" ca="1" si="196"/>
        <v/>
      </c>
      <c r="G269" s="37" t="str">
        <f t="shared" ca="1" si="197"/>
        <v/>
      </c>
      <c r="H269" s="34" t="str">
        <f t="shared" ca="1" si="198"/>
        <v/>
      </c>
      <c r="I269" s="37" t="str">
        <f t="shared" ca="1" si="168"/>
        <v/>
      </c>
      <c r="J269" s="34" t="str">
        <f t="shared" ca="1" si="199"/>
        <v/>
      </c>
      <c r="K269" s="37" t="str">
        <f t="shared" ca="1" si="169"/>
        <v/>
      </c>
      <c r="L269" s="34" t="str">
        <f t="shared" ca="1" si="200"/>
        <v/>
      </c>
      <c r="M269" s="37" t="str">
        <f t="shared" ca="1" si="170"/>
        <v/>
      </c>
      <c r="N269" s="34" t="str">
        <f t="shared" ca="1" si="201"/>
        <v/>
      </c>
      <c r="O269" s="37" t="str">
        <f t="shared" ca="1" si="171"/>
        <v/>
      </c>
      <c r="P269" s="34" t="str">
        <f t="shared" ca="1" si="202"/>
        <v/>
      </c>
      <c r="Q269" s="37" t="str">
        <f t="shared" ca="1" si="172"/>
        <v/>
      </c>
      <c r="R269" s="34" t="str">
        <f t="shared" ca="1" si="203"/>
        <v/>
      </c>
      <c r="S269" s="37" t="str">
        <f t="shared" ca="1" si="173"/>
        <v/>
      </c>
      <c r="T269" s="34" t="str">
        <f t="shared" ca="1" si="204"/>
        <v/>
      </c>
      <c r="U269" s="37" t="str">
        <f t="shared" ca="1" si="174"/>
        <v/>
      </c>
      <c r="V269" s="34" t="str">
        <f t="shared" ca="1" si="205"/>
        <v/>
      </c>
      <c r="W269" s="37" t="str">
        <f t="shared" ca="1" si="175"/>
        <v/>
      </c>
      <c r="X269" s="34" t="str">
        <f t="shared" ca="1" si="206"/>
        <v/>
      </c>
      <c r="Y269" s="37" t="str">
        <f t="shared" ca="1" si="184"/>
        <v/>
      </c>
      <c r="Z269" s="14" t="str">
        <f t="shared" ca="1" si="185"/>
        <v/>
      </c>
      <c r="AA269" s="14" t="str">
        <f t="shared" ca="1" si="186"/>
        <v/>
      </c>
      <c r="AB269" s="14" t="str">
        <f t="shared" ca="1" si="187"/>
        <v/>
      </c>
      <c r="AC269" s="14" t="str">
        <f t="shared" ca="1" si="188"/>
        <v/>
      </c>
      <c r="AD269" s="14" t="str">
        <f t="shared" ca="1" si="189"/>
        <v/>
      </c>
      <c r="AE269" s="14" t="str">
        <f t="shared" ca="1" si="190"/>
        <v/>
      </c>
      <c r="AF269" s="14" t="str">
        <f t="shared" ca="1" si="191"/>
        <v/>
      </c>
      <c r="AG269" s="14" t="str">
        <f t="shared" ca="1" si="192"/>
        <v/>
      </c>
      <c r="AH269" s="14" t="str">
        <f t="shared" ca="1" si="193"/>
        <v/>
      </c>
      <c r="AI269" s="14" t="str">
        <f t="shared" ca="1" si="194"/>
        <v/>
      </c>
      <c r="AJ269" s="29">
        <f t="shared" ca="1" si="195"/>
        <v>0</v>
      </c>
      <c r="AK269" s="31">
        <f t="shared" ca="1" si="180"/>
        <v>23</v>
      </c>
      <c r="AL269"/>
      <c r="AM269" s="47" t="str">
        <f t="shared" ca="1" si="181"/>
        <v>Profit Target</v>
      </c>
      <c r="AN269" s="47" t="str">
        <f t="shared" ca="1" si="182"/>
        <v/>
      </c>
      <c r="BB269"/>
      <c r="BC269"/>
      <c r="BF269"/>
      <c r="BG269" s="31">
        <f t="shared" si="183"/>
        <v>0</v>
      </c>
    </row>
    <row r="270" spans="1:59">
      <c r="A270" s="43">
        <v>266</v>
      </c>
      <c r="B270" s="27">
        <f t="shared" ca="1" si="178"/>
        <v>22</v>
      </c>
      <c r="C270" s="33">
        <f t="shared" ca="1" si="166"/>
        <v>2</v>
      </c>
      <c r="D270" s="84">
        <f t="shared" ca="1" si="167"/>
        <v>22</v>
      </c>
      <c r="E270" s="28">
        <f t="shared" ca="1" si="179"/>
        <v>1</v>
      </c>
      <c r="F270" s="34" t="str">
        <f t="shared" ca="1" si="196"/>
        <v/>
      </c>
      <c r="G270" s="37" t="str">
        <f t="shared" ca="1" si="197"/>
        <v/>
      </c>
      <c r="H270" s="34" t="str">
        <f t="shared" ca="1" si="198"/>
        <v/>
      </c>
      <c r="I270" s="37" t="str">
        <f t="shared" ca="1" si="168"/>
        <v/>
      </c>
      <c r="J270" s="34" t="str">
        <f t="shared" ca="1" si="199"/>
        <v/>
      </c>
      <c r="K270" s="37" t="str">
        <f t="shared" ca="1" si="169"/>
        <v/>
      </c>
      <c r="L270" s="34" t="str">
        <f t="shared" ca="1" si="200"/>
        <v/>
      </c>
      <c r="M270" s="37" t="str">
        <f t="shared" ca="1" si="170"/>
        <v/>
      </c>
      <c r="N270" s="34" t="str">
        <f t="shared" ca="1" si="201"/>
        <v/>
      </c>
      <c r="O270" s="37" t="str">
        <f t="shared" ca="1" si="171"/>
        <v/>
      </c>
      <c r="P270" s="34" t="str">
        <f t="shared" ca="1" si="202"/>
        <v/>
      </c>
      <c r="Q270" s="37" t="str">
        <f t="shared" ca="1" si="172"/>
        <v/>
      </c>
      <c r="R270" s="34" t="str">
        <f t="shared" ca="1" si="203"/>
        <v/>
      </c>
      <c r="S270" s="37" t="str">
        <f t="shared" ca="1" si="173"/>
        <v/>
      </c>
      <c r="T270" s="34" t="str">
        <f t="shared" ca="1" si="204"/>
        <v/>
      </c>
      <c r="U270" s="37" t="str">
        <f t="shared" ca="1" si="174"/>
        <v/>
      </c>
      <c r="V270" s="34" t="str">
        <f t="shared" ca="1" si="205"/>
        <v/>
      </c>
      <c r="W270" s="37" t="str">
        <f t="shared" ca="1" si="175"/>
        <v/>
      </c>
      <c r="X270" s="34" t="str">
        <f t="shared" ca="1" si="206"/>
        <v/>
      </c>
      <c r="Y270" s="37" t="str">
        <f t="shared" ca="1" si="184"/>
        <v/>
      </c>
      <c r="Z270" s="14" t="str">
        <f t="shared" ca="1" si="185"/>
        <v/>
      </c>
      <c r="AA270" s="14" t="str">
        <f t="shared" ca="1" si="186"/>
        <v/>
      </c>
      <c r="AB270" s="14" t="str">
        <f t="shared" ca="1" si="187"/>
        <v/>
      </c>
      <c r="AC270" s="14" t="str">
        <f t="shared" ca="1" si="188"/>
        <v/>
      </c>
      <c r="AD270" s="14" t="str">
        <f t="shared" ca="1" si="189"/>
        <v/>
      </c>
      <c r="AE270" s="14" t="str">
        <f t="shared" ca="1" si="190"/>
        <v/>
      </c>
      <c r="AF270" s="14" t="str">
        <f t="shared" ca="1" si="191"/>
        <v/>
      </c>
      <c r="AG270" s="14" t="str">
        <f t="shared" ca="1" si="192"/>
        <v/>
      </c>
      <c r="AH270" s="14" t="str">
        <f t="shared" ca="1" si="193"/>
        <v/>
      </c>
      <c r="AI270" s="14" t="str">
        <f t="shared" ca="1" si="194"/>
        <v/>
      </c>
      <c r="AJ270" s="29">
        <f t="shared" ca="1" si="195"/>
        <v>0</v>
      </c>
      <c r="AK270" s="31">
        <f t="shared" ca="1" si="180"/>
        <v>23</v>
      </c>
      <c r="AL270"/>
      <c r="AM270" s="47" t="str">
        <f t="shared" ca="1" si="181"/>
        <v>Profit Target</v>
      </c>
      <c r="AN270" s="47" t="str">
        <f t="shared" ca="1" si="182"/>
        <v/>
      </c>
      <c r="BB270"/>
      <c r="BC270"/>
      <c r="BF270"/>
      <c r="BG270" s="31">
        <f t="shared" si="183"/>
        <v>0</v>
      </c>
    </row>
    <row r="271" spans="1:59">
      <c r="A271" s="43">
        <v>267</v>
      </c>
      <c r="B271" s="27">
        <f t="shared" ca="1" si="178"/>
        <v>19</v>
      </c>
      <c r="C271" s="33">
        <f t="shared" ref="C271:C334" ca="1" si="207">IF(B271&lt;&gt;"",COUNTIF(B262:B271,B271),"")</f>
        <v>2</v>
      </c>
      <c r="D271" s="84">
        <f t="shared" ref="D271:D334" ca="1" si="208">IF(B271&lt;&gt;"",IF(C271=2,B271,""),"")</f>
        <v>19</v>
      </c>
      <c r="E271" s="28">
        <f t="shared" ca="1" si="179"/>
        <v>1</v>
      </c>
      <c r="F271" s="34" t="str">
        <f t="shared" ca="1" si="196"/>
        <v/>
      </c>
      <c r="G271" s="37" t="str">
        <f t="shared" ca="1" si="197"/>
        <v/>
      </c>
      <c r="H271" s="34" t="str">
        <f t="shared" ca="1" si="198"/>
        <v/>
      </c>
      <c r="I271" s="37" t="str">
        <f t="shared" ref="I271:I334" ca="1" si="209">IF(H271&lt;&gt;"",COUNTIF(H266:H271,H271),"")</f>
        <v/>
      </c>
      <c r="J271" s="34" t="str">
        <f t="shared" ca="1" si="199"/>
        <v/>
      </c>
      <c r="K271" s="37" t="str">
        <f t="shared" ref="K271:K334" ca="1" si="210">IF(J271&lt;&gt;"",COUNTIF(J266:J271,J271),"")</f>
        <v/>
      </c>
      <c r="L271" s="34" t="str">
        <f t="shared" ca="1" si="200"/>
        <v/>
      </c>
      <c r="M271" s="37" t="str">
        <f t="shared" ref="M271:M334" ca="1" si="211">IF(L271&lt;&gt;"",COUNTIF(L266:L271,L271),"")</f>
        <v/>
      </c>
      <c r="N271" s="34" t="str">
        <f t="shared" ca="1" si="201"/>
        <v/>
      </c>
      <c r="O271" s="37" t="str">
        <f t="shared" ref="O271:O334" ca="1" si="212">IF(N271&lt;&gt;"",COUNTIF(N266:N271,N271),"")</f>
        <v/>
      </c>
      <c r="P271" s="34" t="str">
        <f t="shared" ca="1" si="202"/>
        <v/>
      </c>
      <c r="Q271" s="37" t="str">
        <f t="shared" ref="Q271:Q334" ca="1" si="213">IF(P271&lt;&gt;"",COUNTIF(P266:P271,P271),"")</f>
        <v/>
      </c>
      <c r="R271" s="34" t="str">
        <f t="shared" ca="1" si="203"/>
        <v/>
      </c>
      <c r="S271" s="37" t="str">
        <f t="shared" ref="S271:S334" ca="1" si="214">IF(R271&lt;&gt;"",COUNTIF(R266:R271,R271),"")</f>
        <v/>
      </c>
      <c r="T271" s="34" t="str">
        <f t="shared" ca="1" si="204"/>
        <v/>
      </c>
      <c r="U271" s="37" t="str">
        <f t="shared" ref="U271:U334" ca="1" si="215">IF(T271&lt;&gt;"",COUNTIF(T266:T271,T271),"")</f>
        <v/>
      </c>
      <c r="V271" s="34" t="str">
        <f t="shared" ca="1" si="205"/>
        <v/>
      </c>
      <c r="W271" s="37" t="str">
        <f t="shared" ref="W271:W334" ca="1" si="216">IF(V271&lt;&gt;"",COUNTIF(V266:V271,V271),"")</f>
        <v/>
      </c>
      <c r="X271" s="34" t="str">
        <f t="shared" ca="1" si="206"/>
        <v/>
      </c>
      <c r="Y271" s="37" t="str">
        <f t="shared" ca="1" si="184"/>
        <v/>
      </c>
      <c r="Z271" s="14" t="str">
        <f t="shared" ca="1" si="185"/>
        <v/>
      </c>
      <c r="AA271" s="14" t="str">
        <f t="shared" ca="1" si="186"/>
        <v/>
      </c>
      <c r="AB271" s="14" t="str">
        <f t="shared" ca="1" si="187"/>
        <v/>
      </c>
      <c r="AC271" s="14" t="str">
        <f t="shared" ca="1" si="188"/>
        <v/>
      </c>
      <c r="AD271" s="14" t="str">
        <f t="shared" ca="1" si="189"/>
        <v/>
      </c>
      <c r="AE271" s="14" t="str">
        <f t="shared" ca="1" si="190"/>
        <v/>
      </c>
      <c r="AF271" s="14" t="str">
        <f t="shared" ca="1" si="191"/>
        <v/>
      </c>
      <c r="AG271" s="14" t="str">
        <f t="shared" ca="1" si="192"/>
        <v/>
      </c>
      <c r="AH271" s="14" t="str">
        <f t="shared" ca="1" si="193"/>
        <v/>
      </c>
      <c r="AI271" s="14" t="str">
        <f t="shared" ca="1" si="194"/>
        <v/>
      </c>
      <c r="AJ271" s="29">
        <f t="shared" ca="1" si="195"/>
        <v>0</v>
      </c>
      <c r="AK271" s="31">
        <f t="shared" ca="1" si="180"/>
        <v>23</v>
      </c>
      <c r="AL271"/>
      <c r="AM271" s="47" t="str">
        <f t="shared" ca="1" si="181"/>
        <v>Profit Target</v>
      </c>
      <c r="AN271" s="47" t="str">
        <f t="shared" ca="1" si="182"/>
        <v/>
      </c>
      <c r="BB271"/>
      <c r="BC271"/>
      <c r="BF271"/>
      <c r="BG271" s="31">
        <f t="shared" si="183"/>
        <v>0</v>
      </c>
    </row>
    <row r="272" spans="1:59">
      <c r="A272" s="43">
        <v>268</v>
      </c>
      <c r="B272" s="27">
        <f t="shared" ca="1" si="178"/>
        <v>18</v>
      </c>
      <c r="C272" s="33">
        <f t="shared" ca="1" si="207"/>
        <v>1</v>
      </c>
      <c r="D272" s="84" t="str">
        <f t="shared" ca="1" si="208"/>
        <v/>
      </c>
      <c r="E272" s="28">
        <f t="shared" ca="1" si="179"/>
        <v>1</v>
      </c>
      <c r="F272" s="34" t="str">
        <f t="shared" ca="1" si="196"/>
        <v/>
      </c>
      <c r="G272" s="37" t="str">
        <f t="shared" ca="1" si="197"/>
        <v/>
      </c>
      <c r="H272" s="34" t="str">
        <f t="shared" ca="1" si="198"/>
        <v/>
      </c>
      <c r="I272" s="37" t="str">
        <f t="shared" ca="1" si="209"/>
        <v/>
      </c>
      <c r="J272" s="34" t="str">
        <f t="shared" ca="1" si="199"/>
        <v/>
      </c>
      <c r="K272" s="37" t="str">
        <f t="shared" ca="1" si="210"/>
        <v/>
      </c>
      <c r="L272" s="34" t="str">
        <f t="shared" ca="1" si="200"/>
        <v/>
      </c>
      <c r="M272" s="37" t="str">
        <f t="shared" ca="1" si="211"/>
        <v/>
      </c>
      <c r="N272" s="34" t="str">
        <f t="shared" ca="1" si="201"/>
        <v/>
      </c>
      <c r="O272" s="37" t="str">
        <f t="shared" ca="1" si="212"/>
        <v/>
      </c>
      <c r="P272" s="34" t="str">
        <f t="shared" ca="1" si="202"/>
        <v/>
      </c>
      <c r="Q272" s="37" t="str">
        <f t="shared" ca="1" si="213"/>
        <v/>
      </c>
      <c r="R272" s="34" t="str">
        <f t="shared" ca="1" si="203"/>
        <v/>
      </c>
      <c r="S272" s="37" t="str">
        <f t="shared" ca="1" si="214"/>
        <v/>
      </c>
      <c r="T272" s="34" t="str">
        <f t="shared" ca="1" si="204"/>
        <v/>
      </c>
      <c r="U272" s="37" t="str">
        <f t="shared" ca="1" si="215"/>
        <v/>
      </c>
      <c r="V272" s="34" t="str">
        <f t="shared" ca="1" si="205"/>
        <v/>
      </c>
      <c r="W272" s="37" t="str">
        <f t="shared" ca="1" si="216"/>
        <v/>
      </c>
      <c r="X272" s="34" t="str">
        <f t="shared" ca="1" si="206"/>
        <v/>
      </c>
      <c r="Y272" s="37" t="str">
        <f t="shared" ca="1" si="184"/>
        <v/>
      </c>
      <c r="Z272" s="14" t="str">
        <f t="shared" ca="1" si="185"/>
        <v/>
      </c>
      <c r="AA272" s="14" t="str">
        <f t="shared" ca="1" si="186"/>
        <v/>
      </c>
      <c r="AB272" s="14" t="str">
        <f t="shared" ca="1" si="187"/>
        <v/>
      </c>
      <c r="AC272" s="14" t="str">
        <f t="shared" ca="1" si="188"/>
        <v/>
      </c>
      <c r="AD272" s="14" t="str">
        <f t="shared" ca="1" si="189"/>
        <v/>
      </c>
      <c r="AE272" s="14" t="str">
        <f t="shared" ca="1" si="190"/>
        <v/>
      </c>
      <c r="AF272" s="14" t="str">
        <f t="shared" ca="1" si="191"/>
        <v/>
      </c>
      <c r="AG272" s="14" t="str">
        <f t="shared" ca="1" si="192"/>
        <v/>
      </c>
      <c r="AH272" s="14" t="str">
        <f t="shared" ca="1" si="193"/>
        <v/>
      </c>
      <c r="AI272" s="14" t="str">
        <f t="shared" ca="1" si="194"/>
        <v/>
      </c>
      <c r="AJ272" s="29">
        <f t="shared" ca="1" si="195"/>
        <v>0</v>
      </c>
      <c r="AK272" s="31">
        <f t="shared" ca="1" si="180"/>
        <v>23</v>
      </c>
      <c r="AL272"/>
      <c r="AM272" s="47" t="str">
        <f t="shared" ca="1" si="181"/>
        <v>Profit Target</v>
      </c>
      <c r="AN272" s="47" t="str">
        <f t="shared" ca="1" si="182"/>
        <v/>
      </c>
      <c r="BB272"/>
      <c r="BC272"/>
      <c r="BF272"/>
      <c r="BG272" s="31">
        <f t="shared" si="183"/>
        <v>0</v>
      </c>
    </row>
    <row r="273" spans="1:59">
      <c r="A273" s="43">
        <v>269</v>
      </c>
      <c r="B273" s="27">
        <f t="shared" ca="1" si="178"/>
        <v>19</v>
      </c>
      <c r="C273" s="33">
        <f t="shared" ca="1" si="207"/>
        <v>3</v>
      </c>
      <c r="D273" s="84" t="str">
        <f t="shared" ca="1" si="208"/>
        <v/>
      </c>
      <c r="E273" s="28">
        <f t="shared" ca="1" si="179"/>
        <v>1</v>
      </c>
      <c r="F273" s="34" t="str">
        <f t="shared" ca="1" si="196"/>
        <v/>
      </c>
      <c r="G273" s="37" t="str">
        <f t="shared" ca="1" si="197"/>
        <v/>
      </c>
      <c r="H273" s="34" t="str">
        <f t="shared" ca="1" si="198"/>
        <v/>
      </c>
      <c r="I273" s="37" t="str">
        <f t="shared" ca="1" si="209"/>
        <v/>
      </c>
      <c r="J273" s="34" t="str">
        <f t="shared" ca="1" si="199"/>
        <v/>
      </c>
      <c r="K273" s="37" t="str">
        <f t="shared" ca="1" si="210"/>
        <v/>
      </c>
      <c r="L273" s="34" t="str">
        <f t="shared" ca="1" si="200"/>
        <v/>
      </c>
      <c r="M273" s="37" t="str">
        <f t="shared" ca="1" si="211"/>
        <v/>
      </c>
      <c r="N273" s="34" t="str">
        <f t="shared" ca="1" si="201"/>
        <v/>
      </c>
      <c r="O273" s="37" t="str">
        <f t="shared" ca="1" si="212"/>
        <v/>
      </c>
      <c r="P273" s="34" t="str">
        <f t="shared" ca="1" si="202"/>
        <v/>
      </c>
      <c r="Q273" s="37" t="str">
        <f t="shared" ca="1" si="213"/>
        <v/>
      </c>
      <c r="R273" s="34" t="str">
        <f t="shared" ca="1" si="203"/>
        <v/>
      </c>
      <c r="S273" s="37" t="str">
        <f t="shared" ca="1" si="214"/>
        <v/>
      </c>
      <c r="T273" s="34" t="str">
        <f t="shared" ca="1" si="204"/>
        <v/>
      </c>
      <c r="U273" s="37" t="str">
        <f t="shared" ca="1" si="215"/>
        <v/>
      </c>
      <c r="V273" s="34" t="str">
        <f t="shared" ca="1" si="205"/>
        <v/>
      </c>
      <c r="W273" s="37" t="str">
        <f t="shared" ca="1" si="216"/>
        <v/>
      </c>
      <c r="X273" s="34" t="str">
        <f t="shared" ca="1" si="206"/>
        <v/>
      </c>
      <c r="Y273" s="37" t="str">
        <f t="shared" ca="1" si="184"/>
        <v/>
      </c>
      <c r="Z273" s="14" t="str">
        <f t="shared" ca="1" si="185"/>
        <v/>
      </c>
      <c r="AA273" s="14" t="str">
        <f t="shared" ca="1" si="186"/>
        <v/>
      </c>
      <c r="AB273" s="14" t="str">
        <f t="shared" ca="1" si="187"/>
        <v/>
      </c>
      <c r="AC273" s="14" t="str">
        <f t="shared" ca="1" si="188"/>
        <v/>
      </c>
      <c r="AD273" s="14" t="str">
        <f t="shared" ca="1" si="189"/>
        <v/>
      </c>
      <c r="AE273" s="14" t="str">
        <f t="shared" ca="1" si="190"/>
        <v/>
      </c>
      <c r="AF273" s="14" t="str">
        <f t="shared" ca="1" si="191"/>
        <v/>
      </c>
      <c r="AG273" s="14" t="str">
        <f t="shared" ca="1" si="192"/>
        <v/>
      </c>
      <c r="AH273" s="14" t="str">
        <f t="shared" ca="1" si="193"/>
        <v/>
      </c>
      <c r="AI273" s="14" t="str">
        <f t="shared" ca="1" si="194"/>
        <v/>
      </c>
      <c r="AJ273" s="29">
        <f t="shared" ca="1" si="195"/>
        <v>0</v>
      </c>
      <c r="AK273" s="31">
        <f t="shared" ca="1" si="180"/>
        <v>23</v>
      </c>
      <c r="AL273"/>
      <c r="AM273" s="47" t="str">
        <f t="shared" ca="1" si="181"/>
        <v>Profit Target</v>
      </c>
      <c r="AN273" s="47" t="str">
        <f t="shared" ca="1" si="182"/>
        <v/>
      </c>
      <c r="BB273"/>
      <c r="BC273"/>
      <c r="BF273"/>
      <c r="BG273" s="31">
        <f t="shared" si="183"/>
        <v>0</v>
      </c>
    </row>
    <row r="274" spans="1:59">
      <c r="A274" s="43">
        <v>270</v>
      </c>
      <c r="B274" s="27">
        <f t="shared" ca="1" si="178"/>
        <v>28</v>
      </c>
      <c r="C274" s="33">
        <f t="shared" ca="1" si="207"/>
        <v>1</v>
      </c>
      <c r="D274" s="84" t="str">
        <f t="shared" ca="1" si="208"/>
        <v/>
      </c>
      <c r="E274" s="28">
        <f t="shared" ca="1" si="179"/>
        <v>1</v>
      </c>
      <c r="F274" s="34" t="str">
        <f t="shared" ca="1" si="196"/>
        <v/>
      </c>
      <c r="G274" s="37" t="str">
        <f t="shared" ca="1" si="197"/>
        <v/>
      </c>
      <c r="H274" s="34" t="str">
        <f t="shared" ca="1" si="198"/>
        <v/>
      </c>
      <c r="I274" s="37" t="str">
        <f t="shared" ca="1" si="209"/>
        <v/>
      </c>
      <c r="J274" s="34" t="str">
        <f t="shared" ca="1" si="199"/>
        <v/>
      </c>
      <c r="K274" s="37" t="str">
        <f t="shared" ca="1" si="210"/>
        <v/>
      </c>
      <c r="L274" s="34" t="str">
        <f t="shared" ca="1" si="200"/>
        <v/>
      </c>
      <c r="M274" s="37" t="str">
        <f t="shared" ca="1" si="211"/>
        <v/>
      </c>
      <c r="N274" s="34" t="str">
        <f t="shared" ca="1" si="201"/>
        <v/>
      </c>
      <c r="O274" s="37" t="str">
        <f t="shared" ca="1" si="212"/>
        <v/>
      </c>
      <c r="P274" s="34" t="str">
        <f t="shared" ca="1" si="202"/>
        <v/>
      </c>
      <c r="Q274" s="37" t="str">
        <f t="shared" ca="1" si="213"/>
        <v/>
      </c>
      <c r="R274" s="34" t="str">
        <f t="shared" ca="1" si="203"/>
        <v/>
      </c>
      <c r="S274" s="37" t="str">
        <f t="shared" ca="1" si="214"/>
        <v/>
      </c>
      <c r="T274" s="34" t="str">
        <f t="shared" ca="1" si="204"/>
        <v/>
      </c>
      <c r="U274" s="37" t="str">
        <f t="shared" ca="1" si="215"/>
        <v/>
      </c>
      <c r="V274" s="34" t="str">
        <f t="shared" ca="1" si="205"/>
        <v/>
      </c>
      <c r="W274" s="37" t="str">
        <f t="shared" ca="1" si="216"/>
        <v/>
      </c>
      <c r="X274" s="34" t="str">
        <f t="shared" ca="1" si="206"/>
        <v/>
      </c>
      <c r="Y274" s="37" t="str">
        <f t="shared" ca="1" si="184"/>
        <v/>
      </c>
      <c r="Z274" s="14" t="str">
        <f t="shared" ca="1" si="185"/>
        <v/>
      </c>
      <c r="AA274" s="14" t="str">
        <f t="shared" ca="1" si="186"/>
        <v/>
      </c>
      <c r="AB274" s="14" t="str">
        <f t="shared" ca="1" si="187"/>
        <v/>
      </c>
      <c r="AC274" s="14" t="str">
        <f t="shared" ca="1" si="188"/>
        <v/>
      </c>
      <c r="AD274" s="14" t="str">
        <f t="shared" ca="1" si="189"/>
        <v/>
      </c>
      <c r="AE274" s="14" t="str">
        <f t="shared" ca="1" si="190"/>
        <v/>
      </c>
      <c r="AF274" s="14" t="str">
        <f t="shared" ca="1" si="191"/>
        <v/>
      </c>
      <c r="AG274" s="14" t="str">
        <f t="shared" ca="1" si="192"/>
        <v/>
      </c>
      <c r="AH274" s="14" t="str">
        <f t="shared" ca="1" si="193"/>
        <v/>
      </c>
      <c r="AI274" s="14" t="str">
        <f t="shared" ca="1" si="194"/>
        <v/>
      </c>
      <c r="AJ274" s="29">
        <f t="shared" ca="1" si="195"/>
        <v>0</v>
      </c>
      <c r="AK274" s="31">
        <f t="shared" ca="1" si="180"/>
        <v>23</v>
      </c>
      <c r="AL274"/>
      <c r="AM274" s="47" t="str">
        <f t="shared" ca="1" si="181"/>
        <v>Profit Target</v>
      </c>
      <c r="AN274" s="47" t="str">
        <f t="shared" ca="1" si="182"/>
        <v/>
      </c>
      <c r="BB274"/>
      <c r="BC274"/>
      <c r="BF274"/>
      <c r="BG274" s="31">
        <f t="shared" si="183"/>
        <v>0</v>
      </c>
    </row>
    <row r="275" spans="1:59">
      <c r="A275" s="43">
        <v>271</v>
      </c>
      <c r="B275" s="27">
        <f t="shared" ca="1" si="178"/>
        <v>1</v>
      </c>
      <c r="C275" s="33">
        <f t="shared" ca="1" si="207"/>
        <v>1</v>
      </c>
      <c r="D275" s="84" t="str">
        <f t="shared" ca="1" si="208"/>
        <v/>
      </c>
      <c r="E275" s="28">
        <f t="shared" ca="1" si="179"/>
        <v>1</v>
      </c>
      <c r="F275" s="34" t="str">
        <f t="shared" ca="1" si="196"/>
        <v/>
      </c>
      <c r="G275" s="37" t="str">
        <f t="shared" ca="1" si="197"/>
        <v/>
      </c>
      <c r="H275" s="34" t="str">
        <f t="shared" ca="1" si="198"/>
        <v/>
      </c>
      <c r="I275" s="37" t="str">
        <f t="shared" ca="1" si="209"/>
        <v/>
      </c>
      <c r="J275" s="34" t="str">
        <f t="shared" ca="1" si="199"/>
        <v/>
      </c>
      <c r="K275" s="37" t="str">
        <f t="shared" ca="1" si="210"/>
        <v/>
      </c>
      <c r="L275" s="34" t="str">
        <f t="shared" ca="1" si="200"/>
        <v/>
      </c>
      <c r="M275" s="37" t="str">
        <f t="shared" ca="1" si="211"/>
        <v/>
      </c>
      <c r="N275" s="34" t="str">
        <f t="shared" ca="1" si="201"/>
        <v/>
      </c>
      <c r="O275" s="37" t="str">
        <f t="shared" ca="1" si="212"/>
        <v/>
      </c>
      <c r="P275" s="34" t="str">
        <f t="shared" ca="1" si="202"/>
        <v/>
      </c>
      <c r="Q275" s="37" t="str">
        <f t="shared" ca="1" si="213"/>
        <v/>
      </c>
      <c r="R275" s="34" t="str">
        <f t="shared" ca="1" si="203"/>
        <v/>
      </c>
      <c r="S275" s="37" t="str">
        <f t="shared" ca="1" si="214"/>
        <v/>
      </c>
      <c r="T275" s="34" t="str">
        <f t="shared" ca="1" si="204"/>
        <v/>
      </c>
      <c r="U275" s="37" t="str">
        <f t="shared" ca="1" si="215"/>
        <v/>
      </c>
      <c r="V275" s="34" t="str">
        <f t="shared" ca="1" si="205"/>
        <v/>
      </c>
      <c r="W275" s="37" t="str">
        <f t="shared" ca="1" si="216"/>
        <v/>
      </c>
      <c r="X275" s="34" t="str">
        <f t="shared" ca="1" si="206"/>
        <v/>
      </c>
      <c r="Y275" s="37" t="str">
        <f t="shared" ca="1" si="184"/>
        <v/>
      </c>
      <c r="Z275" s="14" t="str">
        <f t="shared" ca="1" si="185"/>
        <v/>
      </c>
      <c r="AA275" s="14" t="str">
        <f t="shared" ca="1" si="186"/>
        <v/>
      </c>
      <c r="AB275" s="14" t="str">
        <f t="shared" ca="1" si="187"/>
        <v/>
      </c>
      <c r="AC275" s="14" t="str">
        <f t="shared" ca="1" si="188"/>
        <v/>
      </c>
      <c r="AD275" s="14" t="str">
        <f t="shared" ca="1" si="189"/>
        <v/>
      </c>
      <c r="AE275" s="14" t="str">
        <f t="shared" ca="1" si="190"/>
        <v/>
      </c>
      <c r="AF275" s="14" t="str">
        <f t="shared" ca="1" si="191"/>
        <v/>
      </c>
      <c r="AG275" s="14" t="str">
        <f t="shared" ca="1" si="192"/>
        <v/>
      </c>
      <c r="AH275" s="14" t="str">
        <f t="shared" ca="1" si="193"/>
        <v/>
      </c>
      <c r="AI275" s="14" t="str">
        <f t="shared" ca="1" si="194"/>
        <v/>
      </c>
      <c r="AJ275" s="29">
        <f t="shared" ca="1" si="195"/>
        <v>0</v>
      </c>
      <c r="AK275" s="31">
        <f t="shared" ca="1" si="180"/>
        <v>23</v>
      </c>
      <c r="AL275"/>
      <c r="AM275" s="47" t="str">
        <f t="shared" ca="1" si="181"/>
        <v>Profit Target</v>
      </c>
      <c r="AN275" s="47" t="str">
        <f t="shared" ca="1" si="182"/>
        <v/>
      </c>
      <c r="BB275"/>
      <c r="BC275"/>
      <c r="BF275"/>
      <c r="BG275" s="31">
        <f t="shared" si="183"/>
        <v>0</v>
      </c>
    </row>
    <row r="276" spans="1:59">
      <c r="A276" s="43">
        <v>272</v>
      </c>
      <c r="B276" s="27">
        <f t="shared" ca="1" si="178"/>
        <v>29</v>
      </c>
      <c r="C276" s="33">
        <f t="shared" ca="1" si="207"/>
        <v>1</v>
      </c>
      <c r="D276" s="84" t="str">
        <f t="shared" ca="1" si="208"/>
        <v/>
      </c>
      <c r="E276" s="28">
        <f t="shared" ca="1" si="179"/>
        <v>1</v>
      </c>
      <c r="F276" s="34" t="str">
        <f t="shared" ca="1" si="196"/>
        <v/>
      </c>
      <c r="G276" s="37" t="str">
        <f t="shared" ca="1" si="197"/>
        <v/>
      </c>
      <c r="H276" s="34" t="str">
        <f t="shared" ca="1" si="198"/>
        <v/>
      </c>
      <c r="I276" s="37" t="str">
        <f t="shared" ca="1" si="209"/>
        <v/>
      </c>
      <c r="J276" s="34" t="str">
        <f t="shared" ca="1" si="199"/>
        <v/>
      </c>
      <c r="K276" s="37" t="str">
        <f t="shared" ca="1" si="210"/>
        <v/>
      </c>
      <c r="L276" s="34" t="str">
        <f t="shared" ca="1" si="200"/>
        <v/>
      </c>
      <c r="M276" s="37" t="str">
        <f t="shared" ca="1" si="211"/>
        <v/>
      </c>
      <c r="N276" s="34" t="str">
        <f t="shared" ca="1" si="201"/>
        <v/>
      </c>
      <c r="O276" s="37" t="str">
        <f t="shared" ca="1" si="212"/>
        <v/>
      </c>
      <c r="P276" s="34" t="str">
        <f t="shared" ca="1" si="202"/>
        <v/>
      </c>
      <c r="Q276" s="37" t="str">
        <f t="shared" ca="1" si="213"/>
        <v/>
      </c>
      <c r="R276" s="34" t="str">
        <f t="shared" ca="1" si="203"/>
        <v/>
      </c>
      <c r="S276" s="37" t="str">
        <f t="shared" ca="1" si="214"/>
        <v/>
      </c>
      <c r="T276" s="34" t="str">
        <f t="shared" ca="1" si="204"/>
        <v/>
      </c>
      <c r="U276" s="37" t="str">
        <f t="shared" ca="1" si="215"/>
        <v/>
      </c>
      <c r="V276" s="34" t="str">
        <f t="shared" ca="1" si="205"/>
        <v/>
      </c>
      <c r="W276" s="37" t="str">
        <f t="shared" ca="1" si="216"/>
        <v/>
      </c>
      <c r="X276" s="34" t="str">
        <f t="shared" ca="1" si="206"/>
        <v/>
      </c>
      <c r="Y276" s="37" t="str">
        <f t="shared" ca="1" si="184"/>
        <v/>
      </c>
      <c r="Z276" s="14" t="str">
        <f t="shared" ca="1" si="185"/>
        <v/>
      </c>
      <c r="AA276" s="14" t="str">
        <f t="shared" ca="1" si="186"/>
        <v/>
      </c>
      <c r="AB276" s="14" t="str">
        <f t="shared" ca="1" si="187"/>
        <v/>
      </c>
      <c r="AC276" s="14" t="str">
        <f t="shared" ca="1" si="188"/>
        <v/>
      </c>
      <c r="AD276" s="14" t="str">
        <f t="shared" ca="1" si="189"/>
        <v/>
      </c>
      <c r="AE276" s="14" t="str">
        <f t="shared" ca="1" si="190"/>
        <v/>
      </c>
      <c r="AF276" s="14" t="str">
        <f t="shared" ca="1" si="191"/>
        <v/>
      </c>
      <c r="AG276" s="14" t="str">
        <f t="shared" ca="1" si="192"/>
        <v/>
      </c>
      <c r="AH276" s="14" t="str">
        <f t="shared" ca="1" si="193"/>
        <v/>
      </c>
      <c r="AI276" s="14" t="str">
        <f t="shared" ca="1" si="194"/>
        <v/>
      </c>
      <c r="AJ276" s="29">
        <f t="shared" ca="1" si="195"/>
        <v>0</v>
      </c>
      <c r="AK276" s="31">
        <f t="shared" ca="1" si="180"/>
        <v>23</v>
      </c>
      <c r="AL276"/>
      <c r="AM276" s="47" t="str">
        <f t="shared" ca="1" si="181"/>
        <v>Profit Target</v>
      </c>
      <c r="AN276" s="47" t="str">
        <f t="shared" ca="1" si="182"/>
        <v/>
      </c>
      <c r="BB276"/>
      <c r="BC276"/>
      <c r="BF276"/>
      <c r="BG276" s="31">
        <f t="shared" si="183"/>
        <v>0</v>
      </c>
    </row>
    <row r="277" spans="1:59">
      <c r="A277" s="43">
        <v>273</v>
      </c>
      <c r="B277" s="27">
        <f t="shared" ca="1" si="178"/>
        <v>16</v>
      </c>
      <c r="C277" s="33">
        <f t="shared" ca="1" si="207"/>
        <v>1</v>
      </c>
      <c r="D277" s="84" t="str">
        <f t="shared" ca="1" si="208"/>
        <v/>
      </c>
      <c r="E277" s="28">
        <f t="shared" ca="1" si="179"/>
        <v>1</v>
      </c>
      <c r="F277" s="34" t="str">
        <f t="shared" ca="1" si="196"/>
        <v/>
      </c>
      <c r="G277" s="37" t="str">
        <f t="shared" ca="1" si="197"/>
        <v/>
      </c>
      <c r="H277" s="34" t="str">
        <f t="shared" ca="1" si="198"/>
        <v/>
      </c>
      <c r="I277" s="37" t="str">
        <f t="shared" ca="1" si="209"/>
        <v/>
      </c>
      <c r="J277" s="34" t="str">
        <f t="shared" ca="1" si="199"/>
        <v/>
      </c>
      <c r="K277" s="37" t="str">
        <f t="shared" ca="1" si="210"/>
        <v/>
      </c>
      <c r="L277" s="34" t="str">
        <f t="shared" ca="1" si="200"/>
        <v/>
      </c>
      <c r="M277" s="37" t="str">
        <f t="shared" ca="1" si="211"/>
        <v/>
      </c>
      <c r="N277" s="34" t="str">
        <f t="shared" ca="1" si="201"/>
        <v/>
      </c>
      <c r="O277" s="37" t="str">
        <f t="shared" ca="1" si="212"/>
        <v/>
      </c>
      <c r="P277" s="34" t="str">
        <f t="shared" ca="1" si="202"/>
        <v/>
      </c>
      <c r="Q277" s="37" t="str">
        <f t="shared" ca="1" si="213"/>
        <v/>
      </c>
      <c r="R277" s="34" t="str">
        <f t="shared" ca="1" si="203"/>
        <v/>
      </c>
      <c r="S277" s="37" t="str">
        <f t="shared" ca="1" si="214"/>
        <v/>
      </c>
      <c r="T277" s="34" t="str">
        <f t="shared" ca="1" si="204"/>
        <v/>
      </c>
      <c r="U277" s="37" t="str">
        <f t="shared" ca="1" si="215"/>
        <v/>
      </c>
      <c r="V277" s="34" t="str">
        <f t="shared" ca="1" si="205"/>
        <v/>
      </c>
      <c r="W277" s="37" t="str">
        <f t="shared" ca="1" si="216"/>
        <v/>
      </c>
      <c r="X277" s="34" t="str">
        <f t="shared" ca="1" si="206"/>
        <v/>
      </c>
      <c r="Y277" s="37" t="str">
        <f t="shared" ca="1" si="184"/>
        <v/>
      </c>
      <c r="Z277" s="14" t="str">
        <f t="shared" ca="1" si="185"/>
        <v/>
      </c>
      <c r="AA277" s="14" t="str">
        <f t="shared" ca="1" si="186"/>
        <v/>
      </c>
      <c r="AB277" s="14" t="str">
        <f t="shared" ca="1" si="187"/>
        <v/>
      </c>
      <c r="AC277" s="14" t="str">
        <f t="shared" ca="1" si="188"/>
        <v/>
      </c>
      <c r="AD277" s="14" t="str">
        <f t="shared" ca="1" si="189"/>
        <v/>
      </c>
      <c r="AE277" s="14" t="str">
        <f t="shared" ca="1" si="190"/>
        <v/>
      </c>
      <c r="AF277" s="14" t="str">
        <f t="shared" ca="1" si="191"/>
        <v/>
      </c>
      <c r="AG277" s="14" t="str">
        <f t="shared" ca="1" si="192"/>
        <v/>
      </c>
      <c r="AH277" s="14" t="str">
        <f t="shared" ca="1" si="193"/>
        <v/>
      </c>
      <c r="AI277" s="14" t="str">
        <f t="shared" ca="1" si="194"/>
        <v/>
      </c>
      <c r="AJ277" s="29">
        <f t="shared" ca="1" si="195"/>
        <v>0</v>
      </c>
      <c r="AK277" s="31">
        <f t="shared" ca="1" si="180"/>
        <v>23</v>
      </c>
      <c r="AL277"/>
      <c r="AM277" s="47" t="str">
        <f t="shared" ca="1" si="181"/>
        <v>Profit Target</v>
      </c>
      <c r="AN277" s="47" t="str">
        <f t="shared" ca="1" si="182"/>
        <v/>
      </c>
      <c r="BB277"/>
      <c r="BC277"/>
      <c r="BF277"/>
      <c r="BG277" s="31">
        <f t="shared" si="183"/>
        <v>0</v>
      </c>
    </row>
    <row r="278" spans="1:59">
      <c r="A278" s="43">
        <v>274</v>
      </c>
      <c r="B278" s="27">
        <f t="shared" ca="1" si="178"/>
        <v>20</v>
      </c>
      <c r="C278" s="33">
        <f t="shared" ca="1" si="207"/>
        <v>1</v>
      </c>
      <c r="D278" s="84" t="str">
        <f t="shared" ca="1" si="208"/>
        <v/>
      </c>
      <c r="E278" s="28">
        <f t="shared" ca="1" si="179"/>
        <v>1</v>
      </c>
      <c r="F278" s="34" t="str">
        <f t="shared" ca="1" si="196"/>
        <v/>
      </c>
      <c r="G278" s="37" t="str">
        <f t="shared" ca="1" si="197"/>
        <v/>
      </c>
      <c r="H278" s="34" t="str">
        <f t="shared" ca="1" si="198"/>
        <v/>
      </c>
      <c r="I278" s="37" t="str">
        <f t="shared" ca="1" si="209"/>
        <v/>
      </c>
      <c r="J278" s="34" t="str">
        <f t="shared" ca="1" si="199"/>
        <v/>
      </c>
      <c r="K278" s="37" t="str">
        <f t="shared" ca="1" si="210"/>
        <v/>
      </c>
      <c r="L278" s="34" t="str">
        <f t="shared" ca="1" si="200"/>
        <v/>
      </c>
      <c r="M278" s="37" t="str">
        <f t="shared" ca="1" si="211"/>
        <v/>
      </c>
      <c r="N278" s="34" t="str">
        <f t="shared" ca="1" si="201"/>
        <v/>
      </c>
      <c r="O278" s="37" t="str">
        <f t="shared" ca="1" si="212"/>
        <v/>
      </c>
      <c r="P278" s="34" t="str">
        <f t="shared" ca="1" si="202"/>
        <v/>
      </c>
      <c r="Q278" s="37" t="str">
        <f t="shared" ca="1" si="213"/>
        <v/>
      </c>
      <c r="R278" s="34" t="str">
        <f t="shared" ca="1" si="203"/>
        <v/>
      </c>
      <c r="S278" s="37" t="str">
        <f t="shared" ca="1" si="214"/>
        <v/>
      </c>
      <c r="T278" s="34" t="str">
        <f t="shared" ca="1" si="204"/>
        <v/>
      </c>
      <c r="U278" s="37" t="str">
        <f t="shared" ca="1" si="215"/>
        <v/>
      </c>
      <c r="V278" s="34" t="str">
        <f t="shared" ca="1" si="205"/>
        <v/>
      </c>
      <c r="W278" s="37" t="str">
        <f t="shared" ca="1" si="216"/>
        <v/>
      </c>
      <c r="X278" s="34" t="str">
        <f t="shared" ca="1" si="206"/>
        <v/>
      </c>
      <c r="Y278" s="37" t="str">
        <f t="shared" ca="1" si="184"/>
        <v/>
      </c>
      <c r="Z278" s="14" t="str">
        <f t="shared" ca="1" si="185"/>
        <v/>
      </c>
      <c r="AA278" s="14" t="str">
        <f t="shared" ca="1" si="186"/>
        <v/>
      </c>
      <c r="AB278" s="14" t="str">
        <f t="shared" ca="1" si="187"/>
        <v/>
      </c>
      <c r="AC278" s="14" t="str">
        <f t="shared" ca="1" si="188"/>
        <v/>
      </c>
      <c r="AD278" s="14" t="str">
        <f t="shared" ca="1" si="189"/>
        <v/>
      </c>
      <c r="AE278" s="14" t="str">
        <f t="shared" ca="1" si="190"/>
        <v/>
      </c>
      <c r="AF278" s="14" t="str">
        <f t="shared" ca="1" si="191"/>
        <v/>
      </c>
      <c r="AG278" s="14" t="str">
        <f t="shared" ca="1" si="192"/>
        <v/>
      </c>
      <c r="AH278" s="14" t="str">
        <f t="shared" ca="1" si="193"/>
        <v/>
      </c>
      <c r="AI278" s="14" t="str">
        <f t="shared" ca="1" si="194"/>
        <v/>
      </c>
      <c r="AJ278" s="29">
        <f t="shared" ca="1" si="195"/>
        <v>0</v>
      </c>
      <c r="AK278" s="31">
        <f t="shared" ca="1" si="180"/>
        <v>23</v>
      </c>
      <c r="AL278"/>
      <c r="AM278" s="47" t="str">
        <f t="shared" ca="1" si="181"/>
        <v>Profit Target</v>
      </c>
      <c r="AN278" s="47" t="str">
        <f t="shared" ca="1" si="182"/>
        <v/>
      </c>
      <c r="BB278"/>
      <c r="BC278"/>
      <c r="BF278"/>
      <c r="BG278" s="31">
        <f t="shared" si="183"/>
        <v>0</v>
      </c>
    </row>
    <row r="279" spans="1:59">
      <c r="A279" s="43">
        <v>275</v>
      </c>
      <c r="B279" s="27">
        <f t="shared" ca="1" si="178"/>
        <v>24</v>
      </c>
      <c r="C279" s="33">
        <f t="shared" ca="1" si="207"/>
        <v>1</v>
      </c>
      <c r="D279" s="84" t="str">
        <f t="shared" ca="1" si="208"/>
        <v/>
      </c>
      <c r="E279" s="28">
        <f t="shared" ca="1" si="179"/>
        <v>1</v>
      </c>
      <c r="F279" s="34" t="str">
        <f t="shared" ca="1" si="196"/>
        <v/>
      </c>
      <c r="G279" s="37" t="str">
        <f t="shared" ca="1" si="197"/>
        <v/>
      </c>
      <c r="H279" s="34" t="str">
        <f t="shared" ca="1" si="198"/>
        <v/>
      </c>
      <c r="I279" s="37" t="str">
        <f t="shared" ca="1" si="209"/>
        <v/>
      </c>
      <c r="J279" s="34" t="str">
        <f t="shared" ca="1" si="199"/>
        <v/>
      </c>
      <c r="K279" s="37" t="str">
        <f t="shared" ca="1" si="210"/>
        <v/>
      </c>
      <c r="L279" s="34" t="str">
        <f t="shared" ca="1" si="200"/>
        <v/>
      </c>
      <c r="M279" s="37" t="str">
        <f t="shared" ca="1" si="211"/>
        <v/>
      </c>
      <c r="N279" s="34" t="str">
        <f t="shared" ca="1" si="201"/>
        <v/>
      </c>
      <c r="O279" s="37" t="str">
        <f t="shared" ca="1" si="212"/>
        <v/>
      </c>
      <c r="P279" s="34" t="str">
        <f t="shared" ca="1" si="202"/>
        <v/>
      </c>
      <c r="Q279" s="37" t="str">
        <f t="shared" ca="1" si="213"/>
        <v/>
      </c>
      <c r="R279" s="34" t="str">
        <f t="shared" ca="1" si="203"/>
        <v/>
      </c>
      <c r="S279" s="37" t="str">
        <f t="shared" ca="1" si="214"/>
        <v/>
      </c>
      <c r="T279" s="34" t="str">
        <f t="shared" ca="1" si="204"/>
        <v/>
      </c>
      <c r="U279" s="37" t="str">
        <f t="shared" ca="1" si="215"/>
        <v/>
      </c>
      <c r="V279" s="34" t="str">
        <f t="shared" ca="1" si="205"/>
        <v/>
      </c>
      <c r="W279" s="37" t="str">
        <f t="shared" ca="1" si="216"/>
        <v/>
      </c>
      <c r="X279" s="34" t="str">
        <f t="shared" ca="1" si="206"/>
        <v/>
      </c>
      <c r="Y279" s="37" t="str">
        <f t="shared" ca="1" si="184"/>
        <v/>
      </c>
      <c r="Z279" s="14" t="str">
        <f t="shared" ca="1" si="185"/>
        <v/>
      </c>
      <c r="AA279" s="14" t="str">
        <f t="shared" ca="1" si="186"/>
        <v/>
      </c>
      <c r="AB279" s="14" t="str">
        <f t="shared" ca="1" si="187"/>
        <v/>
      </c>
      <c r="AC279" s="14" t="str">
        <f t="shared" ca="1" si="188"/>
        <v/>
      </c>
      <c r="AD279" s="14" t="str">
        <f t="shared" ca="1" si="189"/>
        <v/>
      </c>
      <c r="AE279" s="14" t="str">
        <f t="shared" ca="1" si="190"/>
        <v/>
      </c>
      <c r="AF279" s="14" t="str">
        <f t="shared" ca="1" si="191"/>
        <v/>
      </c>
      <c r="AG279" s="14" t="str">
        <f t="shared" ca="1" si="192"/>
        <v/>
      </c>
      <c r="AH279" s="14" t="str">
        <f t="shared" ca="1" si="193"/>
        <v/>
      </c>
      <c r="AI279" s="14" t="str">
        <f t="shared" ca="1" si="194"/>
        <v/>
      </c>
      <c r="AJ279" s="29">
        <f t="shared" ca="1" si="195"/>
        <v>0</v>
      </c>
      <c r="AK279" s="31">
        <f t="shared" ca="1" si="180"/>
        <v>23</v>
      </c>
      <c r="AL279"/>
      <c r="AM279" s="47" t="str">
        <f t="shared" ca="1" si="181"/>
        <v>Profit Target</v>
      </c>
      <c r="AN279" s="47" t="str">
        <f t="shared" ca="1" si="182"/>
        <v/>
      </c>
      <c r="BB279"/>
      <c r="BC279"/>
      <c r="BF279"/>
      <c r="BG279" s="31">
        <f t="shared" si="183"/>
        <v>0</v>
      </c>
    </row>
    <row r="280" spans="1:59">
      <c r="A280" s="43">
        <v>276</v>
      </c>
      <c r="B280" s="27">
        <f t="shared" ca="1" si="178"/>
        <v>6</v>
      </c>
      <c r="C280" s="33">
        <f t="shared" ca="1" si="207"/>
        <v>1</v>
      </c>
      <c r="D280" s="84" t="str">
        <f t="shared" ca="1" si="208"/>
        <v/>
      </c>
      <c r="E280" s="28">
        <f t="shared" ca="1" si="179"/>
        <v>1</v>
      </c>
      <c r="F280" s="34" t="str">
        <f t="shared" ca="1" si="196"/>
        <v/>
      </c>
      <c r="G280" s="37" t="str">
        <f t="shared" ca="1" si="197"/>
        <v/>
      </c>
      <c r="H280" s="34" t="str">
        <f t="shared" ca="1" si="198"/>
        <v/>
      </c>
      <c r="I280" s="37" t="str">
        <f t="shared" ca="1" si="209"/>
        <v/>
      </c>
      <c r="J280" s="34" t="str">
        <f t="shared" ca="1" si="199"/>
        <v/>
      </c>
      <c r="K280" s="37" t="str">
        <f t="shared" ca="1" si="210"/>
        <v/>
      </c>
      <c r="L280" s="34" t="str">
        <f t="shared" ca="1" si="200"/>
        <v/>
      </c>
      <c r="M280" s="37" t="str">
        <f t="shared" ca="1" si="211"/>
        <v/>
      </c>
      <c r="N280" s="34" t="str">
        <f t="shared" ca="1" si="201"/>
        <v/>
      </c>
      <c r="O280" s="37" t="str">
        <f t="shared" ca="1" si="212"/>
        <v/>
      </c>
      <c r="P280" s="34" t="str">
        <f t="shared" ca="1" si="202"/>
        <v/>
      </c>
      <c r="Q280" s="37" t="str">
        <f t="shared" ca="1" si="213"/>
        <v/>
      </c>
      <c r="R280" s="34" t="str">
        <f t="shared" ca="1" si="203"/>
        <v/>
      </c>
      <c r="S280" s="37" t="str">
        <f t="shared" ca="1" si="214"/>
        <v/>
      </c>
      <c r="T280" s="34" t="str">
        <f t="shared" ca="1" si="204"/>
        <v/>
      </c>
      <c r="U280" s="37" t="str">
        <f t="shared" ca="1" si="215"/>
        <v/>
      </c>
      <c r="V280" s="34" t="str">
        <f t="shared" ca="1" si="205"/>
        <v/>
      </c>
      <c r="W280" s="37" t="str">
        <f t="shared" ca="1" si="216"/>
        <v/>
      </c>
      <c r="X280" s="34" t="str">
        <f t="shared" ca="1" si="206"/>
        <v/>
      </c>
      <c r="Y280" s="37" t="str">
        <f t="shared" ca="1" si="184"/>
        <v/>
      </c>
      <c r="Z280" s="14" t="str">
        <f t="shared" ca="1" si="185"/>
        <v/>
      </c>
      <c r="AA280" s="14" t="str">
        <f t="shared" ca="1" si="186"/>
        <v/>
      </c>
      <c r="AB280" s="14" t="str">
        <f t="shared" ca="1" si="187"/>
        <v/>
      </c>
      <c r="AC280" s="14" t="str">
        <f t="shared" ca="1" si="188"/>
        <v/>
      </c>
      <c r="AD280" s="14" t="str">
        <f t="shared" ca="1" si="189"/>
        <v/>
      </c>
      <c r="AE280" s="14" t="str">
        <f t="shared" ca="1" si="190"/>
        <v/>
      </c>
      <c r="AF280" s="14" t="str">
        <f t="shared" ca="1" si="191"/>
        <v/>
      </c>
      <c r="AG280" s="14" t="str">
        <f t="shared" ca="1" si="192"/>
        <v/>
      </c>
      <c r="AH280" s="14" t="str">
        <f t="shared" ca="1" si="193"/>
        <v/>
      </c>
      <c r="AI280" s="14" t="str">
        <f t="shared" ca="1" si="194"/>
        <v/>
      </c>
      <c r="AJ280" s="29">
        <f t="shared" ca="1" si="195"/>
        <v>0</v>
      </c>
      <c r="AK280" s="31">
        <f t="shared" ca="1" si="180"/>
        <v>23</v>
      </c>
      <c r="AL280"/>
      <c r="AM280" s="47" t="str">
        <f t="shared" ca="1" si="181"/>
        <v>Profit Target</v>
      </c>
      <c r="AN280" s="47" t="str">
        <f t="shared" ca="1" si="182"/>
        <v/>
      </c>
      <c r="BB280"/>
      <c r="BC280"/>
      <c r="BF280"/>
      <c r="BG280" s="31">
        <f t="shared" si="183"/>
        <v>0</v>
      </c>
    </row>
    <row r="281" spans="1:59">
      <c r="A281" s="43">
        <v>277</v>
      </c>
      <c r="B281" s="27">
        <f t="shared" ca="1" si="178"/>
        <v>21</v>
      </c>
      <c r="C281" s="33">
        <f t="shared" ca="1" si="207"/>
        <v>1</v>
      </c>
      <c r="D281" s="84" t="str">
        <f t="shared" ca="1" si="208"/>
        <v/>
      </c>
      <c r="E281" s="28">
        <f t="shared" ca="1" si="179"/>
        <v>1</v>
      </c>
      <c r="F281" s="34" t="str">
        <f t="shared" ca="1" si="196"/>
        <v/>
      </c>
      <c r="G281" s="37" t="str">
        <f t="shared" ca="1" si="197"/>
        <v/>
      </c>
      <c r="H281" s="34" t="str">
        <f t="shared" ca="1" si="198"/>
        <v/>
      </c>
      <c r="I281" s="37" t="str">
        <f t="shared" ca="1" si="209"/>
        <v/>
      </c>
      <c r="J281" s="34" t="str">
        <f t="shared" ca="1" si="199"/>
        <v/>
      </c>
      <c r="K281" s="37" t="str">
        <f t="shared" ca="1" si="210"/>
        <v/>
      </c>
      <c r="L281" s="34" t="str">
        <f t="shared" ca="1" si="200"/>
        <v/>
      </c>
      <c r="M281" s="37" t="str">
        <f t="shared" ca="1" si="211"/>
        <v/>
      </c>
      <c r="N281" s="34" t="str">
        <f t="shared" ca="1" si="201"/>
        <v/>
      </c>
      <c r="O281" s="37" t="str">
        <f t="shared" ca="1" si="212"/>
        <v/>
      </c>
      <c r="P281" s="34" t="str">
        <f t="shared" ca="1" si="202"/>
        <v/>
      </c>
      <c r="Q281" s="37" t="str">
        <f t="shared" ca="1" si="213"/>
        <v/>
      </c>
      <c r="R281" s="34" t="str">
        <f t="shared" ca="1" si="203"/>
        <v/>
      </c>
      <c r="S281" s="37" t="str">
        <f t="shared" ca="1" si="214"/>
        <v/>
      </c>
      <c r="T281" s="34" t="str">
        <f t="shared" ca="1" si="204"/>
        <v/>
      </c>
      <c r="U281" s="37" t="str">
        <f t="shared" ca="1" si="215"/>
        <v/>
      </c>
      <c r="V281" s="34" t="str">
        <f t="shared" ca="1" si="205"/>
        <v/>
      </c>
      <c r="W281" s="37" t="str">
        <f t="shared" ca="1" si="216"/>
        <v/>
      </c>
      <c r="X281" s="34" t="str">
        <f t="shared" ca="1" si="206"/>
        <v/>
      </c>
      <c r="Y281" s="37" t="str">
        <f t="shared" ca="1" si="184"/>
        <v/>
      </c>
      <c r="Z281" s="14" t="str">
        <f t="shared" ca="1" si="185"/>
        <v/>
      </c>
      <c r="AA281" s="14" t="str">
        <f t="shared" ca="1" si="186"/>
        <v/>
      </c>
      <c r="AB281" s="14" t="str">
        <f t="shared" ca="1" si="187"/>
        <v/>
      </c>
      <c r="AC281" s="14" t="str">
        <f t="shared" ca="1" si="188"/>
        <v/>
      </c>
      <c r="AD281" s="14" t="str">
        <f t="shared" ca="1" si="189"/>
        <v/>
      </c>
      <c r="AE281" s="14" t="str">
        <f t="shared" ca="1" si="190"/>
        <v/>
      </c>
      <c r="AF281" s="14" t="str">
        <f t="shared" ca="1" si="191"/>
        <v/>
      </c>
      <c r="AG281" s="14" t="str">
        <f t="shared" ca="1" si="192"/>
        <v/>
      </c>
      <c r="AH281" s="14" t="str">
        <f t="shared" ca="1" si="193"/>
        <v/>
      </c>
      <c r="AI281" s="14" t="str">
        <f t="shared" ca="1" si="194"/>
        <v/>
      </c>
      <c r="AJ281" s="29">
        <f t="shared" ca="1" si="195"/>
        <v>0</v>
      </c>
      <c r="AK281" s="31">
        <f t="shared" ca="1" si="180"/>
        <v>23</v>
      </c>
      <c r="AL281"/>
      <c r="AM281" s="47" t="str">
        <f t="shared" ca="1" si="181"/>
        <v>Profit Target</v>
      </c>
      <c r="AN281" s="47" t="str">
        <f t="shared" ca="1" si="182"/>
        <v/>
      </c>
      <c r="BB281"/>
      <c r="BC281"/>
      <c r="BF281"/>
      <c r="BG281" s="31">
        <f t="shared" si="183"/>
        <v>0</v>
      </c>
    </row>
    <row r="282" spans="1:59">
      <c r="A282" s="43">
        <v>278</v>
      </c>
      <c r="B282" s="27">
        <f t="shared" ca="1" si="178"/>
        <v>22</v>
      </c>
      <c r="C282" s="33">
        <f t="shared" ca="1" si="207"/>
        <v>1</v>
      </c>
      <c r="D282" s="84" t="str">
        <f t="shared" ca="1" si="208"/>
        <v/>
      </c>
      <c r="E282" s="28">
        <f t="shared" ca="1" si="179"/>
        <v>1</v>
      </c>
      <c r="F282" s="34" t="str">
        <f t="shared" ca="1" si="196"/>
        <v/>
      </c>
      <c r="G282" s="37" t="str">
        <f t="shared" ca="1" si="197"/>
        <v/>
      </c>
      <c r="H282" s="34" t="str">
        <f t="shared" ca="1" si="198"/>
        <v/>
      </c>
      <c r="I282" s="37" t="str">
        <f t="shared" ca="1" si="209"/>
        <v/>
      </c>
      <c r="J282" s="34" t="str">
        <f t="shared" ca="1" si="199"/>
        <v/>
      </c>
      <c r="K282" s="37" t="str">
        <f t="shared" ca="1" si="210"/>
        <v/>
      </c>
      <c r="L282" s="34" t="str">
        <f t="shared" ca="1" si="200"/>
        <v/>
      </c>
      <c r="M282" s="37" t="str">
        <f t="shared" ca="1" si="211"/>
        <v/>
      </c>
      <c r="N282" s="34" t="str">
        <f t="shared" ca="1" si="201"/>
        <v/>
      </c>
      <c r="O282" s="37" t="str">
        <f t="shared" ca="1" si="212"/>
        <v/>
      </c>
      <c r="P282" s="34" t="str">
        <f t="shared" ca="1" si="202"/>
        <v/>
      </c>
      <c r="Q282" s="37" t="str">
        <f t="shared" ca="1" si="213"/>
        <v/>
      </c>
      <c r="R282" s="34" t="str">
        <f t="shared" ca="1" si="203"/>
        <v/>
      </c>
      <c r="S282" s="37" t="str">
        <f t="shared" ca="1" si="214"/>
        <v/>
      </c>
      <c r="T282" s="34" t="str">
        <f t="shared" ca="1" si="204"/>
        <v/>
      </c>
      <c r="U282" s="37" t="str">
        <f t="shared" ca="1" si="215"/>
        <v/>
      </c>
      <c r="V282" s="34" t="str">
        <f t="shared" ca="1" si="205"/>
        <v/>
      </c>
      <c r="W282" s="37" t="str">
        <f t="shared" ca="1" si="216"/>
        <v/>
      </c>
      <c r="X282" s="34" t="str">
        <f t="shared" ca="1" si="206"/>
        <v/>
      </c>
      <c r="Y282" s="37" t="str">
        <f t="shared" ca="1" si="184"/>
        <v/>
      </c>
      <c r="Z282" s="14" t="str">
        <f t="shared" ca="1" si="185"/>
        <v/>
      </c>
      <c r="AA282" s="14" t="str">
        <f t="shared" ca="1" si="186"/>
        <v/>
      </c>
      <c r="AB282" s="14" t="str">
        <f t="shared" ca="1" si="187"/>
        <v/>
      </c>
      <c r="AC282" s="14" t="str">
        <f t="shared" ca="1" si="188"/>
        <v/>
      </c>
      <c r="AD282" s="14" t="str">
        <f t="shared" ca="1" si="189"/>
        <v/>
      </c>
      <c r="AE282" s="14" t="str">
        <f t="shared" ca="1" si="190"/>
        <v/>
      </c>
      <c r="AF282" s="14" t="str">
        <f t="shared" ca="1" si="191"/>
        <v/>
      </c>
      <c r="AG282" s="14" t="str">
        <f t="shared" ca="1" si="192"/>
        <v/>
      </c>
      <c r="AH282" s="14" t="str">
        <f t="shared" ca="1" si="193"/>
        <v/>
      </c>
      <c r="AI282" s="14" t="str">
        <f t="shared" ca="1" si="194"/>
        <v/>
      </c>
      <c r="AJ282" s="29">
        <f t="shared" ca="1" si="195"/>
        <v>0</v>
      </c>
      <c r="AK282" s="31">
        <f t="shared" ca="1" si="180"/>
        <v>23</v>
      </c>
      <c r="AL282"/>
      <c r="AM282" s="47" t="str">
        <f t="shared" ca="1" si="181"/>
        <v>Profit Target</v>
      </c>
      <c r="AN282" s="47" t="str">
        <f t="shared" ca="1" si="182"/>
        <v/>
      </c>
      <c r="BB282"/>
      <c r="BC282"/>
      <c r="BF282"/>
      <c r="BG282" s="31">
        <f t="shared" si="183"/>
        <v>0</v>
      </c>
    </row>
    <row r="283" spans="1:59">
      <c r="A283" s="43">
        <v>279</v>
      </c>
      <c r="B283" s="27">
        <f t="shared" ca="1" si="178"/>
        <v>19</v>
      </c>
      <c r="C283" s="33">
        <f t="shared" ca="1" si="207"/>
        <v>1</v>
      </c>
      <c r="D283" s="84" t="str">
        <f t="shared" ca="1" si="208"/>
        <v/>
      </c>
      <c r="E283" s="28">
        <f t="shared" ca="1" si="179"/>
        <v>1</v>
      </c>
      <c r="F283" s="34" t="str">
        <f t="shared" ca="1" si="196"/>
        <v/>
      </c>
      <c r="G283" s="37" t="str">
        <f t="shared" ca="1" si="197"/>
        <v/>
      </c>
      <c r="H283" s="34" t="str">
        <f t="shared" ca="1" si="198"/>
        <v/>
      </c>
      <c r="I283" s="37" t="str">
        <f t="shared" ca="1" si="209"/>
        <v/>
      </c>
      <c r="J283" s="34" t="str">
        <f t="shared" ca="1" si="199"/>
        <v/>
      </c>
      <c r="K283" s="37" t="str">
        <f t="shared" ca="1" si="210"/>
        <v/>
      </c>
      <c r="L283" s="34" t="str">
        <f t="shared" ca="1" si="200"/>
        <v/>
      </c>
      <c r="M283" s="37" t="str">
        <f t="shared" ca="1" si="211"/>
        <v/>
      </c>
      <c r="N283" s="34" t="str">
        <f t="shared" ca="1" si="201"/>
        <v/>
      </c>
      <c r="O283" s="37" t="str">
        <f t="shared" ca="1" si="212"/>
        <v/>
      </c>
      <c r="P283" s="34" t="str">
        <f t="shared" ca="1" si="202"/>
        <v/>
      </c>
      <c r="Q283" s="37" t="str">
        <f t="shared" ca="1" si="213"/>
        <v/>
      </c>
      <c r="R283" s="34" t="str">
        <f t="shared" ca="1" si="203"/>
        <v/>
      </c>
      <c r="S283" s="37" t="str">
        <f t="shared" ca="1" si="214"/>
        <v/>
      </c>
      <c r="T283" s="34" t="str">
        <f t="shared" ca="1" si="204"/>
        <v/>
      </c>
      <c r="U283" s="37" t="str">
        <f t="shared" ca="1" si="215"/>
        <v/>
      </c>
      <c r="V283" s="34" t="str">
        <f t="shared" ca="1" si="205"/>
        <v/>
      </c>
      <c r="W283" s="37" t="str">
        <f t="shared" ca="1" si="216"/>
        <v/>
      </c>
      <c r="X283" s="34" t="str">
        <f t="shared" ca="1" si="206"/>
        <v/>
      </c>
      <c r="Y283" s="37" t="str">
        <f t="shared" ca="1" si="184"/>
        <v/>
      </c>
      <c r="Z283" s="14" t="str">
        <f t="shared" ca="1" si="185"/>
        <v/>
      </c>
      <c r="AA283" s="14" t="str">
        <f t="shared" ca="1" si="186"/>
        <v/>
      </c>
      <c r="AB283" s="14" t="str">
        <f t="shared" ca="1" si="187"/>
        <v/>
      </c>
      <c r="AC283" s="14" t="str">
        <f t="shared" ca="1" si="188"/>
        <v/>
      </c>
      <c r="AD283" s="14" t="str">
        <f t="shared" ca="1" si="189"/>
        <v/>
      </c>
      <c r="AE283" s="14" t="str">
        <f t="shared" ca="1" si="190"/>
        <v/>
      </c>
      <c r="AF283" s="14" t="str">
        <f t="shared" ca="1" si="191"/>
        <v/>
      </c>
      <c r="AG283" s="14" t="str">
        <f t="shared" ca="1" si="192"/>
        <v/>
      </c>
      <c r="AH283" s="14" t="str">
        <f t="shared" ca="1" si="193"/>
        <v/>
      </c>
      <c r="AI283" s="14" t="str">
        <f t="shared" ca="1" si="194"/>
        <v/>
      </c>
      <c r="AJ283" s="29">
        <f t="shared" ca="1" si="195"/>
        <v>0</v>
      </c>
      <c r="AK283" s="31">
        <f t="shared" ca="1" si="180"/>
        <v>23</v>
      </c>
      <c r="AL283"/>
      <c r="AM283" s="47" t="str">
        <f t="shared" ca="1" si="181"/>
        <v>Profit Target</v>
      </c>
      <c r="AN283" s="47" t="str">
        <f t="shared" ca="1" si="182"/>
        <v/>
      </c>
      <c r="BB283"/>
      <c r="BC283"/>
      <c r="BF283"/>
      <c r="BG283" s="31">
        <f t="shared" si="183"/>
        <v>0</v>
      </c>
    </row>
    <row r="284" spans="1:59">
      <c r="A284" s="43">
        <v>280</v>
      </c>
      <c r="B284" s="27">
        <f t="shared" ca="1" si="178"/>
        <v>22</v>
      </c>
      <c r="C284" s="33">
        <f t="shared" ca="1" si="207"/>
        <v>2</v>
      </c>
      <c r="D284" s="84">
        <f t="shared" ca="1" si="208"/>
        <v>22</v>
      </c>
      <c r="E284" s="28">
        <f t="shared" ca="1" si="179"/>
        <v>1</v>
      </c>
      <c r="F284" s="34" t="str">
        <f t="shared" ca="1" si="196"/>
        <v/>
      </c>
      <c r="G284" s="37" t="str">
        <f t="shared" ca="1" si="197"/>
        <v/>
      </c>
      <c r="H284" s="34" t="str">
        <f t="shared" ca="1" si="198"/>
        <v/>
      </c>
      <c r="I284" s="37" t="str">
        <f t="shared" ca="1" si="209"/>
        <v/>
      </c>
      <c r="J284" s="34" t="str">
        <f t="shared" ca="1" si="199"/>
        <v/>
      </c>
      <c r="K284" s="37" t="str">
        <f t="shared" ca="1" si="210"/>
        <v/>
      </c>
      <c r="L284" s="34" t="str">
        <f t="shared" ca="1" si="200"/>
        <v/>
      </c>
      <c r="M284" s="37" t="str">
        <f t="shared" ca="1" si="211"/>
        <v/>
      </c>
      <c r="N284" s="34" t="str">
        <f t="shared" ca="1" si="201"/>
        <v/>
      </c>
      <c r="O284" s="37" t="str">
        <f t="shared" ca="1" si="212"/>
        <v/>
      </c>
      <c r="P284" s="34" t="str">
        <f t="shared" ca="1" si="202"/>
        <v/>
      </c>
      <c r="Q284" s="37" t="str">
        <f t="shared" ca="1" si="213"/>
        <v/>
      </c>
      <c r="R284" s="34" t="str">
        <f t="shared" ca="1" si="203"/>
        <v/>
      </c>
      <c r="S284" s="37" t="str">
        <f t="shared" ca="1" si="214"/>
        <v/>
      </c>
      <c r="T284" s="34" t="str">
        <f t="shared" ca="1" si="204"/>
        <v/>
      </c>
      <c r="U284" s="37" t="str">
        <f t="shared" ca="1" si="215"/>
        <v/>
      </c>
      <c r="V284" s="34" t="str">
        <f t="shared" ca="1" si="205"/>
        <v/>
      </c>
      <c r="W284" s="37" t="str">
        <f t="shared" ca="1" si="216"/>
        <v/>
      </c>
      <c r="X284" s="34" t="str">
        <f t="shared" ca="1" si="206"/>
        <v/>
      </c>
      <c r="Y284" s="37" t="str">
        <f t="shared" ca="1" si="184"/>
        <v/>
      </c>
      <c r="Z284" s="14" t="str">
        <f t="shared" ca="1" si="185"/>
        <v/>
      </c>
      <c r="AA284" s="14" t="str">
        <f t="shared" ca="1" si="186"/>
        <v/>
      </c>
      <c r="AB284" s="14" t="str">
        <f t="shared" ca="1" si="187"/>
        <v/>
      </c>
      <c r="AC284" s="14" t="str">
        <f t="shared" ca="1" si="188"/>
        <v/>
      </c>
      <c r="AD284" s="14" t="str">
        <f t="shared" ca="1" si="189"/>
        <v/>
      </c>
      <c r="AE284" s="14" t="str">
        <f t="shared" ca="1" si="190"/>
        <v/>
      </c>
      <c r="AF284" s="14" t="str">
        <f t="shared" ca="1" si="191"/>
        <v/>
      </c>
      <c r="AG284" s="14" t="str">
        <f t="shared" ca="1" si="192"/>
        <v/>
      </c>
      <c r="AH284" s="14" t="str">
        <f t="shared" ca="1" si="193"/>
        <v/>
      </c>
      <c r="AI284" s="14" t="str">
        <f t="shared" ca="1" si="194"/>
        <v/>
      </c>
      <c r="AJ284" s="29">
        <f t="shared" ca="1" si="195"/>
        <v>0</v>
      </c>
      <c r="AK284" s="31">
        <f t="shared" ca="1" si="180"/>
        <v>23</v>
      </c>
      <c r="AL284"/>
      <c r="AM284" s="47" t="str">
        <f t="shared" ca="1" si="181"/>
        <v>Profit Target</v>
      </c>
      <c r="AN284" s="47" t="str">
        <f t="shared" ca="1" si="182"/>
        <v/>
      </c>
      <c r="BB284"/>
      <c r="BC284"/>
      <c r="BF284"/>
      <c r="BG284" s="31">
        <f t="shared" si="183"/>
        <v>0</v>
      </c>
    </row>
    <row r="285" spans="1:59">
      <c r="A285" s="43">
        <v>281</v>
      </c>
      <c r="B285" s="27">
        <f t="shared" ca="1" si="178"/>
        <v>23</v>
      </c>
      <c r="C285" s="33">
        <f t="shared" ca="1" si="207"/>
        <v>1</v>
      </c>
      <c r="D285" s="84" t="str">
        <f t="shared" ca="1" si="208"/>
        <v/>
      </c>
      <c r="E285" s="28">
        <f t="shared" ca="1" si="179"/>
        <v>1</v>
      </c>
      <c r="F285" s="34" t="str">
        <f t="shared" ca="1" si="196"/>
        <v/>
      </c>
      <c r="G285" s="37" t="str">
        <f t="shared" ca="1" si="197"/>
        <v/>
      </c>
      <c r="H285" s="34" t="str">
        <f t="shared" ca="1" si="198"/>
        <v/>
      </c>
      <c r="I285" s="37" t="str">
        <f t="shared" ca="1" si="209"/>
        <v/>
      </c>
      <c r="J285" s="34" t="str">
        <f t="shared" ca="1" si="199"/>
        <v/>
      </c>
      <c r="K285" s="37" t="str">
        <f t="shared" ca="1" si="210"/>
        <v/>
      </c>
      <c r="L285" s="34" t="str">
        <f t="shared" ca="1" si="200"/>
        <v/>
      </c>
      <c r="M285" s="37" t="str">
        <f t="shared" ca="1" si="211"/>
        <v/>
      </c>
      <c r="N285" s="34" t="str">
        <f t="shared" ca="1" si="201"/>
        <v/>
      </c>
      <c r="O285" s="37" t="str">
        <f t="shared" ca="1" si="212"/>
        <v/>
      </c>
      <c r="P285" s="34" t="str">
        <f t="shared" ca="1" si="202"/>
        <v/>
      </c>
      <c r="Q285" s="37" t="str">
        <f t="shared" ca="1" si="213"/>
        <v/>
      </c>
      <c r="R285" s="34" t="str">
        <f t="shared" ca="1" si="203"/>
        <v/>
      </c>
      <c r="S285" s="37" t="str">
        <f t="shared" ca="1" si="214"/>
        <v/>
      </c>
      <c r="T285" s="34" t="str">
        <f t="shared" ca="1" si="204"/>
        <v/>
      </c>
      <c r="U285" s="37" t="str">
        <f t="shared" ca="1" si="215"/>
        <v/>
      </c>
      <c r="V285" s="34" t="str">
        <f t="shared" ca="1" si="205"/>
        <v/>
      </c>
      <c r="W285" s="37" t="str">
        <f t="shared" ca="1" si="216"/>
        <v/>
      </c>
      <c r="X285" s="34" t="str">
        <f t="shared" ca="1" si="206"/>
        <v/>
      </c>
      <c r="Y285" s="37" t="str">
        <f t="shared" ca="1" si="184"/>
        <v/>
      </c>
      <c r="Z285" s="14" t="str">
        <f t="shared" ca="1" si="185"/>
        <v/>
      </c>
      <c r="AA285" s="14" t="str">
        <f t="shared" ca="1" si="186"/>
        <v/>
      </c>
      <c r="AB285" s="14" t="str">
        <f t="shared" ca="1" si="187"/>
        <v/>
      </c>
      <c r="AC285" s="14" t="str">
        <f t="shared" ca="1" si="188"/>
        <v/>
      </c>
      <c r="AD285" s="14" t="str">
        <f t="shared" ca="1" si="189"/>
        <v/>
      </c>
      <c r="AE285" s="14" t="str">
        <f t="shared" ca="1" si="190"/>
        <v/>
      </c>
      <c r="AF285" s="14" t="str">
        <f t="shared" ca="1" si="191"/>
        <v/>
      </c>
      <c r="AG285" s="14" t="str">
        <f t="shared" ca="1" si="192"/>
        <v/>
      </c>
      <c r="AH285" s="14" t="str">
        <f t="shared" ca="1" si="193"/>
        <v/>
      </c>
      <c r="AI285" s="14" t="str">
        <f t="shared" ca="1" si="194"/>
        <v/>
      </c>
      <c r="AJ285" s="29">
        <f t="shared" ca="1" si="195"/>
        <v>0</v>
      </c>
      <c r="AK285" s="31">
        <f t="shared" ca="1" si="180"/>
        <v>23</v>
      </c>
      <c r="AL285"/>
      <c r="AM285" s="47" t="str">
        <f t="shared" ca="1" si="181"/>
        <v>Profit Target</v>
      </c>
      <c r="AN285" s="47" t="str">
        <f t="shared" ca="1" si="182"/>
        <v/>
      </c>
      <c r="BB285"/>
      <c r="BC285"/>
      <c r="BF285"/>
      <c r="BG285" s="31">
        <f t="shared" si="183"/>
        <v>0</v>
      </c>
    </row>
    <row r="286" spans="1:59">
      <c r="A286" s="43">
        <v>282</v>
      </c>
      <c r="B286" s="27">
        <f t="shared" ca="1" si="178"/>
        <v>21</v>
      </c>
      <c r="C286" s="33">
        <f t="shared" ca="1" si="207"/>
        <v>2</v>
      </c>
      <c r="D286" s="84">
        <f t="shared" ca="1" si="208"/>
        <v>21</v>
      </c>
      <c r="E286" s="28">
        <f t="shared" ca="1" si="179"/>
        <v>1</v>
      </c>
      <c r="F286" s="34" t="str">
        <f t="shared" ca="1" si="196"/>
        <v/>
      </c>
      <c r="G286" s="37" t="str">
        <f t="shared" ca="1" si="197"/>
        <v/>
      </c>
      <c r="H286" s="34" t="str">
        <f t="shared" ca="1" si="198"/>
        <v/>
      </c>
      <c r="I286" s="37" t="str">
        <f t="shared" ca="1" si="209"/>
        <v/>
      </c>
      <c r="J286" s="34" t="str">
        <f t="shared" ca="1" si="199"/>
        <v/>
      </c>
      <c r="K286" s="37" t="str">
        <f t="shared" ca="1" si="210"/>
        <v/>
      </c>
      <c r="L286" s="34" t="str">
        <f t="shared" ca="1" si="200"/>
        <v/>
      </c>
      <c r="M286" s="37" t="str">
        <f t="shared" ca="1" si="211"/>
        <v/>
      </c>
      <c r="N286" s="34" t="str">
        <f t="shared" ca="1" si="201"/>
        <v/>
      </c>
      <c r="O286" s="37" t="str">
        <f t="shared" ca="1" si="212"/>
        <v/>
      </c>
      <c r="P286" s="34" t="str">
        <f t="shared" ca="1" si="202"/>
        <v/>
      </c>
      <c r="Q286" s="37" t="str">
        <f t="shared" ca="1" si="213"/>
        <v/>
      </c>
      <c r="R286" s="34" t="str">
        <f t="shared" ca="1" si="203"/>
        <v/>
      </c>
      <c r="S286" s="37" t="str">
        <f t="shared" ca="1" si="214"/>
        <v/>
      </c>
      <c r="T286" s="34" t="str">
        <f t="shared" ca="1" si="204"/>
        <v/>
      </c>
      <c r="U286" s="37" t="str">
        <f t="shared" ca="1" si="215"/>
        <v/>
      </c>
      <c r="V286" s="34" t="str">
        <f t="shared" ca="1" si="205"/>
        <v/>
      </c>
      <c r="W286" s="37" t="str">
        <f t="shared" ca="1" si="216"/>
        <v/>
      </c>
      <c r="X286" s="34" t="str">
        <f t="shared" ca="1" si="206"/>
        <v/>
      </c>
      <c r="Y286" s="37" t="str">
        <f t="shared" ca="1" si="184"/>
        <v/>
      </c>
      <c r="Z286" s="14" t="str">
        <f t="shared" ca="1" si="185"/>
        <v/>
      </c>
      <c r="AA286" s="14" t="str">
        <f t="shared" ca="1" si="186"/>
        <v/>
      </c>
      <c r="AB286" s="14" t="str">
        <f t="shared" ca="1" si="187"/>
        <v/>
      </c>
      <c r="AC286" s="14" t="str">
        <f t="shared" ca="1" si="188"/>
        <v/>
      </c>
      <c r="AD286" s="14" t="str">
        <f t="shared" ca="1" si="189"/>
        <v/>
      </c>
      <c r="AE286" s="14" t="str">
        <f t="shared" ca="1" si="190"/>
        <v/>
      </c>
      <c r="AF286" s="14" t="str">
        <f t="shared" ca="1" si="191"/>
        <v/>
      </c>
      <c r="AG286" s="14" t="str">
        <f t="shared" ca="1" si="192"/>
        <v/>
      </c>
      <c r="AH286" s="14" t="str">
        <f t="shared" ca="1" si="193"/>
        <v/>
      </c>
      <c r="AI286" s="14" t="str">
        <f t="shared" ca="1" si="194"/>
        <v/>
      </c>
      <c r="AJ286" s="29">
        <f t="shared" ca="1" si="195"/>
        <v>0</v>
      </c>
      <c r="AK286" s="31">
        <f t="shared" ca="1" si="180"/>
        <v>23</v>
      </c>
      <c r="AL286"/>
      <c r="AM286" s="47" t="str">
        <f t="shared" ca="1" si="181"/>
        <v>Profit Target</v>
      </c>
      <c r="AN286" s="47" t="str">
        <f t="shared" ca="1" si="182"/>
        <v/>
      </c>
      <c r="BB286"/>
      <c r="BC286"/>
      <c r="BF286"/>
      <c r="BG286" s="31">
        <f t="shared" si="183"/>
        <v>0</v>
      </c>
    </row>
    <row r="287" spans="1:59">
      <c r="A287" s="43">
        <v>283</v>
      </c>
      <c r="B287" s="27">
        <f t="shared" ca="1" si="178"/>
        <v>30</v>
      </c>
      <c r="C287" s="33">
        <f t="shared" ca="1" si="207"/>
        <v>1</v>
      </c>
      <c r="D287" s="84" t="str">
        <f t="shared" ca="1" si="208"/>
        <v/>
      </c>
      <c r="E287" s="28">
        <f t="shared" ca="1" si="179"/>
        <v>1</v>
      </c>
      <c r="F287" s="34" t="str">
        <f t="shared" ca="1" si="196"/>
        <v/>
      </c>
      <c r="G287" s="37" t="str">
        <f t="shared" ca="1" si="197"/>
        <v/>
      </c>
      <c r="H287" s="34" t="str">
        <f t="shared" ca="1" si="198"/>
        <v/>
      </c>
      <c r="I287" s="37" t="str">
        <f t="shared" ca="1" si="209"/>
        <v/>
      </c>
      <c r="J287" s="34" t="str">
        <f t="shared" ca="1" si="199"/>
        <v/>
      </c>
      <c r="K287" s="37" t="str">
        <f t="shared" ca="1" si="210"/>
        <v/>
      </c>
      <c r="L287" s="34" t="str">
        <f t="shared" ca="1" si="200"/>
        <v/>
      </c>
      <c r="M287" s="37" t="str">
        <f t="shared" ca="1" si="211"/>
        <v/>
      </c>
      <c r="N287" s="34" t="str">
        <f t="shared" ca="1" si="201"/>
        <v/>
      </c>
      <c r="O287" s="37" t="str">
        <f t="shared" ca="1" si="212"/>
        <v/>
      </c>
      <c r="P287" s="34" t="str">
        <f t="shared" ca="1" si="202"/>
        <v/>
      </c>
      <c r="Q287" s="37" t="str">
        <f t="shared" ca="1" si="213"/>
        <v/>
      </c>
      <c r="R287" s="34" t="str">
        <f t="shared" ca="1" si="203"/>
        <v/>
      </c>
      <c r="S287" s="37" t="str">
        <f t="shared" ca="1" si="214"/>
        <v/>
      </c>
      <c r="T287" s="34" t="str">
        <f t="shared" ca="1" si="204"/>
        <v/>
      </c>
      <c r="U287" s="37" t="str">
        <f t="shared" ca="1" si="215"/>
        <v/>
      </c>
      <c r="V287" s="34" t="str">
        <f t="shared" ca="1" si="205"/>
        <v/>
      </c>
      <c r="W287" s="37" t="str">
        <f t="shared" ca="1" si="216"/>
        <v/>
      </c>
      <c r="X287" s="34" t="str">
        <f t="shared" ca="1" si="206"/>
        <v/>
      </c>
      <c r="Y287" s="37" t="str">
        <f t="shared" ca="1" si="184"/>
        <v/>
      </c>
      <c r="Z287" s="14" t="str">
        <f t="shared" ca="1" si="185"/>
        <v/>
      </c>
      <c r="AA287" s="14" t="str">
        <f t="shared" ca="1" si="186"/>
        <v/>
      </c>
      <c r="AB287" s="14" t="str">
        <f t="shared" ca="1" si="187"/>
        <v/>
      </c>
      <c r="AC287" s="14" t="str">
        <f t="shared" ca="1" si="188"/>
        <v/>
      </c>
      <c r="AD287" s="14" t="str">
        <f t="shared" ca="1" si="189"/>
        <v/>
      </c>
      <c r="AE287" s="14" t="str">
        <f t="shared" ca="1" si="190"/>
        <v/>
      </c>
      <c r="AF287" s="14" t="str">
        <f t="shared" ca="1" si="191"/>
        <v/>
      </c>
      <c r="AG287" s="14" t="str">
        <f t="shared" ca="1" si="192"/>
        <v/>
      </c>
      <c r="AH287" s="14" t="str">
        <f t="shared" ca="1" si="193"/>
        <v/>
      </c>
      <c r="AI287" s="14" t="str">
        <f t="shared" ca="1" si="194"/>
        <v/>
      </c>
      <c r="AJ287" s="29">
        <f t="shared" ca="1" si="195"/>
        <v>0</v>
      </c>
      <c r="AK287" s="31">
        <f t="shared" ca="1" si="180"/>
        <v>23</v>
      </c>
      <c r="AL287"/>
      <c r="AM287" s="47" t="str">
        <f t="shared" ca="1" si="181"/>
        <v>Profit Target</v>
      </c>
      <c r="AN287" s="47" t="str">
        <f t="shared" ca="1" si="182"/>
        <v/>
      </c>
      <c r="BB287"/>
      <c r="BC287"/>
      <c r="BF287"/>
      <c r="BG287" s="31">
        <f t="shared" si="183"/>
        <v>0</v>
      </c>
    </row>
    <row r="288" spans="1:59">
      <c r="A288" s="43">
        <v>284</v>
      </c>
      <c r="B288" s="27">
        <f t="shared" ca="1" si="178"/>
        <v>20</v>
      </c>
      <c r="C288" s="33">
        <f t="shared" ca="1" si="207"/>
        <v>1</v>
      </c>
      <c r="D288" s="84" t="str">
        <f t="shared" ca="1" si="208"/>
        <v/>
      </c>
      <c r="E288" s="28">
        <f t="shared" ca="1" si="179"/>
        <v>1</v>
      </c>
      <c r="F288" s="34" t="str">
        <f t="shared" ca="1" si="196"/>
        <v/>
      </c>
      <c r="G288" s="37" t="str">
        <f t="shared" ca="1" si="197"/>
        <v/>
      </c>
      <c r="H288" s="34" t="str">
        <f t="shared" ca="1" si="198"/>
        <v/>
      </c>
      <c r="I288" s="37" t="str">
        <f t="shared" ca="1" si="209"/>
        <v/>
      </c>
      <c r="J288" s="34" t="str">
        <f t="shared" ca="1" si="199"/>
        <v/>
      </c>
      <c r="K288" s="37" t="str">
        <f t="shared" ca="1" si="210"/>
        <v/>
      </c>
      <c r="L288" s="34" t="str">
        <f t="shared" ca="1" si="200"/>
        <v/>
      </c>
      <c r="M288" s="37" t="str">
        <f t="shared" ca="1" si="211"/>
        <v/>
      </c>
      <c r="N288" s="34" t="str">
        <f t="shared" ca="1" si="201"/>
        <v/>
      </c>
      <c r="O288" s="37" t="str">
        <f t="shared" ca="1" si="212"/>
        <v/>
      </c>
      <c r="P288" s="34" t="str">
        <f t="shared" ca="1" si="202"/>
        <v/>
      </c>
      <c r="Q288" s="37" t="str">
        <f t="shared" ca="1" si="213"/>
        <v/>
      </c>
      <c r="R288" s="34" t="str">
        <f t="shared" ca="1" si="203"/>
        <v/>
      </c>
      <c r="S288" s="37" t="str">
        <f t="shared" ca="1" si="214"/>
        <v/>
      </c>
      <c r="T288" s="34" t="str">
        <f t="shared" ca="1" si="204"/>
        <v/>
      </c>
      <c r="U288" s="37" t="str">
        <f t="shared" ca="1" si="215"/>
        <v/>
      </c>
      <c r="V288" s="34" t="str">
        <f t="shared" ca="1" si="205"/>
        <v/>
      </c>
      <c r="W288" s="37" t="str">
        <f t="shared" ca="1" si="216"/>
        <v/>
      </c>
      <c r="X288" s="34" t="str">
        <f t="shared" ca="1" si="206"/>
        <v/>
      </c>
      <c r="Y288" s="37" t="str">
        <f t="shared" ca="1" si="184"/>
        <v/>
      </c>
      <c r="Z288" s="14" t="str">
        <f t="shared" ca="1" si="185"/>
        <v/>
      </c>
      <c r="AA288" s="14" t="str">
        <f t="shared" ca="1" si="186"/>
        <v/>
      </c>
      <c r="AB288" s="14" t="str">
        <f t="shared" ca="1" si="187"/>
        <v/>
      </c>
      <c r="AC288" s="14" t="str">
        <f t="shared" ca="1" si="188"/>
        <v/>
      </c>
      <c r="AD288" s="14" t="str">
        <f t="shared" ca="1" si="189"/>
        <v/>
      </c>
      <c r="AE288" s="14" t="str">
        <f t="shared" ca="1" si="190"/>
        <v/>
      </c>
      <c r="AF288" s="14" t="str">
        <f t="shared" ca="1" si="191"/>
        <v/>
      </c>
      <c r="AG288" s="14" t="str">
        <f t="shared" ca="1" si="192"/>
        <v/>
      </c>
      <c r="AH288" s="14" t="str">
        <f t="shared" ca="1" si="193"/>
        <v/>
      </c>
      <c r="AI288" s="14" t="str">
        <f t="shared" ca="1" si="194"/>
        <v/>
      </c>
      <c r="AJ288" s="29">
        <f t="shared" ca="1" si="195"/>
        <v>0</v>
      </c>
      <c r="AK288" s="31">
        <f t="shared" ca="1" si="180"/>
        <v>23</v>
      </c>
      <c r="AL288"/>
      <c r="AM288" s="47" t="str">
        <f t="shared" ca="1" si="181"/>
        <v>Profit Target</v>
      </c>
      <c r="AN288" s="47" t="str">
        <f t="shared" ca="1" si="182"/>
        <v/>
      </c>
      <c r="BB288"/>
      <c r="BC288"/>
      <c r="BF288"/>
      <c r="BG288" s="31">
        <f t="shared" si="183"/>
        <v>0</v>
      </c>
    </row>
    <row r="289" spans="1:59">
      <c r="A289" s="43">
        <v>285</v>
      </c>
      <c r="B289" s="27">
        <f t="shared" ca="1" si="178"/>
        <v>20</v>
      </c>
      <c r="C289" s="33">
        <f t="shared" ca="1" si="207"/>
        <v>2</v>
      </c>
      <c r="D289" s="84">
        <f t="shared" ca="1" si="208"/>
        <v>20</v>
      </c>
      <c r="E289" s="28">
        <f t="shared" ca="1" si="179"/>
        <v>1</v>
      </c>
      <c r="F289" s="34" t="str">
        <f t="shared" ca="1" si="196"/>
        <v/>
      </c>
      <c r="G289" s="37" t="str">
        <f t="shared" ca="1" si="197"/>
        <v/>
      </c>
      <c r="H289" s="34" t="str">
        <f t="shared" ca="1" si="198"/>
        <v/>
      </c>
      <c r="I289" s="37" t="str">
        <f t="shared" ca="1" si="209"/>
        <v/>
      </c>
      <c r="J289" s="34" t="str">
        <f t="shared" ca="1" si="199"/>
        <v/>
      </c>
      <c r="K289" s="37" t="str">
        <f t="shared" ca="1" si="210"/>
        <v/>
      </c>
      <c r="L289" s="34" t="str">
        <f t="shared" ca="1" si="200"/>
        <v/>
      </c>
      <c r="M289" s="37" t="str">
        <f t="shared" ca="1" si="211"/>
        <v/>
      </c>
      <c r="N289" s="34" t="str">
        <f t="shared" ca="1" si="201"/>
        <v/>
      </c>
      <c r="O289" s="37" t="str">
        <f t="shared" ca="1" si="212"/>
        <v/>
      </c>
      <c r="P289" s="34" t="str">
        <f t="shared" ca="1" si="202"/>
        <v/>
      </c>
      <c r="Q289" s="37" t="str">
        <f t="shared" ca="1" si="213"/>
        <v/>
      </c>
      <c r="R289" s="34" t="str">
        <f t="shared" ca="1" si="203"/>
        <v/>
      </c>
      <c r="S289" s="37" t="str">
        <f t="shared" ca="1" si="214"/>
        <v/>
      </c>
      <c r="T289" s="34" t="str">
        <f t="shared" ca="1" si="204"/>
        <v/>
      </c>
      <c r="U289" s="37" t="str">
        <f t="shared" ca="1" si="215"/>
        <v/>
      </c>
      <c r="V289" s="34" t="str">
        <f t="shared" ca="1" si="205"/>
        <v/>
      </c>
      <c r="W289" s="37" t="str">
        <f t="shared" ca="1" si="216"/>
        <v/>
      </c>
      <c r="X289" s="34" t="str">
        <f t="shared" ca="1" si="206"/>
        <v/>
      </c>
      <c r="Y289" s="37" t="str">
        <f t="shared" ca="1" si="184"/>
        <v/>
      </c>
      <c r="Z289" s="14" t="str">
        <f t="shared" ca="1" si="185"/>
        <v/>
      </c>
      <c r="AA289" s="14" t="str">
        <f t="shared" ca="1" si="186"/>
        <v/>
      </c>
      <c r="AB289" s="14" t="str">
        <f t="shared" ca="1" si="187"/>
        <v/>
      </c>
      <c r="AC289" s="14" t="str">
        <f t="shared" ca="1" si="188"/>
        <v/>
      </c>
      <c r="AD289" s="14" t="str">
        <f t="shared" ca="1" si="189"/>
        <v/>
      </c>
      <c r="AE289" s="14" t="str">
        <f t="shared" ca="1" si="190"/>
        <v/>
      </c>
      <c r="AF289" s="14" t="str">
        <f t="shared" ca="1" si="191"/>
        <v/>
      </c>
      <c r="AG289" s="14" t="str">
        <f t="shared" ca="1" si="192"/>
        <v/>
      </c>
      <c r="AH289" s="14" t="str">
        <f t="shared" ca="1" si="193"/>
        <v/>
      </c>
      <c r="AI289" s="14" t="str">
        <f t="shared" ca="1" si="194"/>
        <v/>
      </c>
      <c r="AJ289" s="29">
        <f t="shared" ca="1" si="195"/>
        <v>0</v>
      </c>
      <c r="AK289" s="31">
        <f t="shared" ca="1" si="180"/>
        <v>23</v>
      </c>
      <c r="AL289"/>
      <c r="AM289" s="47" t="str">
        <f t="shared" ca="1" si="181"/>
        <v>Profit Target</v>
      </c>
      <c r="AN289" s="47" t="str">
        <f t="shared" ca="1" si="182"/>
        <v/>
      </c>
      <c r="BB289"/>
      <c r="BC289"/>
      <c r="BF289"/>
      <c r="BG289" s="31">
        <f t="shared" si="183"/>
        <v>0</v>
      </c>
    </row>
    <row r="290" spans="1:59">
      <c r="A290" s="43">
        <v>286</v>
      </c>
      <c r="B290" s="27">
        <f t="shared" ca="1" si="178"/>
        <v>9</v>
      </c>
      <c r="C290" s="33">
        <f t="shared" ca="1" si="207"/>
        <v>1</v>
      </c>
      <c r="D290" s="84" t="str">
        <f t="shared" ca="1" si="208"/>
        <v/>
      </c>
      <c r="E290" s="28">
        <f t="shared" ca="1" si="179"/>
        <v>1</v>
      </c>
      <c r="F290" s="34" t="str">
        <f t="shared" ca="1" si="196"/>
        <v/>
      </c>
      <c r="G290" s="37" t="str">
        <f t="shared" ca="1" si="197"/>
        <v/>
      </c>
      <c r="H290" s="34" t="str">
        <f t="shared" ca="1" si="198"/>
        <v/>
      </c>
      <c r="I290" s="37" t="str">
        <f t="shared" ca="1" si="209"/>
        <v/>
      </c>
      <c r="J290" s="34" t="str">
        <f t="shared" ca="1" si="199"/>
        <v/>
      </c>
      <c r="K290" s="37" t="str">
        <f t="shared" ca="1" si="210"/>
        <v/>
      </c>
      <c r="L290" s="34" t="str">
        <f t="shared" ca="1" si="200"/>
        <v/>
      </c>
      <c r="M290" s="37" t="str">
        <f t="shared" ca="1" si="211"/>
        <v/>
      </c>
      <c r="N290" s="34" t="str">
        <f t="shared" ca="1" si="201"/>
        <v/>
      </c>
      <c r="O290" s="37" t="str">
        <f t="shared" ca="1" si="212"/>
        <v/>
      </c>
      <c r="P290" s="34" t="str">
        <f t="shared" ca="1" si="202"/>
        <v/>
      </c>
      <c r="Q290" s="37" t="str">
        <f t="shared" ca="1" si="213"/>
        <v/>
      </c>
      <c r="R290" s="34" t="str">
        <f t="shared" ca="1" si="203"/>
        <v/>
      </c>
      <c r="S290" s="37" t="str">
        <f t="shared" ca="1" si="214"/>
        <v/>
      </c>
      <c r="T290" s="34" t="str">
        <f t="shared" ca="1" si="204"/>
        <v/>
      </c>
      <c r="U290" s="37" t="str">
        <f t="shared" ca="1" si="215"/>
        <v/>
      </c>
      <c r="V290" s="34" t="str">
        <f t="shared" ca="1" si="205"/>
        <v/>
      </c>
      <c r="W290" s="37" t="str">
        <f t="shared" ca="1" si="216"/>
        <v/>
      </c>
      <c r="X290" s="34" t="str">
        <f t="shared" ca="1" si="206"/>
        <v/>
      </c>
      <c r="Y290" s="37" t="str">
        <f t="shared" ca="1" si="184"/>
        <v/>
      </c>
      <c r="Z290" s="14" t="str">
        <f t="shared" ca="1" si="185"/>
        <v/>
      </c>
      <c r="AA290" s="14" t="str">
        <f t="shared" ca="1" si="186"/>
        <v/>
      </c>
      <c r="AB290" s="14" t="str">
        <f t="shared" ca="1" si="187"/>
        <v/>
      </c>
      <c r="AC290" s="14" t="str">
        <f t="shared" ca="1" si="188"/>
        <v/>
      </c>
      <c r="AD290" s="14" t="str">
        <f t="shared" ca="1" si="189"/>
        <v/>
      </c>
      <c r="AE290" s="14" t="str">
        <f t="shared" ca="1" si="190"/>
        <v/>
      </c>
      <c r="AF290" s="14" t="str">
        <f t="shared" ca="1" si="191"/>
        <v/>
      </c>
      <c r="AG290" s="14" t="str">
        <f t="shared" ca="1" si="192"/>
        <v/>
      </c>
      <c r="AH290" s="14" t="str">
        <f t="shared" ca="1" si="193"/>
        <v/>
      </c>
      <c r="AI290" s="14" t="str">
        <f t="shared" ca="1" si="194"/>
        <v/>
      </c>
      <c r="AJ290" s="29">
        <f t="shared" ca="1" si="195"/>
        <v>0</v>
      </c>
      <c r="AK290" s="31">
        <f t="shared" ca="1" si="180"/>
        <v>23</v>
      </c>
      <c r="AL290"/>
      <c r="AM290" s="47" t="str">
        <f t="shared" ca="1" si="181"/>
        <v>Profit Target</v>
      </c>
      <c r="AN290" s="47" t="str">
        <f t="shared" ca="1" si="182"/>
        <v/>
      </c>
      <c r="BB290"/>
      <c r="BC290"/>
      <c r="BF290"/>
      <c r="BG290" s="31">
        <f t="shared" si="183"/>
        <v>0</v>
      </c>
    </row>
    <row r="291" spans="1:59">
      <c r="A291" s="43">
        <v>287</v>
      </c>
      <c r="B291" s="27">
        <f t="shared" ca="1" si="178"/>
        <v>35</v>
      </c>
      <c r="C291" s="33">
        <f t="shared" ca="1" si="207"/>
        <v>1</v>
      </c>
      <c r="D291" s="84" t="str">
        <f t="shared" ca="1" si="208"/>
        <v/>
      </c>
      <c r="E291" s="28">
        <f t="shared" ca="1" si="179"/>
        <v>1</v>
      </c>
      <c r="F291" s="34" t="str">
        <f t="shared" ca="1" si="196"/>
        <v/>
      </c>
      <c r="G291" s="37" t="str">
        <f t="shared" ca="1" si="197"/>
        <v/>
      </c>
      <c r="H291" s="34" t="str">
        <f t="shared" ca="1" si="198"/>
        <v/>
      </c>
      <c r="I291" s="37" t="str">
        <f t="shared" ca="1" si="209"/>
        <v/>
      </c>
      <c r="J291" s="34" t="str">
        <f t="shared" ca="1" si="199"/>
        <v/>
      </c>
      <c r="K291" s="37" t="str">
        <f t="shared" ca="1" si="210"/>
        <v/>
      </c>
      <c r="L291" s="34" t="str">
        <f t="shared" ca="1" si="200"/>
        <v/>
      </c>
      <c r="M291" s="37" t="str">
        <f t="shared" ca="1" si="211"/>
        <v/>
      </c>
      <c r="N291" s="34" t="str">
        <f t="shared" ca="1" si="201"/>
        <v/>
      </c>
      <c r="O291" s="37" t="str">
        <f t="shared" ca="1" si="212"/>
        <v/>
      </c>
      <c r="P291" s="34" t="str">
        <f t="shared" ca="1" si="202"/>
        <v/>
      </c>
      <c r="Q291" s="37" t="str">
        <f t="shared" ca="1" si="213"/>
        <v/>
      </c>
      <c r="R291" s="34" t="str">
        <f t="shared" ca="1" si="203"/>
        <v/>
      </c>
      <c r="S291" s="37" t="str">
        <f t="shared" ca="1" si="214"/>
        <v/>
      </c>
      <c r="T291" s="34" t="str">
        <f t="shared" ca="1" si="204"/>
        <v/>
      </c>
      <c r="U291" s="37" t="str">
        <f t="shared" ca="1" si="215"/>
        <v/>
      </c>
      <c r="V291" s="34" t="str">
        <f t="shared" ca="1" si="205"/>
        <v/>
      </c>
      <c r="W291" s="37" t="str">
        <f t="shared" ca="1" si="216"/>
        <v/>
      </c>
      <c r="X291" s="34" t="str">
        <f t="shared" ca="1" si="206"/>
        <v/>
      </c>
      <c r="Y291" s="37" t="str">
        <f t="shared" ca="1" si="184"/>
        <v/>
      </c>
      <c r="Z291" s="14" t="str">
        <f t="shared" ca="1" si="185"/>
        <v/>
      </c>
      <c r="AA291" s="14" t="str">
        <f t="shared" ca="1" si="186"/>
        <v/>
      </c>
      <c r="AB291" s="14" t="str">
        <f t="shared" ca="1" si="187"/>
        <v/>
      </c>
      <c r="AC291" s="14" t="str">
        <f t="shared" ca="1" si="188"/>
        <v/>
      </c>
      <c r="AD291" s="14" t="str">
        <f t="shared" ca="1" si="189"/>
        <v/>
      </c>
      <c r="AE291" s="14" t="str">
        <f t="shared" ca="1" si="190"/>
        <v/>
      </c>
      <c r="AF291" s="14" t="str">
        <f t="shared" ca="1" si="191"/>
        <v/>
      </c>
      <c r="AG291" s="14" t="str">
        <f t="shared" ca="1" si="192"/>
        <v/>
      </c>
      <c r="AH291" s="14" t="str">
        <f t="shared" ca="1" si="193"/>
        <v/>
      </c>
      <c r="AI291" s="14" t="str">
        <f t="shared" ca="1" si="194"/>
        <v/>
      </c>
      <c r="AJ291" s="29">
        <f t="shared" ca="1" si="195"/>
        <v>0</v>
      </c>
      <c r="AK291" s="31">
        <f t="shared" ca="1" si="180"/>
        <v>23</v>
      </c>
      <c r="AL291"/>
      <c r="AM291" s="47" t="str">
        <f t="shared" ca="1" si="181"/>
        <v>Profit Target</v>
      </c>
      <c r="AN291" s="47" t="str">
        <f t="shared" ca="1" si="182"/>
        <v/>
      </c>
      <c r="BB291"/>
      <c r="BC291"/>
      <c r="BF291"/>
      <c r="BG291" s="31">
        <f t="shared" si="183"/>
        <v>0</v>
      </c>
    </row>
    <row r="292" spans="1:59">
      <c r="A292" s="43">
        <v>288</v>
      </c>
      <c r="B292" s="27">
        <f t="shared" ca="1" si="178"/>
        <v>14</v>
      </c>
      <c r="C292" s="33">
        <f t="shared" ca="1" si="207"/>
        <v>1</v>
      </c>
      <c r="D292" s="84" t="str">
        <f t="shared" ca="1" si="208"/>
        <v/>
      </c>
      <c r="E292" s="28">
        <f t="shared" ca="1" si="179"/>
        <v>1</v>
      </c>
      <c r="F292" s="34" t="str">
        <f t="shared" ca="1" si="196"/>
        <v/>
      </c>
      <c r="G292" s="37" t="str">
        <f t="shared" ca="1" si="197"/>
        <v/>
      </c>
      <c r="H292" s="34" t="str">
        <f t="shared" ca="1" si="198"/>
        <v/>
      </c>
      <c r="I292" s="37" t="str">
        <f t="shared" ca="1" si="209"/>
        <v/>
      </c>
      <c r="J292" s="34" t="str">
        <f t="shared" ca="1" si="199"/>
        <v/>
      </c>
      <c r="K292" s="37" t="str">
        <f t="shared" ca="1" si="210"/>
        <v/>
      </c>
      <c r="L292" s="34" t="str">
        <f t="shared" ca="1" si="200"/>
        <v/>
      </c>
      <c r="M292" s="37" t="str">
        <f t="shared" ca="1" si="211"/>
        <v/>
      </c>
      <c r="N292" s="34" t="str">
        <f t="shared" ca="1" si="201"/>
        <v/>
      </c>
      <c r="O292" s="37" t="str">
        <f t="shared" ca="1" si="212"/>
        <v/>
      </c>
      <c r="P292" s="34" t="str">
        <f t="shared" ca="1" si="202"/>
        <v/>
      </c>
      <c r="Q292" s="37" t="str">
        <f t="shared" ca="1" si="213"/>
        <v/>
      </c>
      <c r="R292" s="34" t="str">
        <f t="shared" ca="1" si="203"/>
        <v/>
      </c>
      <c r="S292" s="37" t="str">
        <f t="shared" ca="1" si="214"/>
        <v/>
      </c>
      <c r="T292" s="34" t="str">
        <f t="shared" ca="1" si="204"/>
        <v/>
      </c>
      <c r="U292" s="37" t="str">
        <f t="shared" ca="1" si="215"/>
        <v/>
      </c>
      <c r="V292" s="34" t="str">
        <f t="shared" ca="1" si="205"/>
        <v/>
      </c>
      <c r="W292" s="37" t="str">
        <f t="shared" ca="1" si="216"/>
        <v/>
      </c>
      <c r="X292" s="34" t="str">
        <f t="shared" ca="1" si="206"/>
        <v/>
      </c>
      <c r="Y292" s="37" t="str">
        <f t="shared" ca="1" si="184"/>
        <v/>
      </c>
      <c r="Z292" s="14" t="str">
        <f t="shared" ca="1" si="185"/>
        <v/>
      </c>
      <c r="AA292" s="14" t="str">
        <f t="shared" ca="1" si="186"/>
        <v/>
      </c>
      <c r="AB292" s="14" t="str">
        <f t="shared" ca="1" si="187"/>
        <v/>
      </c>
      <c r="AC292" s="14" t="str">
        <f t="shared" ca="1" si="188"/>
        <v/>
      </c>
      <c r="AD292" s="14" t="str">
        <f t="shared" ca="1" si="189"/>
        <v/>
      </c>
      <c r="AE292" s="14" t="str">
        <f t="shared" ca="1" si="190"/>
        <v/>
      </c>
      <c r="AF292" s="14" t="str">
        <f t="shared" ca="1" si="191"/>
        <v/>
      </c>
      <c r="AG292" s="14" t="str">
        <f t="shared" ca="1" si="192"/>
        <v/>
      </c>
      <c r="AH292" s="14" t="str">
        <f t="shared" ca="1" si="193"/>
        <v/>
      </c>
      <c r="AI292" s="14" t="str">
        <f t="shared" ca="1" si="194"/>
        <v/>
      </c>
      <c r="AJ292" s="29">
        <f t="shared" ca="1" si="195"/>
        <v>0</v>
      </c>
      <c r="AK292" s="31">
        <f t="shared" ca="1" si="180"/>
        <v>23</v>
      </c>
      <c r="AL292"/>
      <c r="AM292" s="47" t="str">
        <f t="shared" ca="1" si="181"/>
        <v>Profit Target</v>
      </c>
      <c r="AN292" s="47" t="str">
        <f t="shared" ca="1" si="182"/>
        <v/>
      </c>
      <c r="BB292"/>
      <c r="BC292"/>
      <c r="BF292"/>
      <c r="BG292" s="31">
        <f t="shared" si="183"/>
        <v>0</v>
      </c>
    </row>
    <row r="293" spans="1:59">
      <c r="A293" s="43">
        <v>289</v>
      </c>
      <c r="B293" s="27">
        <f t="shared" ca="1" si="178"/>
        <v>1</v>
      </c>
      <c r="C293" s="33">
        <f t="shared" ca="1" si="207"/>
        <v>1</v>
      </c>
      <c r="D293" s="84" t="str">
        <f t="shared" ca="1" si="208"/>
        <v/>
      </c>
      <c r="E293" s="28">
        <f t="shared" ca="1" si="179"/>
        <v>1</v>
      </c>
      <c r="F293" s="34" t="str">
        <f t="shared" ca="1" si="196"/>
        <v/>
      </c>
      <c r="G293" s="37" t="str">
        <f t="shared" ca="1" si="197"/>
        <v/>
      </c>
      <c r="H293" s="34" t="str">
        <f t="shared" ca="1" si="198"/>
        <v/>
      </c>
      <c r="I293" s="37" t="str">
        <f t="shared" ca="1" si="209"/>
        <v/>
      </c>
      <c r="J293" s="34" t="str">
        <f t="shared" ca="1" si="199"/>
        <v/>
      </c>
      <c r="K293" s="37" t="str">
        <f t="shared" ca="1" si="210"/>
        <v/>
      </c>
      <c r="L293" s="34" t="str">
        <f t="shared" ca="1" si="200"/>
        <v/>
      </c>
      <c r="M293" s="37" t="str">
        <f t="shared" ca="1" si="211"/>
        <v/>
      </c>
      <c r="N293" s="34" t="str">
        <f t="shared" ca="1" si="201"/>
        <v/>
      </c>
      <c r="O293" s="37" t="str">
        <f t="shared" ca="1" si="212"/>
        <v/>
      </c>
      <c r="P293" s="34" t="str">
        <f t="shared" ca="1" si="202"/>
        <v/>
      </c>
      <c r="Q293" s="37" t="str">
        <f t="shared" ca="1" si="213"/>
        <v/>
      </c>
      <c r="R293" s="34" t="str">
        <f t="shared" ca="1" si="203"/>
        <v/>
      </c>
      <c r="S293" s="37" t="str">
        <f t="shared" ca="1" si="214"/>
        <v/>
      </c>
      <c r="T293" s="34" t="str">
        <f t="shared" ca="1" si="204"/>
        <v/>
      </c>
      <c r="U293" s="37" t="str">
        <f t="shared" ca="1" si="215"/>
        <v/>
      </c>
      <c r="V293" s="34" t="str">
        <f t="shared" ca="1" si="205"/>
        <v/>
      </c>
      <c r="W293" s="37" t="str">
        <f t="shared" ca="1" si="216"/>
        <v/>
      </c>
      <c r="X293" s="34" t="str">
        <f t="shared" ca="1" si="206"/>
        <v/>
      </c>
      <c r="Y293" s="37" t="str">
        <f t="shared" ca="1" si="184"/>
        <v/>
      </c>
      <c r="Z293" s="14" t="str">
        <f t="shared" ca="1" si="185"/>
        <v/>
      </c>
      <c r="AA293" s="14" t="str">
        <f t="shared" ca="1" si="186"/>
        <v/>
      </c>
      <c r="AB293" s="14" t="str">
        <f t="shared" ca="1" si="187"/>
        <v/>
      </c>
      <c r="AC293" s="14" t="str">
        <f t="shared" ca="1" si="188"/>
        <v/>
      </c>
      <c r="AD293" s="14" t="str">
        <f t="shared" ca="1" si="189"/>
        <v/>
      </c>
      <c r="AE293" s="14" t="str">
        <f t="shared" ca="1" si="190"/>
        <v/>
      </c>
      <c r="AF293" s="14" t="str">
        <f t="shared" ca="1" si="191"/>
        <v/>
      </c>
      <c r="AG293" s="14" t="str">
        <f t="shared" ca="1" si="192"/>
        <v/>
      </c>
      <c r="AH293" s="14" t="str">
        <f t="shared" ca="1" si="193"/>
        <v/>
      </c>
      <c r="AI293" s="14" t="str">
        <f t="shared" ca="1" si="194"/>
        <v/>
      </c>
      <c r="AJ293" s="29">
        <f t="shared" ca="1" si="195"/>
        <v>0</v>
      </c>
      <c r="AK293" s="31">
        <f t="shared" ca="1" si="180"/>
        <v>23</v>
      </c>
      <c r="AL293"/>
      <c r="AM293" s="47" t="str">
        <f t="shared" ca="1" si="181"/>
        <v>Profit Target</v>
      </c>
      <c r="AN293" s="47" t="str">
        <f t="shared" ca="1" si="182"/>
        <v/>
      </c>
      <c r="BB293"/>
      <c r="BC293"/>
      <c r="BF293"/>
      <c r="BG293" s="31">
        <f t="shared" si="183"/>
        <v>0</v>
      </c>
    </row>
    <row r="294" spans="1:59">
      <c r="A294" s="43">
        <v>290</v>
      </c>
      <c r="B294" s="27">
        <f t="shared" ca="1" si="178"/>
        <v>20</v>
      </c>
      <c r="C294" s="33">
        <f t="shared" ca="1" si="207"/>
        <v>3</v>
      </c>
      <c r="D294" s="84" t="str">
        <f t="shared" ca="1" si="208"/>
        <v/>
      </c>
      <c r="E294" s="28">
        <f t="shared" ca="1" si="179"/>
        <v>1</v>
      </c>
      <c r="F294" s="34" t="str">
        <f t="shared" ca="1" si="196"/>
        <v/>
      </c>
      <c r="G294" s="37" t="str">
        <f t="shared" ca="1" si="197"/>
        <v/>
      </c>
      <c r="H294" s="34" t="str">
        <f t="shared" ca="1" si="198"/>
        <v/>
      </c>
      <c r="I294" s="37" t="str">
        <f t="shared" ca="1" si="209"/>
        <v/>
      </c>
      <c r="J294" s="34" t="str">
        <f t="shared" ca="1" si="199"/>
        <v/>
      </c>
      <c r="K294" s="37" t="str">
        <f t="shared" ca="1" si="210"/>
        <v/>
      </c>
      <c r="L294" s="34" t="str">
        <f t="shared" ca="1" si="200"/>
        <v/>
      </c>
      <c r="M294" s="37" t="str">
        <f t="shared" ca="1" si="211"/>
        <v/>
      </c>
      <c r="N294" s="34" t="str">
        <f t="shared" ca="1" si="201"/>
        <v/>
      </c>
      <c r="O294" s="37" t="str">
        <f t="shared" ca="1" si="212"/>
        <v/>
      </c>
      <c r="P294" s="34" t="str">
        <f t="shared" ca="1" si="202"/>
        <v/>
      </c>
      <c r="Q294" s="37" t="str">
        <f t="shared" ca="1" si="213"/>
        <v/>
      </c>
      <c r="R294" s="34" t="str">
        <f t="shared" ca="1" si="203"/>
        <v/>
      </c>
      <c r="S294" s="37" t="str">
        <f t="shared" ca="1" si="214"/>
        <v/>
      </c>
      <c r="T294" s="34" t="str">
        <f t="shared" ca="1" si="204"/>
        <v/>
      </c>
      <c r="U294" s="37" t="str">
        <f t="shared" ca="1" si="215"/>
        <v/>
      </c>
      <c r="V294" s="34" t="str">
        <f t="shared" ca="1" si="205"/>
        <v/>
      </c>
      <c r="W294" s="37" t="str">
        <f t="shared" ca="1" si="216"/>
        <v/>
      </c>
      <c r="X294" s="34" t="str">
        <f t="shared" ca="1" si="206"/>
        <v/>
      </c>
      <c r="Y294" s="37" t="str">
        <f t="shared" ca="1" si="184"/>
        <v/>
      </c>
      <c r="Z294" s="14" t="str">
        <f t="shared" ca="1" si="185"/>
        <v/>
      </c>
      <c r="AA294" s="14" t="str">
        <f t="shared" ca="1" si="186"/>
        <v/>
      </c>
      <c r="AB294" s="14" t="str">
        <f t="shared" ca="1" si="187"/>
        <v/>
      </c>
      <c r="AC294" s="14" t="str">
        <f t="shared" ca="1" si="188"/>
        <v/>
      </c>
      <c r="AD294" s="14" t="str">
        <f t="shared" ca="1" si="189"/>
        <v/>
      </c>
      <c r="AE294" s="14" t="str">
        <f t="shared" ca="1" si="190"/>
        <v/>
      </c>
      <c r="AF294" s="14" t="str">
        <f t="shared" ca="1" si="191"/>
        <v/>
      </c>
      <c r="AG294" s="14" t="str">
        <f t="shared" ca="1" si="192"/>
        <v/>
      </c>
      <c r="AH294" s="14" t="str">
        <f t="shared" ca="1" si="193"/>
        <v/>
      </c>
      <c r="AI294" s="14" t="str">
        <f t="shared" ca="1" si="194"/>
        <v/>
      </c>
      <c r="AJ294" s="29">
        <f t="shared" ca="1" si="195"/>
        <v>0</v>
      </c>
      <c r="AK294" s="31">
        <f t="shared" ca="1" si="180"/>
        <v>23</v>
      </c>
      <c r="AL294"/>
      <c r="AM294" s="47" t="str">
        <f t="shared" ca="1" si="181"/>
        <v>Profit Target</v>
      </c>
      <c r="AN294" s="47" t="str">
        <f t="shared" ca="1" si="182"/>
        <v/>
      </c>
      <c r="BB294"/>
      <c r="BC294"/>
      <c r="BF294"/>
      <c r="BG294" s="31">
        <f t="shared" si="183"/>
        <v>0</v>
      </c>
    </row>
    <row r="295" spans="1:59">
      <c r="A295" s="43">
        <v>291</v>
      </c>
      <c r="B295" s="27">
        <f t="shared" ca="1" si="178"/>
        <v>23</v>
      </c>
      <c r="C295" s="33">
        <f t="shared" ca="1" si="207"/>
        <v>1</v>
      </c>
      <c r="D295" s="84" t="str">
        <f t="shared" ca="1" si="208"/>
        <v/>
      </c>
      <c r="E295" s="28">
        <f t="shared" ca="1" si="179"/>
        <v>1</v>
      </c>
      <c r="F295" s="34" t="str">
        <f t="shared" ca="1" si="196"/>
        <v/>
      </c>
      <c r="G295" s="37" t="str">
        <f t="shared" ca="1" si="197"/>
        <v/>
      </c>
      <c r="H295" s="34" t="str">
        <f t="shared" ca="1" si="198"/>
        <v/>
      </c>
      <c r="I295" s="37" t="str">
        <f t="shared" ca="1" si="209"/>
        <v/>
      </c>
      <c r="J295" s="34" t="str">
        <f t="shared" ca="1" si="199"/>
        <v/>
      </c>
      <c r="K295" s="37" t="str">
        <f t="shared" ca="1" si="210"/>
        <v/>
      </c>
      <c r="L295" s="34" t="str">
        <f t="shared" ca="1" si="200"/>
        <v/>
      </c>
      <c r="M295" s="37" t="str">
        <f t="shared" ca="1" si="211"/>
        <v/>
      </c>
      <c r="N295" s="34" t="str">
        <f t="shared" ca="1" si="201"/>
        <v/>
      </c>
      <c r="O295" s="37" t="str">
        <f t="shared" ca="1" si="212"/>
        <v/>
      </c>
      <c r="P295" s="34" t="str">
        <f t="shared" ca="1" si="202"/>
        <v/>
      </c>
      <c r="Q295" s="37" t="str">
        <f t="shared" ca="1" si="213"/>
        <v/>
      </c>
      <c r="R295" s="34" t="str">
        <f t="shared" ca="1" si="203"/>
        <v/>
      </c>
      <c r="S295" s="37" t="str">
        <f t="shared" ca="1" si="214"/>
        <v/>
      </c>
      <c r="T295" s="34" t="str">
        <f t="shared" ca="1" si="204"/>
        <v/>
      </c>
      <c r="U295" s="37" t="str">
        <f t="shared" ca="1" si="215"/>
        <v/>
      </c>
      <c r="V295" s="34" t="str">
        <f t="shared" ca="1" si="205"/>
        <v/>
      </c>
      <c r="W295" s="37" t="str">
        <f t="shared" ca="1" si="216"/>
        <v/>
      </c>
      <c r="X295" s="34" t="str">
        <f t="shared" ca="1" si="206"/>
        <v/>
      </c>
      <c r="Y295" s="37" t="str">
        <f t="shared" ca="1" si="184"/>
        <v/>
      </c>
      <c r="Z295" s="14" t="str">
        <f t="shared" ca="1" si="185"/>
        <v/>
      </c>
      <c r="AA295" s="14" t="str">
        <f t="shared" ca="1" si="186"/>
        <v/>
      </c>
      <c r="AB295" s="14" t="str">
        <f t="shared" ca="1" si="187"/>
        <v/>
      </c>
      <c r="AC295" s="14" t="str">
        <f t="shared" ca="1" si="188"/>
        <v/>
      </c>
      <c r="AD295" s="14" t="str">
        <f t="shared" ca="1" si="189"/>
        <v/>
      </c>
      <c r="AE295" s="14" t="str">
        <f t="shared" ca="1" si="190"/>
        <v/>
      </c>
      <c r="AF295" s="14" t="str">
        <f t="shared" ca="1" si="191"/>
        <v/>
      </c>
      <c r="AG295" s="14" t="str">
        <f t="shared" ca="1" si="192"/>
        <v/>
      </c>
      <c r="AH295" s="14" t="str">
        <f t="shared" ca="1" si="193"/>
        <v/>
      </c>
      <c r="AI295" s="14" t="str">
        <f t="shared" ca="1" si="194"/>
        <v/>
      </c>
      <c r="AJ295" s="29">
        <f t="shared" ca="1" si="195"/>
        <v>0</v>
      </c>
      <c r="AK295" s="31">
        <f t="shared" ca="1" si="180"/>
        <v>23</v>
      </c>
      <c r="AL295"/>
      <c r="AM295" s="47" t="str">
        <f t="shared" ca="1" si="181"/>
        <v>Profit Target</v>
      </c>
      <c r="AN295" s="47" t="str">
        <f t="shared" ca="1" si="182"/>
        <v/>
      </c>
      <c r="BB295"/>
      <c r="BC295"/>
      <c r="BF295"/>
      <c r="BG295" s="31">
        <f t="shared" si="183"/>
        <v>0</v>
      </c>
    </row>
    <row r="296" spans="1:59">
      <c r="A296" s="43">
        <v>292</v>
      </c>
      <c r="B296" s="27">
        <f t="shared" ca="1" si="178"/>
        <v>21</v>
      </c>
      <c r="C296" s="33">
        <f t="shared" ca="1" si="207"/>
        <v>1</v>
      </c>
      <c r="D296" s="84" t="str">
        <f t="shared" ca="1" si="208"/>
        <v/>
      </c>
      <c r="E296" s="28">
        <f t="shared" ca="1" si="179"/>
        <v>1</v>
      </c>
      <c r="F296" s="34" t="str">
        <f t="shared" ca="1" si="196"/>
        <v/>
      </c>
      <c r="G296" s="37" t="str">
        <f t="shared" ca="1" si="197"/>
        <v/>
      </c>
      <c r="H296" s="34" t="str">
        <f t="shared" ca="1" si="198"/>
        <v/>
      </c>
      <c r="I296" s="37" t="str">
        <f t="shared" ca="1" si="209"/>
        <v/>
      </c>
      <c r="J296" s="34" t="str">
        <f t="shared" ca="1" si="199"/>
        <v/>
      </c>
      <c r="K296" s="37" t="str">
        <f t="shared" ca="1" si="210"/>
        <v/>
      </c>
      <c r="L296" s="34" t="str">
        <f t="shared" ca="1" si="200"/>
        <v/>
      </c>
      <c r="M296" s="37" t="str">
        <f t="shared" ca="1" si="211"/>
        <v/>
      </c>
      <c r="N296" s="34" t="str">
        <f t="shared" ca="1" si="201"/>
        <v/>
      </c>
      <c r="O296" s="37" t="str">
        <f t="shared" ca="1" si="212"/>
        <v/>
      </c>
      <c r="P296" s="34" t="str">
        <f t="shared" ca="1" si="202"/>
        <v/>
      </c>
      <c r="Q296" s="37" t="str">
        <f t="shared" ca="1" si="213"/>
        <v/>
      </c>
      <c r="R296" s="34" t="str">
        <f t="shared" ca="1" si="203"/>
        <v/>
      </c>
      <c r="S296" s="37" t="str">
        <f t="shared" ca="1" si="214"/>
        <v/>
      </c>
      <c r="T296" s="34" t="str">
        <f t="shared" ca="1" si="204"/>
        <v/>
      </c>
      <c r="U296" s="37" t="str">
        <f t="shared" ca="1" si="215"/>
        <v/>
      </c>
      <c r="V296" s="34" t="str">
        <f t="shared" ca="1" si="205"/>
        <v/>
      </c>
      <c r="W296" s="37" t="str">
        <f t="shared" ca="1" si="216"/>
        <v/>
      </c>
      <c r="X296" s="34" t="str">
        <f t="shared" ca="1" si="206"/>
        <v/>
      </c>
      <c r="Y296" s="37" t="str">
        <f t="shared" ca="1" si="184"/>
        <v/>
      </c>
      <c r="Z296" s="14" t="str">
        <f t="shared" ca="1" si="185"/>
        <v/>
      </c>
      <c r="AA296" s="14" t="str">
        <f t="shared" ca="1" si="186"/>
        <v/>
      </c>
      <c r="AB296" s="14" t="str">
        <f t="shared" ca="1" si="187"/>
        <v/>
      </c>
      <c r="AC296" s="14" t="str">
        <f t="shared" ca="1" si="188"/>
        <v/>
      </c>
      <c r="AD296" s="14" t="str">
        <f t="shared" ca="1" si="189"/>
        <v/>
      </c>
      <c r="AE296" s="14" t="str">
        <f t="shared" ca="1" si="190"/>
        <v/>
      </c>
      <c r="AF296" s="14" t="str">
        <f t="shared" ca="1" si="191"/>
        <v/>
      </c>
      <c r="AG296" s="14" t="str">
        <f t="shared" ca="1" si="192"/>
        <v/>
      </c>
      <c r="AH296" s="14" t="str">
        <f t="shared" ca="1" si="193"/>
        <v/>
      </c>
      <c r="AI296" s="14" t="str">
        <f t="shared" ca="1" si="194"/>
        <v/>
      </c>
      <c r="AJ296" s="29">
        <f t="shared" ca="1" si="195"/>
        <v>0</v>
      </c>
      <c r="AK296" s="31">
        <f t="shared" ca="1" si="180"/>
        <v>23</v>
      </c>
      <c r="AL296"/>
      <c r="AM296" s="47" t="str">
        <f t="shared" ca="1" si="181"/>
        <v>Profit Target</v>
      </c>
      <c r="AN296" s="47" t="str">
        <f t="shared" ca="1" si="182"/>
        <v/>
      </c>
      <c r="BB296"/>
      <c r="BC296"/>
      <c r="BF296"/>
      <c r="BG296" s="31">
        <f t="shared" si="183"/>
        <v>0</v>
      </c>
    </row>
    <row r="297" spans="1:59">
      <c r="A297" s="43">
        <v>293</v>
      </c>
      <c r="B297" s="27">
        <f t="shared" ca="1" si="178"/>
        <v>6</v>
      </c>
      <c r="C297" s="33">
        <f t="shared" ca="1" si="207"/>
        <v>1</v>
      </c>
      <c r="D297" s="84" t="str">
        <f t="shared" ca="1" si="208"/>
        <v/>
      </c>
      <c r="E297" s="28">
        <f t="shared" ca="1" si="179"/>
        <v>1</v>
      </c>
      <c r="F297" s="34" t="str">
        <f t="shared" ca="1" si="196"/>
        <v/>
      </c>
      <c r="G297" s="37" t="str">
        <f t="shared" ca="1" si="197"/>
        <v/>
      </c>
      <c r="H297" s="34" t="str">
        <f t="shared" ca="1" si="198"/>
        <v/>
      </c>
      <c r="I297" s="37" t="str">
        <f t="shared" ca="1" si="209"/>
        <v/>
      </c>
      <c r="J297" s="34" t="str">
        <f t="shared" ca="1" si="199"/>
        <v/>
      </c>
      <c r="K297" s="37" t="str">
        <f t="shared" ca="1" si="210"/>
        <v/>
      </c>
      <c r="L297" s="34" t="str">
        <f t="shared" ca="1" si="200"/>
        <v/>
      </c>
      <c r="M297" s="37" t="str">
        <f t="shared" ca="1" si="211"/>
        <v/>
      </c>
      <c r="N297" s="34" t="str">
        <f t="shared" ca="1" si="201"/>
        <v/>
      </c>
      <c r="O297" s="37" t="str">
        <f t="shared" ca="1" si="212"/>
        <v/>
      </c>
      <c r="P297" s="34" t="str">
        <f t="shared" ca="1" si="202"/>
        <v/>
      </c>
      <c r="Q297" s="37" t="str">
        <f t="shared" ca="1" si="213"/>
        <v/>
      </c>
      <c r="R297" s="34" t="str">
        <f t="shared" ca="1" si="203"/>
        <v/>
      </c>
      <c r="S297" s="37" t="str">
        <f t="shared" ca="1" si="214"/>
        <v/>
      </c>
      <c r="T297" s="34" t="str">
        <f t="shared" ca="1" si="204"/>
        <v/>
      </c>
      <c r="U297" s="37" t="str">
        <f t="shared" ca="1" si="215"/>
        <v/>
      </c>
      <c r="V297" s="34" t="str">
        <f t="shared" ca="1" si="205"/>
        <v/>
      </c>
      <c r="W297" s="37" t="str">
        <f t="shared" ca="1" si="216"/>
        <v/>
      </c>
      <c r="X297" s="34" t="str">
        <f t="shared" ca="1" si="206"/>
        <v/>
      </c>
      <c r="Y297" s="37" t="str">
        <f t="shared" ca="1" si="184"/>
        <v/>
      </c>
      <c r="Z297" s="14" t="str">
        <f t="shared" ca="1" si="185"/>
        <v/>
      </c>
      <c r="AA297" s="14" t="str">
        <f t="shared" ca="1" si="186"/>
        <v/>
      </c>
      <c r="AB297" s="14" t="str">
        <f t="shared" ca="1" si="187"/>
        <v/>
      </c>
      <c r="AC297" s="14" t="str">
        <f t="shared" ca="1" si="188"/>
        <v/>
      </c>
      <c r="AD297" s="14" t="str">
        <f t="shared" ca="1" si="189"/>
        <v/>
      </c>
      <c r="AE297" s="14" t="str">
        <f t="shared" ca="1" si="190"/>
        <v/>
      </c>
      <c r="AF297" s="14" t="str">
        <f t="shared" ca="1" si="191"/>
        <v/>
      </c>
      <c r="AG297" s="14" t="str">
        <f t="shared" ca="1" si="192"/>
        <v/>
      </c>
      <c r="AH297" s="14" t="str">
        <f t="shared" ca="1" si="193"/>
        <v/>
      </c>
      <c r="AI297" s="14" t="str">
        <f t="shared" ca="1" si="194"/>
        <v/>
      </c>
      <c r="AJ297" s="29">
        <f t="shared" ca="1" si="195"/>
        <v>0</v>
      </c>
      <c r="AK297" s="31">
        <f t="shared" ca="1" si="180"/>
        <v>23</v>
      </c>
      <c r="AL297"/>
      <c r="AM297" s="47" t="str">
        <f t="shared" ca="1" si="181"/>
        <v>Profit Target</v>
      </c>
      <c r="AN297" s="47" t="str">
        <f t="shared" ca="1" si="182"/>
        <v/>
      </c>
      <c r="BB297"/>
      <c r="BC297"/>
      <c r="BF297"/>
      <c r="BG297" s="31">
        <f t="shared" si="183"/>
        <v>0</v>
      </c>
    </row>
    <row r="298" spans="1:59">
      <c r="A298" s="43">
        <v>294</v>
      </c>
      <c r="B298" s="27">
        <f t="shared" ca="1" si="178"/>
        <v>27</v>
      </c>
      <c r="C298" s="33">
        <f t="shared" ca="1" si="207"/>
        <v>1</v>
      </c>
      <c r="D298" s="84" t="str">
        <f t="shared" ca="1" si="208"/>
        <v/>
      </c>
      <c r="E298" s="28">
        <f t="shared" ca="1" si="179"/>
        <v>1</v>
      </c>
      <c r="F298" s="34" t="str">
        <f t="shared" ca="1" si="196"/>
        <v/>
      </c>
      <c r="G298" s="37" t="str">
        <f t="shared" ca="1" si="197"/>
        <v/>
      </c>
      <c r="H298" s="34" t="str">
        <f t="shared" ca="1" si="198"/>
        <v/>
      </c>
      <c r="I298" s="37" t="str">
        <f t="shared" ca="1" si="209"/>
        <v/>
      </c>
      <c r="J298" s="34" t="str">
        <f t="shared" ca="1" si="199"/>
        <v/>
      </c>
      <c r="K298" s="37" t="str">
        <f t="shared" ca="1" si="210"/>
        <v/>
      </c>
      <c r="L298" s="34" t="str">
        <f t="shared" ca="1" si="200"/>
        <v/>
      </c>
      <c r="M298" s="37" t="str">
        <f t="shared" ca="1" si="211"/>
        <v/>
      </c>
      <c r="N298" s="34" t="str">
        <f t="shared" ca="1" si="201"/>
        <v/>
      </c>
      <c r="O298" s="37" t="str">
        <f t="shared" ca="1" si="212"/>
        <v/>
      </c>
      <c r="P298" s="34" t="str">
        <f t="shared" ca="1" si="202"/>
        <v/>
      </c>
      <c r="Q298" s="37" t="str">
        <f t="shared" ca="1" si="213"/>
        <v/>
      </c>
      <c r="R298" s="34" t="str">
        <f t="shared" ca="1" si="203"/>
        <v/>
      </c>
      <c r="S298" s="37" t="str">
        <f t="shared" ca="1" si="214"/>
        <v/>
      </c>
      <c r="T298" s="34" t="str">
        <f t="shared" ca="1" si="204"/>
        <v/>
      </c>
      <c r="U298" s="37" t="str">
        <f t="shared" ca="1" si="215"/>
        <v/>
      </c>
      <c r="V298" s="34" t="str">
        <f t="shared" ca="1" si="205"/>
        <v/>
      </c>
      <c r="W298" s="37" t="str">
        <f t="shared" ca="1" si="216"/>
        <v/>
      </c>
      <c r="X298" s="34" t="str">
        <f t="shared" ca="1" si="206"/>
        <v/>
      </c>
      <c r="Y298" s="37" t="str">
        <f t="shared" ca="1" si="184"/>
        <v/>
      </c>
      <c r="Z298" s="14" t="str">
        <f t="shared" ca="1" si="185"/>
        <v/>
      </c>
      <c r="AA298" s="14" t="str">
        <f t="shared" ca="1" si="186"/>
        <v/>
      </c>
      <c r="AB298" s="14" t="str">
        <f t="shared" ca="1" si="187"/>
        <v/>
      </c>
      <c r="AC298" s="14" t="str">
        <f t="shared" ca="1" si="188"/>
        <v/>
      </c>
      <c r="AD298" s="14" t="str">
        <f t="shared" ca="1" si="189"/>
        <v/>
      </c>
      <c r="AE298" s="14" t="str">
        <f t="shared" ca="1" si="190"/>
        <v/>
      </c>
      <c r="AF298" s="14" t="str">
        <f t="shared" ca="1" si="191"/>
        <v/>
      </c>
      <c r="AG298" s="14" t="str">
        <f t="shared" ca="1" si="192"/>
        <v/>
      </c>
      <c r="AH298" s="14" t="str">
        <f t="shared" ca="1" si="193"/>
        <v/>
      </c>
      <c r="AI298" s="14" t="str">
        <f t="shared" ca="1" si="194"/>
        <v/>
      </c>
      <c r="AJ298" s="29">
        <f t="shared" ca="1" si="195"/>
        <v>0</v>
      </c>
      <c r="AK298" s="31">
        <f t="shared" ca="1" si="180"/>
        <v>23</v>
      </c>
      <c r="AL298"/>
      <c r="AM298" s="47" t="str">
        <f t="shared" ca="1" si="181"/>
        <v>Profit Target</v>
      </c>
      <c r="AN298" s="47" t="str">
        <f t="shared" ca="1" si="182"/>
        <v/>
      </c>
      <c r="BB298"/>
      <c r="BC298"/>
      <c r="BF298"/>
      <c r="BG298" s="31">
        <f t="shared" si="183"/>
        <v>0</v>
      </c>
    </row>
    <row r="299" spans="1:59">
      <c r="A299" s="43">
        <v>295</v>
      </c>
      <c r="B299" s="27">
        <f t="shared" ca="1" si="178"/>
        <v>7</v>
      </c>
      <c r="C299" s="33">
        <f t="shared" ca="1" si="207"/>
        <v>1</v>
      </c>
      <c r="D299" s="84" t="str">
        <f t="shared" ca="1" si="208"/>
        <v/>
      </c>
      <c r="E299" s="28">
        <f t="shared" ca="1" si="179"/>
        <v>1</v>
      </c>
      <c r="F299" s="34" t="str">
        <f t="shared" ca="1" si="196"/>
        <v/>
      </c>
      <c r="G299" s="37" t="str">
        <f t="shared" ca="1" si="197"/>
        <v/>
      </c>
      <c r="H299" s="34" t="str">
        <f t="shared" ca="1" si="198"/>
        <v/>
      </c>
      <c r="I299" s="37" t="str">
        <f t="shared" ca="1" si="209"/>
        <v/>
      </c>
      <c r="J299" s="34" t="str">
        <f t="shared" ca="1" si="199"/>
        <v/>
      </c>
      <c r="K299" s="37" t="str">
        <f t="shared" ca="1" si="210"/>
        <v/>
      </c>
      <c r="L299" s="34" t="str">
        <f t="shared" ca="1" si="200"/>
        <v/>
      </c>
      <c r="M299" s="37" t="str">
        <f t="shared" ca="1" si="211"/>
        <v/>
      </c>
      <c r="N299" s="34" t="str">
        <f t="shared" ca="1" si="201"/>
        <v/>
      </c>
      <c r="O299" s="37" t="str">
        <f t="shared" ca="1" si="212"/>
        <v/>
      </c>
      <c r="P299" s="34" t="str">
        <f t="shared" ca="1" si="202"/>
        <v/>
      </c>
      <c r="Q299" s="37" t="str">
        <f t="shared" ca="1" si="213"/>
        <v/>
      </c>
      <c r="R299" s="34" t="str">
        <f t="shared" ca="1" si="203"/>
        <v/>
      </c>
      <c r="S299" s="37" t="str">
        <f t="shared" ca="1" si="214"/>
        <v/>
      </c>
      <c r="T299" s="34" t="str">
        <f t="shared" ca="1" si="204"/>
        <v/>
      </c>
      <c r="U299" s="37" t="str">
        <f t="shared" ca="1" si="215"/>
        <v/>
      </c>
      <c r="V299" s="34" t="str">
        <f t="shared" ca="1" si="205"/>
        <v/>
      </c>
      <c r="W299" s="37" t="str">
        <f t="shared" ca="1" si="216"/>
        <v/>
      </c>
      <c r="X299" s="34" t="str">
        <f t="shared" ca="1" si="206"/>
        <v/>
      </c>
      <c r="Y299" s="37" t="str">
        <f t="shared" ca="1" si="184"/>
        <v/>
      </c>
      <c r="Z299" s="14" t="str">
        <f t="shared" ca="1" si="185"/>
        <v/>
      </c>
      <c r="AA299" s="14" t="str">
        <f t="shared" ca="1" si="186"/>
        <v/>
      </c>
      <c r="AB299" s="14" t="str">
        <f t="shared" ca="1" si="187"/>
        <v/>
      </c>
      <c r="AC299" s="14" t="str">
        <f t="shared" ca="1" si="188"/>
        <v/>
      </c>
      <c r="AD299" s="14" t="str">
        <f t="shared" ca="1" si="189"/>
        <v/>
      </c>
      <c r="AE299" s="14" t="str">
        <f t="shared" ca="1" si="190"/>
        <v/>
      </c>
      <c r="AF299" s="14" t="str">
        <f t="shared" ca="1" si="191"/>
        <v/>
      </c>
      <c r="AG299" s="14" t="str">
        <f t="shared" ca="1" si="192"/>
        <v/>
      </c>
      <c r="AH299" s="14" t="str">
        <f t="shared" ca="1" si="193"/>
        <v/>
      </c>
      <c r="AI299" s="14" t="str">
        <f t="shared" ca="1" si="194"/>
        <v/>
      </c>
      <c r="AJ299" s="29">
        <f t="shared" ca="1" si="195"/>
        <v>0</v>
      </c>
      <c r="AK299" s="31">
        <f t="shared" ca="1" si="180"/>
        <v>23</v>
      </c>
      <c r="AL299"/>
      <c r="AM299" s="47" t="str">
        <f t="shared" ca="1" si="181"/>
        <v>Profit Target</v>
      </c>
      <c r="AN299" s="47" t="str">
        <f t="shared" ca="1" si="182"/>
        <v/>
      </c>
      <c r="BB299"/>
      <c r="BC299"/>
      <c r="BF299"/>
      <c r="BG299" s="31">
        <f t="shared" si="183"/>
        <v>0</v>
      </c>
    </row>
    <row r="300" spans="1:59">
      <c r="A300" s="43">
        <v>296</v>
      </c>
      <c r="B300" s="27">
        <f t="shared" ca="1" si="178"/>
        <v>13</v>
      </c>
      <c r="C300" s="33">
        <f t="shared" ca="1" si="207"/>
        <v>1</v>
      </c>
      <c r="D300" s="84" t="str">
        <f t="shared" ca="1" si="208"/>
        <v/>
      </c>
      <c r="E300" s="28">
        <f t="shared" ca="1" si="179"/>
        <v>1</v>
      </c>
      <c r="F300" s="34" t="str">
        <f t="shared" ca="1" si="196"/>
        <v/>
      </c>
      <c r="G300" s="37" t="str">
        <f t="shared" ca="1" si="197"/>
        <v/>
      </c>
      <c r="H300" s="34" t="str">
        <f t="shared" ca="1" si="198"/>
        <v/>
      </c>
      <c r="I300" s="37" t="str">
        <f t="shared" ca="1" si="209"/>
        <v/>
      </c>
      <c r="J300" s="34" t="str">
        <f t="shared" ca="1" si="199"/>
        <v/>
      </c>
      <c r="K300" s="37" t="str">
        <f t="shared" ca="1" si="210"/>
        <v/>
      </c>
      <c r="L300" s="34" t="str">
        <f t="shared" ca="1" si="200"/>
        <v/>
      </c>
      <c r="M300" s="37" t="str">
        <f t="shared" ca="1" si="211"/>
        <v/>
      </c>
      <c r="N300" s="34" t="str">
        <f t="shared" ca="1" si="201"/>
        <v/>
      </c>
      <c r="O300" s="37" t="str">
        <f t="shared" ca="1" si="212"/>
        <v/>
      </c>
      <c r="P300" s="34" t="str">
        <f t="shared" ca="1" si="202"/>
        <v/>
      </c>
      <c r="Q300" s="37" t="str">
        <f t="shared" ca="1" si="213"/>
        <v/>
      </c>
      <c r="R300" s="34" t="str">
        <f t="shared" ca="1" si="203"/>
        <v/>
      </c>
      <c r="S300" s="37" t="str">
        <f t="shared" ca="1" si="214"/>
        <v/>
      </c>
      <c r="T300" s="34" t="str">
        <f t="shared" ca="1" si="204"/>
        <v/>
      </c>
      <c r="U300" s="37" t="str">
        <f t="shared" ca="1" si="215"/>
        <v/>
      </c>
      <c r="V300" s="34" t="str">
        <f t="shared" ca="1" si="205"/>
        <v/>
      </c>
      <c r="W300" s="37" t="str">
        <f t="shared" ca="1" si="216"/>
        <v/>
      </c>
      <c r="X300" s="34" t="str">
        <f t="shared" ca="1" si="206"/>
        <v/>
      </c>
      <c r="Y300" s="37" t="str">
        <f t="shared" ca="1" si="184"/>
        <v/>
      </c>
      <c r="Z300" s="14" t="str">
        <f t="shared" ca="1" si="185"/>
        <v/>
      </c>
      <c r="AA300" s="14" t="str">
        <f t="shared" ca="1" si="186"/>
        <v/>
      </c>
      <c r="AB300" s="14" t="str">
        <f t="shared" ca="1" si="187"/>
        <v/>
      </c>
      <c r="AC300" s="14" t="str">
        <f t="shared" ca="1" si="188"/>
        <v/>
      </c>
      <c r="AD300" s="14" t="str">
        <f t="shared" ca="1" si="189"/>
        <v/>
      </c>
      <c r="AE300" s="14" t="str">
        <f t="shared" ca="1" si="190"/>
        <v/>
      </c>
      <c r="AF300" s="14" t="str">
        <f t="shared" ca="1" si="191"/>
        <v/>
      </c>
      <c r="AG300" s="14" t="str">
        <f t="shared" ca="1" si="192"/>
        <v/>
      </c>
      <c r="AH300" s="14" t="str">
        <f t="shared" ca="1" si="193"/>
        <v/>
      </c>
      <c r="AI300" s="14" t="str">
        <f t="shared" ca="1" si="194"/>
        <v/>
      </c>
      <c r="AJ300" s="29">
        <f t="shared" ca="1" si="195"/>
        <v>0</v>
      </c>
      <c r="AK300" s="31">
        <f t="shared" ca="1" si="180"/>
        <v>23</v>
      </c>
      <c r="AL300"/>
      <c r="AM300" s="47" t="str">
        <f t="shared" ca="1" si="181"/>
        <v>Profit Target</v>
      </c>
      <c r="AN300" s="47" t="str">
        <f t="shared" ca="1" si="182"/>
        <v/>
      </c>
      <c r="BB300"/>
      <c r="BC300"/>
      <c r="BF300"/>
      <c r="BG300" s="31">
        <f t="shared" si="183"/>
        <v>0</v>
      </c>
    </row>
    <row r="301" spans="1:59">
      <c r="A301" s="43">
        <v>297</v>
      </c>
      <c r="B301" s="27">
        <f t="shared" ca="1" si="178"/>
        <v>11</v>
      </c>
      <c r="C301" s="33">
        <f t="shared" ca="1" si="207"/>
        <v>1</v>
      </c>
      <c r="D301" s="84" t="str">
        <f t="shared" ca="1" si="208"/>
        <v/>
      </c>
      <c r="E301" s="28">
        <f t="shared" ca="1" si="179"/>
        <v>1</v>
      </c>
      <c r="F301" s="34" t="str">
        <f t="shared" ca="1" si="196"/>
        <v/>
      </c>
      <c r="G301" s="37" t="str">
        <f t="shared" ca="1" si="197"/>
        <v/>
      </c>
      <c r="H301" s="34" t="str">
        <f t="shared" ca="1" si="198"/>
        <v/>
      </c>
      <c r="I301" s="37" t="str">
        <f t="shared" ca="1" si="209"/>
        <v/>
      </c>
      <c r="J301" s="34" t="str">
        <f t="shared" ca="1" si="199"/>
        <v/>
      </c>
      <c r="K301" s="37" t="str">
        <f t="shared" ca="1" si="210"/>
        <v/>
      </c>
      <c r="L301" s="34" t="str">
        <f t="shared" ca="1" si="200"/>
        <v/>
      </c>
      <c r="M301" s="37" t="str">
        <f t="shared" ca="1" si="211"/>
        <v/>
      </c>
      <c r="N301" s="34" t="str">
        <f t="shared" ca="1" si="201"/>
        <v/>
      </c>
      <c r="O301" s="37" t="str">
        <f t="shared" ca="1" si="212"/>
        <v/>
      </c>
      <c r="P301" s="34" t="str">
        <f t="shared" ca="1" si="202"/>
        <v/>
      </c>
      <c r="Q301" s="37" t="str">
        <f t="shared" ca="1" si="213"/>
        <v/>
      </c>
      <c r="R301" s="34" t="str">
        <f t="shared" ca="1" si="203"/>
        <v/>
      </c>
      <c r="S301" s="37" t="str">
        <f t="shared" ca="1" si="214"/>
        <v/>
      </c>
      <c r="T301" s="34" t="str">
        <f t="shared" ca="1" si="204"/>
        <v/>
      </c>
      <c r="U301" s="37" t="str">
        <f t="shared" ca="1" si="215"/>
        <v/>
      </c>
      <c r="V301" s="34" t="str">
        <f t="shared" ca="1" si="205"/>
        <v/>
      </c>
      <c r="W301" s="37" t="str">
        <f t="shared" ca="1" si="216"/>
        <v/>
      </c>
      <c r="X301" s="34" t="str">
        <f t="shared" ca="1" si="206"/>
        <v/>
      </c>
      <c r="Y301" s="37" t="str">
        <f t="shared" ca="1" si="184"/>
        <v/>
      </c>
      <c r="Z301" s="14" t="str">
        <f t="shared" ca="1" si="185"/>
        <v/>
      </c>
      <c r="AA301" s="14" t="str">
        <f t="shared" ca="1" si="186"/>
        <v/>
      </c>
      <c r="AB301" s="14" t="str">
        <f t="shared" ca="1" si="187"/>
        <v/>
      </c>
      <c r="AC301" s="14" t="str">
        <f t="shared" ca="1" si="188"/>
        <v/>
      </c>
      <c r="AD301" s="14" t="str">
        <f t="shared" ca="1" si="189"/>
        <v/>
      </c>
      <c r="AE301" s="14" t="str">
        <f t="shared" ca="1" si="190"/>
        <v/>
      </c>
      <c r="AF301" s="14" t="str">
        <f t="shared" ca="1" si="191"/>
        <v/>
      </c>
      <c r="AG301" s="14" t="str">
        <f t="shared" ca="1" si="192"/>
        <v/>
      </c>
      <c r="AH301" s="14" t="str">
        <f t="shared" ca="1" si="193"/>
        <v/>
      </c>
      <c r="AI301" s="14" t="str">
        <f t="shared" ca="1" si="194"/>
        <v/>
      </c>
      <c r="AJ301" s="29">
        <f t="shared" ca="1" si="195"/>
        <v>0</v>
      </c>
      <c r="AK301" s="31">
        <f t="shared" ca="1" si="180"/>
        <v>23</v>
      </c>
      <c r="AL301"/>
      <c r="AM301" s="47" t="str">
        <f t="shared" ca="1" si="181"/>
        <v>Profit Target</v>
      </c>
      <c r="AN301" s="47" t="str">
        <f t="shared" ca="1" si="182"/>
        <v/>
      </c>
      <c r="BB301"/>
      <c r="BC301"/>
      <c r="BF301"/>
      <c r="BG301" s="31">
        <f t="shared" si="183"/>
        <v>0</v>
      </c>
    </row>
    <row r="302" spans="1:59">
      <c r="A302" s="43">
        <v>298</v>
      </c>
      <c r="B302" s="27">
        <f t="shared" ca="1" si="178"/>
        <v>36</v>
      </c>
      <c r="C302" s="33">
        <f t="shared" ca="1" si="207"/>
        <v>1</v>
      </c>
      <c r="D302" s="84" t="str">
        <f t="shared" ca="1" si="208"/>
        <v/>
      </c>
      <c r="E302" s="28">
        <f t="shared" ca="1" si="179"/>
        <v>1</v>
      </c>
      <c r="F302" s="34" t="str">
        <f t="shared" ca="1" si="196"/>
        <v/>
      </c>
      <c r="G302" s="37" t="str">
        <f t="shared" ca="1" si="197"/>
        <v/>
      </c>
      <c r="H302" s="34" t="str">
        <f t="shared" ca="1" si="198"/>
        <v/>
      </c>
      <c r="I302" s="37" t="str">
        <f t="shared" ca="1" si="209"/>
        <v/>
      </c>
      <c r="J302" s="34" t="str">
        <f t="shared" ca="1" si="199"/>
        <v/>
      </c>
      <c r="K302" s="37" t="str">
        <f t="shared" ca="1" si="210"/>
        <v/>
      </c>
      <c r="L302" s="34" t="str">
        <f t="shared" ca="1" si="200"/>
        <v/>
      </c>
      <c r="M302" s="37" t="str">
        <f t="shared" ca="1" si="211"/>
        <v/>
      </c>
      <c r="N302" s="34" t="str">
        <f t="shared" ca="1" si="201"/>
        <v/>
      </c>
      <c r="O302" s="37" t="str">
        <f t="shared" ca="1" si="212"/>
        <v/>
      </c>
      <c r="P302" s="34" t="str">
        <f t="shared" ca="1" si="202"/>
        <v/>
      </c>
      <c r="Q302" s="37" t="str">
        <f t="shared" ca="1" si="213"/>
        <v/>
      </c>
      <c r="R302" s="34" t="str">
        <f t="shared" ca="1" si="203"/>
        <v/>
      </c>
      <c r="S302" s="37" t="str">
        <f t="shared" ca="1" si="214"/>
        <v/>
      </c>
      <c r="T302" s="34" t="str">
        <f t="shared" ca="1" si="204"/>
        <v/>
      </c>
      <c r="U302" s="37" t="str">
        <f t="shared" ca="1" si="215"/>
        <v/>
      </c>
      <c r="V302" s="34" t="str">
        <f t="shared" ca="1" si="205"/>
        <v/>
      </c>
      <c r="W302" s="37" t="str">
        <f t="shared" ca="1" si="216"/>
        <v/>
      </c>
      <c r="X302" s="34" t="str">
        <f t="shared" ca="1" si="206"/>
        <v/>
      </c>
      <c r="Y302" s="37" t="str">
        <f t="shared" ca="1" si="184"/>
        <v/>
      </c>
      <c r="Z302" s="14" t="str">
        <f t="shared" ca="1" si="185"/>
        <v/>
      </c>
      <c r="AA302" s="14" t="str">
        <f t="shared" ca="1" si="186"/>
        <v/>
      </c>
      <c r="AB302" s="14" t="str">
        <f t="shared" ca="1" si="187"/>
        <v/>
      </c>
      <c r="AC302" s="14" t="str">
        <f t="shared" ca="1" si="188"/>
        <v/>
      </c>
      <c r="AD302" s="14" t="str">
        <f t="shared" ca="1" si="189"/>
        <v/>
      </c>
      <c r="AE302" s="14" t="str">
        <f t="shared" ca="1" si="190"/>
        <v/>
      </c>
      <c r="AF302" s="14" t="str">
        <f t="shared" ca="1" si="191"/>
        <v/>
      </c>
      <c r="AG302" s="14" t="str">
        <f t="shared" ca="1" si="192"/>
        <v/>
      </c>
      <c r="AH302" s="14" t="str">
        <f t="shared" ca="1" si="193"/>
        <v/>
      </c>
      <c r="AI302" s="14" t="str">
        <f t="shared" ca="1" si="194"/>
        <v/>
      </c>
      <c r="AJ302" s="29">
        <f t="shared" ca="1" si="195"/>
        <v>0</v>
      </c>
      <c r="AK302" s="31">
        <f t="shared" ca="1" si="180"/>
        <v>23</v>
      </c>
      <c r="AL302"/>
      <c r="AM302" s="47" t="str">
        <f t="shared" ca="1" si="181"/>
        <v>Profit Target</v>
      </c>
      <c r="AN302" s="47" t="str">
        <f t="shared" ca="1" si="182"/>
        <v/>
      </c>
      <c r="BB302"/>
      <c r="BC302"/>
      <c r="BF302"/>
      <c r="BG302" s="31">
        <f t="shared" si="183"/>
        <v>0</v>
      </c>
    </row>
    <row r="303" spans="1:59">
      <c r="A303" s="43">
        <v>299</v>
      </c>
      <c r="B303" s="27">
        <f t="shared" ca="1" si="178"/>
        <v>20</v>
      </c>
      <c r="C303" s="33">
        <f t="shared" ca="1" si="207"/>
        <v>2</v>
      </c>
      <c r="D303" s="84">
        <f t="shared" ca="1" si="208"/>
        <v>20</v>
      </c>
      <c r="E303" s="28">
        <f t="shared" ca="1" si="179"/>
        <v>1</v>
      </c>
      <c r="F303" s="34" t="str">
        <f t="shared" ca="1" si="196"/>
        <v/>
      </c>
      <c r="G303" s="37" t="str">
        <f t="shared" ca="1" si="197"/>
        <v/>
      </c>
      <c r="H303" s="34" t="str">
        <f t="shared" ca="1" si="198"/>
        <v/>
      </c>
      <c r="I303" s="37" t="str">
        <f t="shared" ca="1" si="209"/>
        <v/>
      </c>
      <c r="J303" s="34" t="str">
        <f t="shared" ca="1" si="199"/>
        <v/>
      </c>
      <c r="K303" s="37" t="str">
        <f t="shared" ca="1" si="210"/>
        <v/>
      </c>
      <c r="L303" s="34" t="str">
        <f t="shared" ca="1" si="200"/>
        <v/>
      </c>
      <c r="M303" s="37" t="str">
        <f t="shared" ca="1" si="211"/>
        <v/>
      </c>
      <c r="N303" s="34" t="str">
        <f t="shared" ca="1" si="201"/>
        <v/>
      </c>
      <c r="O303" s="37" t="str">
        <f t="shared" ca="1" si="212"/>
        <v/>
      </c>
      <c r="P303" s="34" t="str">
        <f t="shared" ca="1" si="202"/>
        <v/>
      </c>
      <c r="Q303" s="37" t="str">
        <f t="shared" ca="1" si="213"/>
        <v/>
      </c>
      <c r="R303" s="34" t="str">
        <f t="shared" ca="1" si="203"/>
        <v/>
      </c>
      <c r="S303" s="37" t="str">
        <f t="shared" ca="1" si="214"/>
        <v/>
      </c>
      <c r="T303" s="34" t="str">
        <f t="shared" ca="1" si="204"/>
        <v/>
      </c>
      <c r="U303" s="37" t="str">
        <f t="shared" ca="1" si="215"/>
        <v/>
      </c>
      <c r="V303" s="34" t="str">
        <f t="shared" ca="1" si="205"/>
        <v/>
      </c>
      <c r="W303" s="37" t="str">
        <f t="shared" ca="1" si="216"/>
        <v/>
      </c>
      <c r="X303" s="34" t="str">
        <f t="shared" ca="1" si="206"/>
        <v/>
      </c>
      <c r="Y303" s="37" t="str">
        <f t="shared" ca="1" si="184"/>
        <v/>
      </c>
      <c r="Z303" s="14" t="str">
        <f t="shared" ca="1" si="185"/>
        <v/>
      </c>
      <c r="AA303" s="14" t="str">
        <f t="shared" ca="1" si="186"/>
        <v/>
      </c>
      <c r="AB303" s="14" t="str">
        <f t="shared" ca="1" si="187"/>
        <v/>
      </c>
      <c r="AC303" s="14" t="str">
        <f t="shared" ca="1" si="188"/>
        <v/>
      </c>
      <c r="AD303" s="14" t="str">
        <f t="shared" ca="1" si="189"/>
        <v/>
      </c>
      <c r="AE303" s="14" t="str">
        <f t="shared" ca="1" si="190"/>
        <v/>
      </c>
      <c r="AF303" s="14" t="str">
        <f t="shared" ca="1" si="191"/>
        <v/>
      </c>
      <c r="AG303" s="14" t="str">
        <f t="shared" ca="1" si="192"/>
        <v/>
      </c>
      <c r="AH303" s="14" t="str">
        <f t="shared" ca="1" si="193"/>
        <v/>
      </c>
      <c r="AI303" s="14" t="str">
        <f t="shared" ca="1" si="194"/>
        <v/>
      </c>
      <c r="AJ303" s="29">
        <f t="shared" ca="1" si="195"/>
        <v>0</v>
      </c>
      <c r="AK303" s="31">
        <f t="shared" ca="1" si="180"/>
        <v>23</v>
      </c>
      <c r="AL303"/>
      <c r="AM303" s="47" t="str">
        <f t="shared" ca="1" si="181"/>
        <v>Profit Target</v>
      </c>
      <c r="AN303" s="47" t="str">
        <f t="shared" ca="1" si="182"/>
        <v/>
      </c>
      <c r="BB303"/>
      <c r="BC303"/>
      <c r="BF303"/>
      <c r="BG303" s="31">
        <f t="shared" si="183"/>
        <v>0</v>
      </c>
    </row>
    <row r="304" spans="1:59">
      <c r="A304" s="43">
        <v>300</v>
      </c>
      <c r="B304" s="27">
        <f t="shared" ca="1" si="178"/>
        <v>19</v>
      </c>
      <c r="C304" s="33">
        <f t="shared" ca="1" si="207"/>
        <v>1</v>
      </c>
      <c r="D304" s="84" t="str">
        <f t="shared" ca="1" si="208"/>
        <v/>
      </c>
      <c r="E304" s="28">
        <f t="shared" ca="1" si="179"/>
        <v>1</v>
      </c>
      <c r="F304" s="34" t="str">
        <f t="shared" ca="1" si="196"/>
        <v/>
      </c>
      <c r="G304" s="37" t="str">
        <f t="shared" ca="1" si="197"/>
        <v/>
      </c>
      <c r="H304" s="34" t="str">
        <f t="shared" ca="1" si="198"/>
        <v/>
      </c>
      <c r="I304" s="37" t="str">
        <f t="shared" ca="1" si="209"/>
        <v/>
      </c>
      <c r="J304" s="34" t="str">
        <f t="shared" ca="1" si="199"/>
        <v/>
      </c>
      <c r="K304" s="37" t="str">
        <f t="shared" ca="1" si="210"/>
        <v/>
      </c>
      <c r="L304" s="34" t="str">
        <f t="shared" ca="1" si="200"/>
        <v/>
      </c>
      <c r="M304" s="37" t="str">
        <f t="shared" ca="1" si="211"/>
        <v/>
      </c>
      <c r="N304" s="34" t="str">
        <f t="shared" ca="1" si="201"/>
        <v/>
      </c>
      <c r="O304" s="37" t="str">
        <f t="shared" ca="1" si="212"/>
        <v/>
      </c>
      <c r="P304" s="34" t="str">
        <f t="shared" ca="1" si="202"/>
        <v/>
      </c>
      <c r="Q304" s="37" t="str">
        <f t="shared" ca="1" si="213"/>
        <v/>
      </c>
      <c r="R304" s="34" t="str">
        <f t="shared" ca="1" si="203"/>
        <v/>
      </c>
      <c r="S304" s="37" t="str">
        <f t="shared" ca="1" si="214"/>
        <v/>
      </c>
      <c r="T304" s="34" t="str">
        <f t="shared" ca="1" si="204"/>
        <v/>
      </c>
      <c r="U304" s="37" t="str">
        <f t="shared" ca="1" si="215"/>
        <v/>
      </c>
      <c r="V304" s="34" t="str">
        <f t="shared" ca="1" si="205"/>
        <v/>
      </c>
      <c r="W304" s="37" t="str">
        <f t="shared" ca="1" si="216"/>
        <v/>
      </c>
      <c r="X304" s="34" t="str">
        <f t="shared" ca="1" si="206"/>
        <v/>
      </c>
      <c r="Y304" s="37" t="str">
        <f t="shared" ca="1" si="184"/>
        <v/>
      </c>
      <c r="Z304" s="14" t="str">
        <f t="shared" ca="1" si="185"/>
        <v/>
      </c>
      <c r="AA304" s="14" t="str">
        <f t="shared" ca="1" si="186"/>
        <v/>
      </c>
      <c r="AB304" s="14" t="str">
        <f t="shared" ca="1" si="187"/>
        <v/>
      </c>
      <c r="AC304" s="14" t="str">
        <f t="shared" ca="1" si="188"/>
        <v/>
      </c>
      <c r="AD304" s="14" t="str">
        <f t="shared" ca="1" si="189"/>
        <v/>
      </c>
      <c r="AE304" s="14" t="str">
        <f t="shared" ca="1" si="190"/>
        <v/>
      </c>
      <c r="AF304" s="14" t="str">
        <f t="shared" ca="1" si="191"/>
        <v/>
      </c>
      <c r="AG304" s="14" t="str">
        <f t="shared" ca="1" si="192"/>
        <v/>
      </c>
      <c r="AH304" s="14" t="str">
        <f t="shared" ca="1" si="193"/>
        <v/>
      </c>
      <c r="AI304" s="14" t="str">
        <f t="shared" ca="1" si="194"/>
        <v/>
      </c>
      <c r="AJ304" s="29">
        <f t="shared" ca="1" si="195"/>
        <v>0</v>
      </c>
      <c r="AK304" s="31">
        <f t="shared" ca="1" si="180"/>
        <v>23</v>
      </c>
      <c r="AL304"/>
      <c r="AM304" s="47" t="str">
        <f t="shared" ca="1" si="181"/>
        <v>Profit Target</v>
      </c>
      <c r="AN304" s="47" t="str">
        <f t="shared" ca="1" si="182"/>
        <v/>
      </c>
      <c r="BB304"/>
      <c r="BC304"/>
      <c r="BF304"/>
      <c r="BG304" s="31">
        <f t="shared" si="183"/>
        <v>0</v>
      </c>
    </row>
    <row r="305" spans="1:59">
      <c r="A305" s="43">
        <v>301</v>
      </c>
      <c r="B305" s="27">
        <f t="shared" ca="1" si="178"/>
        <v>18</v>
      </c>
      <c r="C305" s="33">
        <f t="shared" ca="1" si="207"/>
        <v>1</v>
      </c>
      <c r="D305" s="84" t="str">
        <f t="shared" ca="1" si="208"/>
        <v/>
      </c>
      <c r="E305" s="28">
        <f t="shared" ca="1" si="179"/>
        <v>1</v>
      </c>
      <c r="F305" s="34" t="str">
        <f t="shared" ca="1" si="196"/>
        <v/>
      </c>
      <c r="G305" s="37" t="str">
        <f t="shared" ca="1" si="197"/>
        <v/>
      </c>
      <c r="H305" s="34" t="str">
        <f t="shared" ca="1" si="198"/>
        <v/>
      </c>
      <c r="I305" s="37" t="str">
        <f t="shared" ca="1" si="209"/>
        <v/>
      </c>
      <c r="J305" s="34" t="str">
        <f t="shared" ca="1" si="199"/>
        <v/>
      </c>
      <c r="K305" s="37" t="str">
        <f t="shared" ca="1" si="210"/>
        <v/>
      </c>
      <c r="L305" s="34" t="str">
        <f t="shared" ca="1" si="200"/>
        <v/>
      </c>
      <c r="M305" s="37" t="str">
        <f t="shared" ca="1" si="211"/>
        <v/>
      </c>
      <c r="N305" s="34" t="str">
        <f t="shared" ca="1" si="201"/>
        <v/>
      </c>
      <c r="O305" s="37" t="str">
        <f t="shared" ca="1" si="212"/>
        <v/>
      </c>
      <c r="P305" s="34" t="str">
        <f t="shared" ca="1" si="202"/>
        <v/>
      </c>
      <c r="Q305" s="37" t="str">
        <f t="shared" ca="1" si="213"/>
        <v/>
      </c>
      <c r="R305" s="34" t="str">
        <f t="shared" ca="1" si="203"/>
        <v/>
      </c>
      <c r="S305" s="37" t="str">
        <f t="shared" ca="1" si="214"/>
        <v/>
      </c>
      <c r="T305" s="34" t="str">
        <f t="shared" ca="1" si="204"/>
        <v/>
      </c>
      <c r="U305" s="37" t="str">
        <f t="shared" ca="1" si="215"/>
        <v/>
      </c>
      <c r="V305" s="34" t="str">
        <f t="shared" ca="1" si="205"/>
        <v/>
      </c>
      <c r="W305" s="37" t="str">
        <f t="shared" ca="1" si="216"/>
        <v/>
      </c>
      <c r="X305" s="34" t="str">
        <f t="shared" ca="1" si="206"/>
        <v/>
      </c>
      <c r="Y305" s="34"/>
      <c r="Z305" s="14" t="str">
        <f t="shared" ca="1" si="185"/>
        <v/>
      </c>
      <c r="AA305" s="14" t="str">
        <f t="shared" ca="1" si="186"/>
        <v/>
      </c>
      <c r="AB305" s="14" t="str">
        <f t="shared" ca="1" si="187"/>
        <v/>
      </c>
      <c r="AC305" s="14" t="str">
        <f t="shared" ca="1" si="188"/>
        <v/>
      </c>
      <c r="AD305" s="14" t="str">
        <f t="shared" ca="1" si="189"/>
        <v/>
      </c>
      <c r="AE305" s="14" t="str">
        <f t="shared" ca="1" si="190"/>
        <v/>
      </c>
      <c r="AF305" s="14" t="str">
        <f t="shared" ca="1" si="191"/>
        <v/>
      </c>
      <c r="AG305" s="14" t="str">
        <f t="shared" ca="1" si="192"/>
        <v/>
      </c>
      <c r="AH305" s="14" t="str">
        <f t="shared" ca="1" si="193"/>
        <v/>
      </c>
      <c r="AI305" s="14" t="str">
        <f t="shared" ca="1" si="194"/>
        <v/>
      </c>
      <c r="AJ305" s="29">
        <f t="shared" ca="1" si="195"/>
        <v>0</v>
      </c>
      <c r="AK305" s="31">
        <f t="shared" ca="1" si="180"/>
        <v>23</v>
      </c>
      <c r="AL305"/>
      <c r="AM305" s="47" t="str">
        <f t="shared" ca="1" si="181"/>
        <v>Profit Target</v>
      </c>
      <c r="AN305" s="47" t="str">
        <f t="shared" ca="1" si="182"/>
        <v/>
      </c>
      <c r="BB305"/>
      <c r="BC305"/>
      <c r="BF305"/>
      <c r="BG305" s="31">
        <f t="shared" si="183"/>
        <v>0</v>
      </c>
    </row>
    <row r="306" spans="1:59">
      <c r="A306" s="43">
        <v>302</v>
      </c>
      <c r="B306" s="27">
        <f t="shared" ca="1" si="178"/>
        <v>1</v>
      </c>
      <c r="C306" s="33">
        <f t="shared" ca="1" si="207"/>
        <v>1</v>
      </c>
      <c r="D306" s="84" t="str">
        <f t="shared" ca="1" si="208"/>
        <v/>
      </c>
      <c r="E306" s="28">
        <f t="shared" ca="1" si="179"/>
        <v>1</v>
      </c>
      <c r="F306" s="34" t="str">
        <f t="shared" ca="1" si="196"/>
        <v/>
      </c>
      <c r="G306" s="37" t="str">
        <f t="shared" ca="1" si="197"/>
        <v/>
      </c>
      <c r="H306" s="34" t="str">
        <f t="shared" ca="1" si="198"/>
        <v/>
      </c>
      <c r="I306" s="37" t="str">
        <f t="shared" ca="1" si="209"/>
        <v/>
      </c>
      <c r="J306" s="34" t="str">
        <f t="shared" ca="1" si="199"/>
        <v/>
      </c>
      <c r="K306" s="37" t="str">
        <f t="shared" ca="1" si="210"/>
        <v/>
      </c>
      <c r="L306" s="34" t="str">
        <f t="shared" ca="1" si="200"/>
        <v/>
      </c>
      <c r="M306" s="37" t="str">
        <f t="shared" ca="1" si="211"/>
        <v/>
      </c>
      <c r="N306" s="34" t="str">
        <f t="shared" ca="1" si="201"/>
        <v/>
      </c>
      <c r="O306" s="37" t="str">
        <f t="shared" ca="1" si="212"/>
        <v/>
      </c>
      <c r="P306" s="34" t="str">
        <f t="shared" ca="1" si="202"/>
        <v/>
      </c>
      <c r="Q306" s="37" t="str">
        <f t="shared" ca="1" si="213"/>
        <v/>
      </c>
      <c r="R306" s="34" t="str">
        <f t="shared" ca="1" si="203"/>
        <v/>
      </c>
      <c r="S306" s="37" t="str">
        <f t="shared" ca="1" si="214"/>
        <v/>
      </c>
      <c r="T306" s="34" t="str">
        <f t="shared" ca="1" si="204"/>
        <v/>
      </c>
      <c r="U306" s="37" t="str">
        <f t="shared" ca="1" si="215"/>
        <v/>
      </c>
      <c r="V306" s="34" t="str">
        <f t="shared" ca="1" si="205"/>
        <v/>
      </c>
      <c r="W306" s="37" t="str">
        <f t="shared" ca="1" si="216"/>
        <v/>
      </c>
      <c r="X306" s="34" t="str">
        <f t="shared" ca="1" si="206"/>
        <v/>
      </c>
      <c r="Y306" s="34"/>
      <c r="Z306" s="14" t="str">
        <f t="shared" ca="1" si="185"/>
        <v/>
      </c>
      <c r="AA306" s="14" t="str">
        <f t="shared" ca="1" si="186"/>
        <v/>
      </c>
      <c r="AB306" s="14" t="str">
        <f t="shared" ca="1" si="187"/>
        <v/>
      </c>
      <c r="AC306" s="14" t="str">
        <f t="shared" ca="1" si="188"/>
        <v/>
      </c>
      <c r="AD306" s="14" t="str">
        <f t="shared" ca="1" si="189"/>
        <v/>
      </c>
      <c r="AE306" s="14" t="str">
        <f t="shared" ca="1" si="190"/>
        <v/>
      </c>
      <c r="AF306" s="14" t="str">
        <f t="shared" ca="1" si="191"/>
        <v/>
      </c>
      <c r="AG306" s="14" t="str">
        <f t="shared" ca="1" si="192"/>
        <v/>
      </c>
      <c r="AH306" s="14" t="str">
        <f t="shared" ca="1" si="193"/>
        <v/>
      </c>
      <c r="AI306" s="14" t="str">
        <f t="shared" ca="1" si="194"/>
        <v/>
      </c>
      <c r="AJ306" s="29">
        <f t="shared" ca="1" si="195"/>
        <v>0</v>
      </c>
      <c r="AK306" s="31">
        <f t="shared" ca="1" si="180"/>
        <v>23</v>
      </c>
      <c r="AL306"/>
      <c r="AM306" s="47" t="str">
        <f t="shared" ca="1" si="181"/>
        <v>Profit Target</v>
      </c>
      <c r="AN306" s="47" t="str">
        <f t="shared" ca="1" si="182"/>
        <v/>
      </c>
      <c r="BB306"/>
      <c r="BC306"/>
      <c r="BF306"/>
      <c r="BG306" s="31">
        <f t="shared" si="183"/>
        <v>0</v>
      </c>
    </row>
    <row r="307" spans="1:59">
      <c r="A307" s="43">
        <v>303</v>
      </c>
      <c r="B307" s="27">
        <f t="shared" ca="1" si="178"/>
        <v>6</v>
      </c>
      <c r="C307" s="33">
        <f t="shared" ca="1" si="207"/>
        <v>1</v>
      </c>
      <c r="D307" s="84" t="str">
        <f t="shared" ca="1" si="208"/>
        <v/>
      </c>
      <c r="E307" s="28">
        <f t="shared" ca="1" si="179"/>
        <v>1</v>
      </c>
      <c r="F307" s="34" t="str">
        <f t="shared" ca="1" si="196"/>
        <v/>
      </c>
      <c r="G307" s="37" t="str">
        <f t="shared" ca="1" si="197"/>
        <v/>
      </c>
      <c r="H307" s="34" t="str">
        <f t="shared" ca="1" si="198"/>
        <v/>
      </c>
      <c r="I307" s="37" t="str">
        <f t="shared" ca="1" si="209"/>
        <v/>
      </c>
      <c r="J307" s="34" t="str">
        <f t="shared" ca="1" si="199"/>
        <v/>
      </c>
      <c r="K307" s="37" t="str">
        <f t="shared" ca="1" si="210"/>
        <v/>
      </c>
      <c r="L307" s="34" t="str">
        <f t="shared" ca="1" si="200"/>
        <v/>
      </c>
      <c r="M307" s="37" t="str">
        <f t="shared" ca="1" si="211"/>
        <v/>
      </c>
      <c r="N307" s="34" t="str">
        <f t="shared" ca="1" si="201"/>
        <v/>
      </c>
      <c r="O307" s="37" t="str">
        <f t="shared" ca="1" si="212"/>
        <v/>
      </c>
      <c r="P307" s="34" t="str">
        <f t="shared" ca="1" si="202"/>
        <v/>
      </c>
      <c r="Q307" s="37" t="str">
        <f t="shared" ca="1" si="213"/>
        <v/>
      </c>
      <c r="R307" s="34" t="str">
        <f t="shared" ca="1" si="203"/>
        <v/>
      </c>
      <c r="S307" s="37" t="str">
        <f t="shared" ca="1" si="214"/>
        <v/>
      </c>
      <c r="T307" s="34" t="str">
        <f t="shared" ca="1" si="204"/>
        <v/>
      </c>
      <c r="U307" s="37" t="str">
        <f t="shared" ca="1" si="215"/>
        <v/>
      </c>
      <c r="V307" s="34" t="str">
        <f t="shared" ca="1" si="205"/>
        <v/>
      </c>
      <c r="W307" s="37" t="str">
        <f t="shared" ca="1" si="216"/>
        <v/>
      </c>
      <c r="X307" s="34" t="str">
        <f t="shared" ca="1" si="206"/>
        <v/>
      </c>
      <c r="Y307" s="34"/>
      <c r="Z307" s="14" t="str">
        <f t="shared" ca="1" si="185"/>
        <v/>
      </c>
      <c r="AA307" s="14" t="str">
        <f t="shared" ca="1" si="186"/>
        <v/>
      </c>
      <c r="AB307" s="14" t="str">
        <f t="shared" ca="1" si="187"/>
        <v/>
      </c>
      <c r="AC307" s="14" t="str">
        <f t="shared" ca="1" si="188"/>
        <v/>
      </c>
      <c r="AD307" s="14" t="str">
        <f t="shared" ca="1" si="189"/>
        <v/>
      </c>
      <c r="AE307" s="14" t="str">
        <f t="shared" ca="1" si="190"/>
        <v/>
      </c>
      <c r="AF307" s="14" t="str">
        <f t="shared" ca="1" si="191"/>
        <v/>
      </c>
      <c r="AG307" s="14" t="str">
        <f t="shared" ca="1" si="192"/>
        <v/>
      </c>
      <c r="AH307" s="14" t="str">
        <f t="shared" ca="1" si="193"/>
        <v/>
      </c>
      <c r="AI307" s="14" t="str">
        <f t="shared" ca="1" si="194"/>
        <v/>
      </c>
      <c r="AJ307" s="29">
        <f t="shared" ca="1" si="195"/>
        <v>0</v>
      </c>
      <c r="AK307" s="31">
        <f t="shared" ca="1" si="180"/>
        <v>23</v>
      </c>
      <c r="AL307"/>
      <c r="AM307" s="47" t="str">
        <f t="shared" ca="1" si="181"/>
        <v>Profit Target</v>
      </c>
      <c r="AN307" s="47" t="str">
        <f t="shared" ca="1" si="182"/>
        <v/>
      </c>
      <c r="BB307"/>
      <c r="BC307"/>
      <c r="BF307"/>
      <c r="BG307" s="31">
        <f t="shared" si="183"/>
        <v>0</v>
      </c>
    </row>
    <row r="308" spans="1:59">
      <c r="A308" s="43">
        <v>304</v>
      </c>
      <c r="B308" s="27">
        <f t="shared" ca="1" si="178"/>
        <v>30</v>
      </c>
      <c r="C308" s="33">
        <f t="shared" ca="1" si="207"/>
        <v>1</v>
      </c>
      <c r="D308" s="84" t="str">
        <f t="shared" ca="1" si="208"/>
        <v/>
      </c>
      <c r="E308" s="28">
        <f t="shared" ca="1" si="179"/>
        <v>1</v>
      </c>
      <c r="F308" s="34" t="str">
        <f t="shared" ca="1" si="196"/>
        <v/>
      </c>
      <c r="G308" s="37" t="str">
        <f t="shared" ca="1" si="197"/>
        <v/>
      </c>
      <c r="H308" s="34" t="str">
        <f t="shared" ca="1" si="198"/>
        <v/>
      </c>
      <c r="I308" s="37" t="str">
        <f t="shared" ca="1" si="209"/>
        <v/>
      </c>
      <c r="J308" s="34" t="str">
        <f t="shared" ca="1" si="199"/>
        <v/>
      </c>
      <c r="K308" s="37" t="str">
        <f t="shared" ca="1" si="210"/>
        <v/>
      </c>
      <c r="L308" s="34" t="str">
        <f t="shared" ca="1" si="200"/>
        <v/>
      </c>
      <c r="M308" s="37" t="str">
        <f t="shared" ca="1" si="211"/>
        <v/>
      </c>
      <c r="N308" s="34" t="str">
        <f t="shared" ca="1" si="201"/>
        <v/>
      </c>
      <c r="O308" s="37" t="str">
        <f t="shared" ca="1" si="212"/>
        <v/>
      </c>
      <c r="P308" s="34" t="str">
        <f t="shared" ca="1" si="202"/>
        <v/>
      </c>
      <c r="Q308" s="37" t="str">
        <f t="shared" ca="1" si="213"/>
        <v/>
      </c>
      <c r="R308" s="34" t="str">
        <f t="shared" ca="1" si="203"/>
        <v/>
      </c>
      <c r="S308" s="37" t="str">
        <f t="shared" ca="1" si="214"/>
        <v/>
      </c>
      <c r="T308" s="34" t="str">
        <f t="shared" ca="1" si="204"/>
        <v/>
      </c>
      <c r="U308" s="37" t="str">
        <f t="shared" ca="1" si="215"/>
        <v/>
      </c>
      <c r="V308" s="34" t="str">
        <f t="shared" ca="1" si="205"/>
        <v/>
      </c>
      <c r="W308" s="37" t="str">
        <f t="shared" ca="1" si="216"/>
        <v/>
      </c>
      <c r="X308" s="34" t="str">
        <f t="shared" ca="1" si="206"/>
        <v/>
      </c>
      <c r="Y308" s="37" t="str">
        <f t="shared" ref="Y308:Y315" ca="1" si="217">IF(X308&lt;&gt;"",COUNTIF(X303:X308,X308),"")</f>
        <v/>
      </c>
      <c r="Z308" s="14" t="str">
        <f t="shared" ca="1" si="185"/>
        <v/>
      </c>
      <c r="AA308" s="14" t="str">
        <f t="shared" ca="1" si="186"/>
        <v/>
      </c>
      <c r="AB308" s="14" t="str">
        <f t="shared" ca="1" si="187"/>
        <v/>
      </c>
      <c r="AC308" s="14" t="str">
        <f t="shared" ca="1" si="188"/>
        <v/>
      </c>
      <c r="AD308" s="14" t="str">
        <f t="shared" ca="1" si="189"/>
        <v/>
      </c>
      <c r="AE308" s="14" t="str">
        <f t="shared" ca="1" si="190"/>
        <v/>
      </c>
      <c r="AF308" s="14" t="str">
        <f t="shared" ca="1" si="191"/>
        <v/>
      </c>
      <c r="AG308" s="14" t="str">
        <f t="shared" ca="1" si="192"/>
        <v/>
      </c>
      <c r="AH308" s="14" t="str">
        <f t="shared" ca="1" si="193"/>
        <v/>
      </c>
      <c r="AI308" s="14" t="str">
        <f t="shared" ca="1" si="194"/>
        <v/>
      </c>
      <c r="AJ308" s="29">
        <f t="shared" ca="1" si="195"/>
        <v>0</v>
      </c>
      <c r="AK308" s="31">
        <f t="shared" ca="1" si="180"/>
        <v>23</v>
      </c>
      <c r="AL308"/>
      <c r="AM308" s="47" t="str">
        <f t="shared" ca="1" si="181"/>
        <v>Profit Target</v>
      </c>
      <c r="AN308" s="47" t="str">
        <f t="shared" ca="1" si="182"/>
        <v/>
      </c>
      <c r="BB308"/>
      <c r="BC308"/>
      <c r="BF308"/>
      <c r="BG308" s="31">
        <f t="shared" si="183"/>
        <v>0</v>
      </c>
    </row>
    <row r="309" spans="1:59">
      <c r="A309" s="43">
        <v>305</v>
      </c>
      <c r="B309" s="27">
        <f t="shared" ca="1" si="178"/>
        <v>21</v>
      </c>
      <c r="C309" s="33">
        <f t="shared" ca="1" si="207"/>
        <v>1</v>
      </c>
      <c r="D309" s="84" t="str">
        <f t="shared" ca="1" si="208"/>
        <v/>
      </c>
      <c r="E309" s="28">
        <f t="shared" ca="1" si="179"/>
        <v>1</v>
      </c>
      <c r="F309" s="34" t="str">
        <f t="shared" ca="1" si="196"/>
        <v/>
      </c>
      <c r="G309" s="37" t="str">
        <f t="shared" ca="1" si="197"/>
        <v/>
      </c>
      <c r="H309" s="34" t="str">
        <f t="shared" ca="1" si="198"/>
        <v/>
      </c>
      <c r="I309" s="37" t="str">
        <f t="shared" ca="1" si="209"/>
        <v/>
      </c>
      <c r="J309" s="34" t="str">
        <f t="shared" ca="1" si="199"/>
        <v/>
      </c>
      <c r="K309" s="37" t="str">
        <f t="shared" ca="1" si="210"/>
        <v/>
      </c>
      <c r="L309" s="34" t="str">
        <f t="shared" ca="1" si="200"/>
        <v/>
      </c>
      <c r="M309" s="37" t="str">
        <f t="shared" ca="1" si="211"/>
        <v/>
      </c>
      <c r="N309" s="34" t="str">
        <f t="shared" ca="1" si="201"/>
        <v/>
      </c>
      <c r="O309" s="37" t="str">
        <f t="shared" ca="1" si="212"/>
        <v/>
      </c>
      <c r="P309" s="34" t="str">
        <f t="shared" ca="1" si="202"/>
        <v/>
      </c>
      <c r="Q309" s="37" t="str">
        <f t="shared" ca="1" si="213"/>
        <v/>
      </c>
      <c r="R309" s="34" t="str">
        <f t="shared" ca="1" si="203"/>
        <v/>
      </c>
      <c r="S309" s="37" t="str">
        <f t="shared" ca="1" si="214"/>
        <v/>
      </c>
      <c r="T309" s="34" t="str">
        <f t="shared" ca="1" si="204"/>
        <v/>
      </c>
      <c r="U309" s="37" t="str">
        <f t="shared" ca="1" si="215"/>
        <v/>
      </c>
      <c r="V309" s="34" t="str">
        <f t="shared" ca="1" si="205"/>
        <v/>
      </c>
      <c r="W309" s="37" t="str">
        <f t="shared" ca="1" si="216"/>
        <v/>
      </c>
      <c r="X309" s="34" t="str">
        <f t="shared" ca="1" si="206"/>
        <v/>
      </c>
      <c r="Y309" s="37" t="str">
        <f t="shared" ca="1" si="217"/>
        <v/>
      </c>
      <c r="Z309" s="14" t="str">
        <f t="shared" ca="1" si="185"/>
        <v/>
      </c>
      <c r="AA309" s="14" t="str">
        <f t="shared" ca="1" si="186"/>
        <v/>
      </c>
      <c r="AB309" s="14" t="str">
        <f t="shared" ca="1" si="187"/>
        <v/>
      </c>
      <c r="AC309" s="14" t="str">
        <f t="shared" ca="1" si="188"/>
        <v/>
      </c>
      <c r="AD309" s="14" t="str">
        <f t="shared" ca="1" si="189"/>
        <v/>
      </c>
      <c r="AE309" s="14" t="str">
        <f t="shared" ca="1" si="190"/>
        <v/>
      </c>
      <c r="AF309" s="14" t="str">
        <f t="shared" ca="1" si="191"/>
        <v/>
      </c>
      <c r="AG309" s="14" t="str">
        <f t="shared" ca="1" si="192"/>
        <v/>
      </c>
      <c r="AH309" s="14" t="str">
        <f t="shared" ca="1" si="193"/>
        <v/>
      </c>
      <c r="AI309" s="14" t="str">
        <f t="shared" ca="1" si="194"/>
        <v/>
      </c>
      <c r="AJ309" s="29">
        <f t="shared" ca="1" si="195"/>
        <v>0</v>
      </c>
      <c r="AK309" s="31">
        <f t="shared" ca="1" si="180"/>
        <v>23</v>
      </c>
      <c r="AL309"/>
      <c r="AM309" s="47" t="str">
        <f t="shared" ca="1" si="181"/>
        <v>Profit Target</v>
      </c>
      <c r="AN309" s="47" t="str">
        <f t="shared" ca="1" si="182"/>
        <v/>
      </c>
      <c r="BB309"/>
      <c r="BC309"/>
      <c r="BF309"/>
      <c r="BG309" s="31">
        <f t="shared" si="183"/>
        <v>0</v>
      </c>
    </row>
    <row r="310" spans="1:59">
      <c r="A310" s="43">
        <v>306</v>
      </c>
      <c r="B310" s="27">
        <f t="shared" ca="1" si="178"/>
        <v>34</v>
      </c>
      <c r="C310" s="33">
        <f t="shared" ca="1" si="207"/>
        <v>1</v>
      </c>
      <c r="D310" s="84" t="str">
        <f t="shared" ca="1" si="208"/>
        <v/>
      </c>
      <c r="E310" s="28">
        <f t="shared" ca="1" si="179"/>
        <v>1</v>
      </c>
      <c r="F310" s="34" t="str">
        <f t="shared" ca="1" si="196"/>
        <v/>
      </c>
      <c r="G310" s="37" t="str">
        <f t="shared" ca="1" si="197"/>
        <v/>
      </c>
      <c r="H310" s="34" t="str">
        <f t="shared" ca="1" si="198"/>
        <v/>
      </c>
      <c r="I310" s="37" t="str">
        <f t="shared" ca="1" si="209"/>
        <v/>
      </c>
      <c r="J310" s="34" t="str">
        <f t="shared" ca="1" si="199"/>
        <v/>
      </c>
      <c r="K310" s="37" t="str">
        <f t="shared" ca="1" si="210"/>
        <v/>
      </c>
      <c r="L310" s="34" t="str">
        <f t="shared" ca="1" si="200"/>
        <v/>
      </c>
      <c r="M310" s="37" t="str">
        <f t="shared" ca="1" si="211"/>
        <v/>
      </c>
      <c r="N310" s="34" t="str">
        <f t="shared" ca="1" si="201"/>
        <v/>
      </c>
      <c r="O310" s="37" t="str">
        <f t="shared" ca="1" si="212"/>
        <v/>
      </c>
      <c r="P310" s="34" t="str">
        <f t="shared" ca="1" si="202"/>
        <v/>
      </c>
      <c r="Q310" s="37" t="str">
        <f t="shared" ca="1" si="213"/>
        <v/>
      </c>
      <c r="R310" s="34" t="str">
        <f t="shared" ca="1" si="203"/>
        <v/>
      </c>
      <c r="S310" s="37" t="str">
        <f t="shared" ca="1" si="214"/>
        <v/>
      </c>
      <c r="T310" s="34" t="str">
        <f t="shared" ca="1" si="204"/>
        <v/>
      </c>
      <c r="U310" s="37" t="str">
        <f t="shared" ca="1" si="215"/>
        <v/>
      </c>
      <c r="V310" s="34" t="str">
        <f t="shared" ca="1" si="205"/>
        <v/>
      </c>
      <c r="W310" s="37" t="str">
        <f t="shared" ca="1" si="216"/>
        <v/>
      </c>
      <c r="X310" s="34" t="str">
        <f t="shared" ca="1" si="206"/>
        <v/>
      </c>
      <c r="Y310" s="37" t="str">
        <f t="shared" ca="1" si="217"/>
        <v/>
      </c>
      <c r="Z310" s="14" t="str">
        <f t="shared" ca="1" si="185"/>
        <v/>
      </c>
      <c r="AA310" s="14" t="str">
        <f t="shared" ca="1" si="186"/>
        <v/>
      </c>
      <c r="AB310" s="14" t="str">
        <f t="shared" ca="1" si="187"/>
        <v/>
      </c>
      <c r="AC310" s="14" t="str">
        <f t="shared" ca="1" si="188"/>
        <v/>
      </c>
      <c r="AD310" s="14" t="str">
        <f t="shared" ca="1" si="189"/>
        <v/>
      </c>
      <c r="AE310" s="14" t="str">
        <f t="shared" ca="1" si="190"/>
        <v/>
      </c>
      <c r="AF310" s="14" t="str">
        <f t="shared" ca="1" si="191"/>
        <v/>
      </c>
      <c r="AG310" s="14" t="str">
        <f t="shared" ca="1" si="192"/>
        <v/>
      </c>
      <c r="AH310" s="14" t="str">
        <f t="shared" ca="1" si="193"/>
        <v/>
      </c>
      <c r="AI310" s="14" t="str">
        <f t="shared" ca="1" si="194"/>
        <v/>
      </c>
      <c r="AJ310" s="29">
        <f t="shared" ca="1" si="195"/>
        <v>0</v>
      </c>
      <c r="AK310" s="31">
        <f t="shared" ca="1" si="180"/>
        <v>23</v>
      </c>
      <c r="AL310"/>
      <c r="AM310" s="47" t="str">
        <f t="shared" ca="1" si="181"/>
        <v>Profit Target</v>
      </c>
      <c r="AN310" s="47" t="str">
        <f t="shared" ca="1" si="182"/>
        <v/>
      </c>
      <c r="BB310"/>
      <c r="BC310"/>
      <c r="BF310"/>
      <c r="BG310" s="31">
        <f t="shared" si="183"/>
        <v>0</v>
      </c>
    </row>
    <row r="311" spans="1:59">
      <c r="A311" s="43">
        <v>307</v>
      </c>
      <c r="B311" s="27">
        <f t="shared" ca="1" si="178"/>
        <v>15</v>
      </c>
      <c r="C311" s="33">
        <f t="shared" ca="1" si="207"/>
        <v>1</v>
      </c>
      <c r="D311" s="84" t="str">
        <f t="shared" ca="1" si="208"/>
        <v/>
      </c>
      <c r="E311" s="28">
        <f t="shared" ca="1" si="179"/>
        <v>1</v>
      </c>
      <c r="F311" s="34" t="str">
        <f t="shared" ca="1" si="196"/>
        <v/>
      </c>
      <c r="G311" s="37" t="str">
        <f t="shared" ca="1" si="197"/>
        <v/>
      </c>
      <c r="H311" s="34" t="str">
        <f t="shared" ca="1" si="198"/>
        <v/>
      </c>
      <c r="I311" s="37" t="str">
        <f t="shared" ca="1" si="209"/>
        <v/>
      </c>
      <c r="J311" s="34" t="str">
        <f t="shared" ca="1" si="199"/>
        <v/>
      </c>
      <c r="K311" s="37" t="str">
        <f t="shared" ca="1" si="210"/>
        <v/>
      </c>
      <c r="L311" s="34" t="str">
        <f t="shared" ca="1" si="200"/>
        <v/>
      </c>
      <c r="M311" s="37" t="str">
        <f t="shared" ca="1" si="211"/>
        <v/>
      </c>
      <c r="N311" s="34" t="str">
        <f t="shared" ca="1" si="201"/>
        <v/>
      </c>
      <c r="O311" s="37" t="str">
        <f t="shared" ca="1" si="212"/>
        <v/>
      </c>
      <c r="P311" s="34" t="str">
        <f t="shared" ca="1" si="202"/>
        <v/>
      </c>
      <c r="Q311" s="37" t="str">
        <f t="shared" ca="1" si="213"/>
        <v/>
      </c>
      <c r="R311" s="34" t="str">
        <f t="shared" ca="1" si="203"/>
        <v/>
      </c>
      <c r="S311" s="37" t="str">
        <f t="shared" ca="1" si="214"/>
        <v/>
      </c>
      <c r="T311" s="34" t="str">
        <f t="shared" ca="1" si="204"/>
        <v/>
      </c>
      <c r="U311" s="37" t="str">
        <f t="shared" ca="1" si="215"/>
        <v/>
      </c>
      <c r="V311" s="34" t="str">
        <f t="shared" ca="1" si="205"/>
        <v/>
      </c>
      <c r="W311" s="37" t="str">
        <f t="shared" ca="1" si="216"/>
        <v/>
      </c>
      <c r="X311" s="34" t="str">
        <f t="shared" ca="1" si="206"/>
        <v/>
      </c>
      <c r="Y311" s="37" t="str">
        <f t="shared" ca="1" si="217"/>
        <v/>
      </c>
      <c r="Z311" s="14" t="str">
        <f t="shared" ca="1" si="185"/>
        <v/>
      </c>
      <c r="AA311" s="14" t="str">
        <f t="shared" ca="1" si="186"/>
        <v/>
      </c>
      <c r="AB311" s="14" t="str">
        <f t="shared" ca="1" si="187"/>
        <v/>
      </c>
      <c r="AC311" s="14" t="str">
        <f t="shared" ca="1" si="188"/>
        <v/>
      </c>
      <c r="AD311" s="14" t="str">
        <f t="shared" ca="1" si="189"/>
        <v/>
      </c>
      <c r="AE311" s="14" t="str">
        <f t="shared" ca="1" si="190"/>
        <v/>
      </c>
      <c r="AF311" s="14" t="str">
        <f t="shared" ca="1" si="191"/>
        <v/>
      </c>
      <c r="AG311" s="14" t="str">
        <f t="shared" ca="1" si="192"/>
        <v/>
      </c>
      <c r="AH311" s="14" t="str">
        <f t="shared" ca="1" si="193"/>
        <v/>
      </c>
      <c r="AI311" s="14" t="str">
        <f t="shared" ca="1" si="194"/>
        <v/>
      </c>
      <c r="AJ311" s="29">
        <f t="shared" ca="1" si="195"/>
        <v>0</v>
      </c>
      <c r="AK311" s="31">
        <f t="shared" ca="1" si="180"/>
        <v>23</v>
      </c>
      <c r="AL311"/>
      <c r="AM311" s="47" t="str">
        <f t="shared" ca="1" si="181"/>
        <v>Profit Target</v>
      </c>
      <c r="AN311" s="47" t="str">
        <f t="shared" ca="1" si="182"/>
        <v/>
      </c>
      <c r="BB311"/>
      <c r="BC311"/>
      <c r="BF311"/>
      <c r="BG311" s="31">
        <f t="shared" si="183"/>
        <v>0</v>
      </c>
    </row>
    <row r="312" spans="1:59">
      <c r="A312" s="43">
        <v>308</v>
      </c>
      <c r="B312" s="27">
        <f t="shared" ca="1" si="178"/>
        <v>2</v>
      </c>
      <c r="C312" s="33">
        <f t="shared" ca="1" si="207"/>
        <v>1</v>
      </c>
      <c r="D312" s="84" t="str">
        <f t="shared" ca="1" si="208"/>
        <v/>
      </c>
      <c r="E312" s="28">
        <f t="shared" ca="1" si="179"/>
        <v>1</v>
      </c>
      <c r="F312" s="34" t="str">
        <f t="shared" ca="1" si="196"/>
        <v/>
      </c>
      <c r="G312" s="37" t="str">
        <f t="shared" ca="1" si="197"/>
        <v/>
      </c>
      <c r="H312" s="34" t="str">
        <f t="shared" ca="1" si="198"/>
        <v/>
      </c>
      <c r="I312" s="37" t="str">
        <f t="shared" ca="1" si="209"/>
        <v/>
      </c>
      <c r="J312" s="34" t="str">
        <f t="shared" ca="1" si="199"/>
        <v/>
      </c>
      <c r="K312" s="37" t="str">
        <f t="shared" ca="1" si="210"/>
        <v/>
      </c>
      <c r="L312" s="34" t="str">
        <f t="shared" ca="1" si="200"/>
        <v/>
      </c>
      <c r="M312" s="37" t="str">
        <f t="shared" ca="1" si="211"/>
        <v/>
      </c>
      <c r="N312" s="34" t="str">
        <f t="shared" ca="1" si="201"/>
        <v/>
      </c>
      <c r="O312" s="37" t="str">
        <f t="shared" ca="1" si="212"/>
        <v/>
      </c>
      <c r="P312" s="34" t="str">
        <f t="shared" ca="1" si="202"/>
        <v/>
      </c>
      <c r="Q312" s="37" t="str">
        <f t="shared" ca="1" si="213"/>
        <v/>
      </c>
      <c r="R312" s="34" t="str">
        <f t="shared" ca="1" si="203"/>
        <v/>
      </c>
      <c r="S312" s="37" t="str">
        <f t="shared" ca="1" si="214"/>
        <v/>
      </c>
      <c r="T312" s="34" t="str">
        <f t="shared" ca="1" si="204"/>
        <v/>
      </c>
      <c r="U312" s="37" t="str">
        <f t="shared" ca="1" si="215"/>
        <v/>
      </c>
      <c r="V312" s="34" t="str">
        <f t="shared" ca="1" si="205"/>
        <v/>
      </c>
      <c r="W312" s="37" t="str">
        <f t="shared" ca="1" si="216"/>
        <v/>
      </c>
      <c r="X312" s="34" t="str">
        <f t="shared" ca="1" si="206"/>
        <v/>
      </c>
      <c r="Y312" s="37" t="str">
        <f t="shared" ca="1" si="217"/>
        <v/>
      </c>
      <c r="Z312" s="14" t="str">
        <f t="shared" ca="1" si="185"/>
        <v/>
      </c>
      <c r="AA312" s="14" t="str">
        <f t="shared" ca="1" si="186"/>
        <v/>
      </c>
      <c r="AB312" s="14" t="str">
        <f t="shared" ca="1" si="187"/>
        <v/>
      </c>
      <c r="AC312" s="14" t="str">
        <f t="shared" ca="1" si="188"/>
        <v/>
      </c>
      <c r="AD312" s="14" t="str">
        <f t="shared" ca="1" si="189"/>
        <v/>
      </c>
      <c r="AE312" s="14" t="str">
        <f t="shared" ca="1" si="190"/>
        <v/>
      </c>
      <c r="AF312" s="14" t="str">
        <f t="shared" ca="1" si="191"/>
        <v/>
      </c>
      <c r="AG312" s="14" t="str">
        <f t="shared" ca="1" si="192"/>
        <v/>
      </c>
      <c r="AH312" s="14" t="str">
        <f t="shared" ca="1" si="193"/>
        <v/>
      </c>
      <c r="AI312" s="14" t="str">
        <f t="shared" ca="1" si="194"/>
        <v/>
      </c>
      <c r="AJ312" s="29">
        <f t="shared" ca="1" si="195"/>
        <v>0</v>
      </c>
      <c r="AK312" s="31">
        <f t="shared" ca="1" si="180"/>
        <v>23</v>
      </c>
      <c r="AL312"/>
      <c r="AM312" s="47" t="str">
        <f t="shared" ca="1" si="181"/>
        <v>Profit Target</v>
      </c>
      <c r="AN312" s="47" t="str">
        <f t="shared" ca="1" si="182"/>
        <v/>
      </c>
      <c r="BB312"/>
      <c r="BC312"/>
      <c r="BF312"/>
      <c r="BG312" s="31">
        <f t="shared" si="183"/>
        <v>0</v>
      </c>
    </row>
    <row r="313" spans="1:59">
      <c r="A313" s="43">
        <v>309</v>
      </c>
      <c r="B313" s="27">
        <f t="shared" ca="1" si="178"/>
        <v>12</v>
      </c>
      <c r="C313" s="33">
        <f t="shared" ca="1" si="207"/>
        <v>1</v>
      </c>
      <c r="D313" s="84" t="str">
        <f t="shared" ca="1" si="208"/>
        <v/>
      </c>
      <c r="E313" s="28">
        <f t="shared" ca="1" si="179"/>
        <v>1</v>
      </c>
      <c r="F313" s="34" t="str">
        <f t="shared" ca="1" si="196"/>
        <v/>
      </c>
      <c r="G313" s="37" t="str">
        <f t="shared" ca="1" si="197"/>
        <v/>
      </c>
      <c r="H313" s="34" t="str">
        <f t="shared" ca="1" si="198"/>
        <v/>
      </c>
      <c r="I313" s="37" t="str">
        <f t="shared" ca="1" si="209"/>
        <v/>
      </c>
      <c r="J313" s="34" t="str">
        <f t="shared" ca="1" si="199"/>
        <v/>
      </c>
      <c r="K313" s="37" t="str">
        <f t="shared" ca="1" si="210"/>
        <v/>
      </c>
      <c r="L313" s="34" t="str">
        <f t="shared" ca="1" si="200"/>
        <v/>
      </c>
      <c r="M313" s="37" t="str">
        <f t="shared" ca="1" si="211"/>
        <v/>
      </c>
      <c r="N313" s="34" t="str">
        <f t="shared" ca="1" si="201"/>
        <v/>
      </c>
      <c r="O313" s="37" t="str">
        <f t="shared" ca="1" si="212"/>
        <v/>
      </c>
      <c r="P313" s="34" t="str">
        <f t="shared" ca="1" si="202"/>
        <v/>
      </c>
      <c r="Q313" s="37" t="str">
        <f t="shared" ca="1" si="213"/>
        <v/>
      </c>
      <c r="R313" s="34" t="str">
        <f t="shared" ca="1" si="203"/>
        <v/>
      </c>
      <c r="S313" s="37" t="str">
        <f t="shared" ca="1" si="214"/>
        <v/>
      </c>
      <c r="T313" s="34" t="str">
        <f t="shared" ca="1" si="204"/>
        <v/>
      </c>
      <c r="U313" s="37" t="str">
        <f t="shared" ca="1" si="215"/>
        <v/>
      </c>
      <c r="V313" s="34" t="str">
        <f t="shared" ca="1" si="205"/>
        <v/>
      </c>
      <c r="W313" s="37" t="str">
        <f t="shared" ca="1" si="216"/>
        <v/>
      </c>
      <c r="X313" s="34" t="str">
        <f t="shared" ca="1" si="206"/>
        <v/>
      </c>
      <c r="Y313" s="37" t="str">
        <f t="shared" ca="1" si="217"/>
        <v/>
      </c>
      <c r="Z313" s="14" t="str">
        <f t="shared" ca="1" si="185"/>
        <v/>
      </c>
      <c r="AA313" s="14" t="str">
        <f t="shared" ca="1" si="186"/>
        <v/>
      </c>
      <c r="AB313" s="14" t="str">
        <f t="shared" ca="1" si="187"/>
        <v/>
      </c>
      <c r="AC313" s="14" t="str">
        <f t="shared" ca="1" si="188"/>
        <v/>
      </c>
      <c r="AD313" s="14" t="str">
        <f t="shared" ca="1" si="189"/>
        <v/>
      </c>
      <c r="AE313" s="14" t="str">
        <f t="shared" ca="1" si="190"/>
        <v/>
      </c>
      <c r="AF313" s="14" t="str">
        <f t="shared" ca="1" si="191"/>
        <v/>
      </c>
      <c r="AG313" s="14" t="str">
        <f t="shared" ca="1" si="192"/>
        <v/>
      </c>
      <c r="AH313" s="14" t="str">
        <f t="shared" ca="1" si="193"/>
        <v/>
      </c>
      <c r="AI313" s="14" t="str">
        <f t="shared" ca="1" si="194"/>
        <v/>
      </c>
      <c r="AJ313" s="29">
        <f t="shared" ca="1" si="195"/>
        <v>0</v>
      </c>
      <c r="AK313" s="31">
        <f t="shared" ca="1" si="180"/>
        <v>23</v>
      </c>
      <c r="AL313"/>
      <c r="AM313" s="47" t="str">
        <f t="shared" ca="1" si="181"/>
        <v>Profit Target</v>
      </c>
      <c r="AN313" s="47" t="str">
        <f t="shared" ca="1" si="182"/>
        <v/>
      </c>
      <c r="BB313"/>
      <c r="BC313"/>
      <c r="BF313"/>
      <c r="BG313" s="31">
        <f t="shared" si="183"/>
        <v>0</v>
      </c>
    </row>
    <row r="314" spans="1:59">
      <c r="A314" s="43">
        <v>310</v>
      </c>
      <c r="B314" s="27">
        <f t="shared" ca="1" si="178"/>
        <v>36</v>
      </c>
      <c r="C314" s="33">
        <f t="shared" ca="1" si="207"/>
        <v>1</v>
      </c>
      <c r="D314" s="84" t="str">
        <f t="shared" ca="1" si="208"/>
        <v/>
      </c>
      <c r="E314" s="28">
        <f t="shared" ca="1" si="179"/>
        <v>1</v>
      </c>
      <c r="F314" s="34" t="str">
        <f t="shared" ca="1" si="196"/>
        <v/>
      </c>
      <c r="G314" s="37" t="str">
        <f t="shared" ca="1" si="197"/>
        <v/>
      </c>
      <c r="H314" s="34" t="str">
        <f t="shared" ca="1" si="198"/>
        <v/>
      </c>
      <c r="I314" s="37" t="str">
        <f t="shared" ca="1" si="209"/>
        <v/>
      </c>
      <c r="J314" s="34" t="str">
        <f t="shared" ca="1" si="199"/>
        <v/>
      </c>
      <c r="K314" s="37" t="str">
        <f t="shared" ca="1" si="210"/>
        <v/>
      </c>
      <c r="L314" s="34" t="str">
        <f t="shared" ca="1" si="200"/>
        <v/>
      </c>
      <c r="M314" s="37" t="str">
        <f t="shared" ca="1" si="211"/>
        <v/>
      </c>
      <c r="N314" s="34" t="str">
        <f t="shared" ca="1" si="201"/>
        <v/>
      </c>
      <c r="O314" s="37" t="str">
        <f t="shared" ca="1" si="212"/>
        <v/>
      </c>
      <c r="P314" s="34" t="str">
        <f t="shared" ca="1" si="202"/>
        <v/>
      </c>
      <c r="Q314" s="37" t="str">
        <f t="shared" ca="1" si="213"/>
        <v/>
      </c>
      <c r="R314" s="34" t="str">
        <f t="shared" ca="1" si="203"/>
        <v/>
      </c>
      <c r="S314" s="37" t="str">
        <f t="shared" ca="1" si="214"/>
        <v/>
      </c>
      <c r="T314" s="34" t="str">
        <f t="shared" ca="1" si="204"/>
        <v/>
      </c>
      <c r="U314" s="37" t="str">
        <f t="shared" ca="1" si="215"/>
        <v/>
      </c>
      <c r="V314" s="34" t="str">
        <f t="shared" ca="1" si="205"/>
        <v/>
      </c>
      <c r="W314" s="37" t="str">
        <f t="shared" ca="1" si="216"/>
        <v/>
      </c>
      <c r="X314" s="34" t="str">
        <f t="shared" ca="1" si="206"/>
        <v/>
      </c>
      <c r="Y314" s="37" t="str">
        <f t="shared" ca="1" si="217"/>
        <v/>
      </c>
      <c r="Z314" s="14" t="str">
        <f t="shared" ca="1" si="185"/>
        <v/>
      </c>
      <c r="AA314" s="14" t="str">
        <f t="shared" ca="1" si="186"/>
        <v/>
      </c>
      <c r="AB314" s="14" t="str">
        <f t="shared" ca="1" si="187"/>
        <v/>
      </c>
      <c r="AC314" s="14" t="str">
        <f t="shared" ca="1" si="188"/>
        <v/>
      </c>
      <c r="AD314" s="14" t="str">
        <f t="shared" ca="1" si="189"/>
        <v/>
      </c>
      <c r="AE314" s="14" t="str">
        <f t="shared" ca="1" si="190"/>
        <v/>
      </c>
      <c r="AF314" s="14" t="str">
        <f t="shared" ca="1" si="191"/>
        <v/>
      </c>
      <c r="AG314" s="14" t="str">
        <f t="shared" ca="1" si="192"/>
        <v/>
      </c>
      <c r="AH314" s="14" t="str">
        <f t="shared" ca="1" si="193"/>
        <v/>
      </c>
      <c r="AI314" s="14" t="str">
        <f t="shared" ca="1" si="194"/>
        <v/>
      </c>
      <c r="AJ314" s="29">
        <f t="shared" ca="1" si="195"/>
        <v>0</v>
      </c>
      <c r="AK314" s="31">
        <f t="shared" ca="1" si="180"/>
        <v>23</v>
      </c>
      <c r="AL314"/>
      <c r="AM314" s="47" t="str">
        <f t="shared" ca="1" si="181"/>
        <v>Profit Target</v>
      </c>
      <c r="AN314" s="47" t="str">
        <f t="shared" ca="1" si="182"/>
        <v/>
      </c>
      <c r="BB314"/>
      <c r="BC314"/>
      <c r="BF314"/>
      <c r="BG314" s="31">
        <f t="shared" si="183"/>
        <v>0</v>
      </c>
    </row>
    <row r="315" spans="1:59">
      <c r="A315" s="43">
        <v>311</v>
      </c>
      <c r="B315" s="27">
        <f t="shared" ca="1" si="178"/>
        <v>33</v>
      </c>
      <c r="C315" s="33">
        <f t="shared" ca="1" si="207"/>
        <v>1</v>
      </c>
      <c r="D315" s="84" t="str">
        <f t="shared" ca="1" si="208"/>
        <v/>
      </c>
      <c r="E315" s="28">
        <f t="shared" ca="1" si="179"/>
        <v>1</v>
      </c>
      <c r="F315" s="34" t="str">
        <f t="shared" ca="1" si="196"/>
        <v/>
      </c>
      <c r="G315" s="37" t="str">
        <f t="shared" ca="1" si="197"/>
        <v/>
      </c>
      <c r="H315" s="34" t="str">
        <f t="shared" ca="1" si="198"/>
        <v/>
      </c>
      <c r="I315" s="37" t="str">
        <f t="shared" ca="1" si="209"/>
        <v/>
      </c>
      <c r="J315" s="34" t="str">
        <f t="shared" ca="1" si="199"/>
        <v/>
      </c>
      <c r="K315" s="37" t="str">
        <f t="shared" ca="1" si="210"/>
        <v/>
      </c>
      <c r="L315" s="34" t="str">
        <f t="shared" ca="1" si="200"/>
        <v/>
      </c>
      <c r="M315" s="37" t="str">
        <f t="shared" ca="1" si="211"/>
        <v/>
      </c>
      <c r="N315" s="34" t="str">
        <f t="shared" ca="1" si="201"/>
        <v/>
      </c>
      <c r="O315" s="37" t="str">
        <f t="shared" ca="1" si="212"/>
        <v/>
      </c>
      <c r="P315" s="34" t="str">
        <f t="shared" ca="1" si="202"/>
        <v/>
      </c>
      <c r="Q315" s="37" t="str">
        <f t="shared" ca="1" si="213"/>
        <v/>
      </c>
      <c r="R315" s="34" t="str">
        <f t="shared" ca="1" si="203"/>
        <v/>
      </c>
      <c r="S315" s="37" t="str">
        <f t="shared" ca="1" si="214"/>
        <v/>
      </c>
      <c r="T315" s="34" t="str">
        <f t="shared" ca="1" si="204"/>
        <v/>
      </c>
      <c r="U315" s="37" t="str">
        <f t="shared" ca="1" si="215"/>
        <v/>
      </c>
      <c r="V315" s="34" t="str">
        <f t="shared" ca="1" si="205"/>
        <v/>
      </c>
      <c r="W315" s="37" t="str">
        <f t="shared" ca="1" si="216"/>
        <v/>
      </c>
      <c r="X315" s="34" t="str">
        <f t="shared" ca="1" si="206"/>
        <v/>
      </c>
      <c r="Y315" s="37" t="str">
        <f t="shared" ca="1" si="217"/>
        <v/>
      </c>
      <c r="Z315" s="14" t="str">
        <f t="shared" ca="1" si="185"/>
        <v/>
      </c>
      <c r="AA315" s="14" t="str">
        <f t="shared" ca="1" si="186"/>
        <v/>
      </c>
      <c r="AB315" s="14" t="str">
        <f t="shared" ca="1" si="187"/>
        <v/>
      </c>
      <c r="AC315" s="14" t="str">
        <f t="shared" ca="1" si="188"/>
        <v/>
      </c>
      <c r="AD315" s="14" t="str">
        <f t="shared" ca="1" si="189"/>
        <v/>
      </c>
      <c r="AE315" s="14" t="str">
        <f t="shared" ca="1" si="190"/>
        <v/>
      </c>
      <c r="AF315" s="14" t="str">
        <f t="shared" ca="1" si="191"/>
        <v/>
      </c>
      <c r="AG315" s="14" t="str">
        <f t="shared" ca="1" si="192"/>
        <v/>
      </c>
      <c r="AH315" s="14" t="str">
        <f t="shared" ca="1" si="193"/>
        <v/>
      </c>
      <c r="AI315" s="14" t="str">
        <f t="shared" ca="1" si="194"/>
        <v/>
      </c>
      <c r="AJ315" s="29">
        <f t="shared" ca="1" si="195"/>
        <v>0</v>
      </c>
      <c r="AK315" s="31">
        <f t="shared" ca="1" si="180"/>
        <v>23</v>
      </c>
      <c r="AL315"/>
      <c r="AM315" s="47" t="str">
        <f t="shared" ca="1" si="181"/>
        <v>Profit Target</v>
      </c>
      <c r="AN315" s="47" t="str">
        <f t="shared" ca="1" si="182"/>
        <v/>
      </c>
      <c r="BB315"/>
      <c r="BC315"/>
      <c r="BF315"/>
      <c r="BG315" s="31">
        <f t="shared" si="183"/>
        <v>0</v>
      </c>
    </row>
    <row r="316" spans="1:59">
      <c r="A316" s="43">
        <v>312</v>
      </c>
      <c r="B316" s="27">
        <f t="shared" ca="1" si="178"/>
        <v>25</v>
      </c>
      <c r="C316" s="33">
        <f t="shared" ca="1" si="207"/>
        <v>1</v>
      </c>
      <c r="D316" s="84" t="str">
        <f t="shared" ca="1" si="208"/>
        <v/>
      </c>
      <c r="E316" s="28">
        <f t="shared" ca="1" si="179"/>
        <v>1</v>
      </c>
      <c r="F316" s="34" t="str">
        <f t="shared" ca="1" si="196"/>
        <v/>
      </c>
      <c r="G316" s="37" t="str">
        <f t="shared" ca="1" si="197"/>
        <v/>
      </c>
      <c r="H316" s="34" t="str">
        <f t="shared" ca="1" si="198"/>
        <v/>
      </c>
      <c r="I316" s="37" t="str">
        <f t="shared" ca="1" si="209"/>
        <v/>
      </c>
      <c r="J316" s="34" t="str">
        <f t="shared" ca="1" si="199"/>
        <v/>
      </c>
      <c r="K316" s="37" t="str">
        <f t="shared" ca="1" si="210"/>
        <v/>
      </c>
      <c r="L316" s="34" t="str">
        <f t="shared" ca="1" si="200"/>
        <v/>
      </c>
      <c r="M316" s="37" t="str">
        <f t="shared" ca="1" si="211"/>
        <v/>
      </c>
      <c r="N316" s="34" t="str">
        <f t="shared" ca="1" si="201"/>
        <v/>
      </c>
      <c r="O316" s="37" t="str">
        <f t="shared" ca="1" si="212"/>
        <v/>
      </c>
      <c r="P316" s="34" t="str">
        <f t="shared" ca="1" si="202"/>
        <v/>
      </c>
      <c r="Q316" s="37" t="str">
        <f t="shared" ca="1" si="213"/>
        <v/>
      </c>
      <c r="R316" s="34" t="str">
        <f t="shared" ca="1" si="203"/>
        <v/>
      </c>
      <c r="S316" s="37" t="str">
        <f t="shared" ca="1" si="214"/>
        <v/>
      </c>
      <c r="T316" s="34" t="str">
        <f t="shared" ca="1" si="204"/>
        <v/>
      </c>
      <c r="U316" s="37" t="str">
        <f t="shared" ca="1" si="215"/>
        <v/>
      </c>
      <c r="V316" s="34" t="str">
        <f t="shared" ca="1" si="205"/>
        <v/>
      </c>
      <c r="W316" s="37" t="str">
        <f t="shared" ca="1" si="216"/>
        <v/>
      </c>
      <c r="X316" s="34" t="str">
        <f t="shared" ca="1" si="206"/>
        <v/>
      </c>
      <c r="Y316" s="37" t="str">
        <f ca="1">IF(F316&lt;&gt;"",COUNTIF(X311:X316,F316),"")</f>
        <v/>
      </c>
      <c r="Z316" s="14" t="str">
        <f t="shared" ca="1" si="185"/>
        <v/>
      </c>
      <c r="AA316" s="14" t="str">
        <f t="shared" ca="1" si="186"/>
        <v/>
      </c>
      <c r="AB316" s="14" t="str">
        <f t="shared" ca="1" si="187"/>
        <v/>
      </c>
      <c r="AC316" s="14" t="str">
        <f t="shared" ca="1" si="188"/>
        <v/>
      </c>
      <c r="AD316" s="14" t="str">
        <f t="shared" ca="1" si="189"/>
        <v/>
      </c>
      <c r="AE316" s="14" t="str">
        <f t="shared" ca="1" si="190"/>
        <v/>
      </c>
      <c r="AF316" s="14" t="str">
        <f t="shared" ca="1" si="191"/>
        <v/>
      </c>
      <c r="AG316" s="14" t="str">
        <f t="shared" ca="1" si="192"/>
        <v/>
      </c>
      <c r="AH316" s="14" t="str">
        <f t="shared" ca="1" si="193"/>
        <v/>
      </c>
      <c r="AI316" s="14" t="str">
        <f t="shared" ca="1" si="194"/>
        <v/>
      </c>
      <c r="AJ316" s="29">
        <f t="shared" ca="1" si="195"/>
        <v>0</v>
      </c>
      <c r="AK316" s="31">
        <f t="shared" ca="1" si="180"/>
        <v>23</v>
      </c>
      <c r="AL316"/>
      <c r="AM316" s="47" t="str">
        <f t="shared" ca="1" si="181"/>
        <v>Profit Target</v>
      </c>
      <c r="AN316" s="47" t="str">
        <f t="shared" ca="1" si="182"/>
        <v/>
      </c>
      <c r="BB316"/>
      <c r="BC316"/>
      <c r="BF316"/>
      <c r="BG316" s="31">
        <f t="shared" si="183"/>
        <v>0</v>
      </c>
    </row>
    <row r="317" spans="1:59">
      <c r="A317" s="43">
        <v>313</v>
      </c>
      <c r="B317" s="27">
        <f t="shared" ca="1" si="178"/>
        <v>1</v>
      </c>
      <c r="C317" s="33">
        <f t="shared" ca="1" si="207"/>
        <v>1</v>
      </c>
      <c r="D317" s="84" t="str">
        <f t="shared" ca="1" si="208"/>
        <v/>
      </c>
      <c r="E317" s="28">
        <f t="shared" ca="1" si="179"/>
        <v>1</v>
      </c>
      <c r="F317" s="34" t="str">
        <f t="shared" ca="1" si="196"/>
        <v/>
      </c>
      <c r="G317" s="37" t="str">
        <f t="shared" ca="1" si="197"/>
        <v/>
      </c>
      <c r="H317" s="34" t="str">
        <f t="shared" ca="1" si="198"/>
        <v/>
      </c>
      <c r="I317" s="37" t="str">
        <f t="shared" ca="1" si="209"/>
        <v/>
      </c>
      <c r="J317" s="34" t="str">
        <f t="shared" ca="1" si="199"/>
        <v/>
      </c>
      <c r="K317" s="37" t="str">
        <f t="shared" ca="1" si="210"/>
        <v/>
      </c>
      <c r="L317" s="34" t="str">
        <f t="shared" ca="1" si="200"/>
        <v/>
      </c>
      <c r="M317" s="37" t="str">
        <f t="shared" ca="1" si="211"/>
        <v/>
      </c>
      <c r="N317" s="34" t="str">
        <f t="shared" ca="1" si="201"/>
        <v/>
      </c>
      <c r="O317" s="37" t="str">
        <f t="shared" ca="1" si="212"/>
        <v/>
      </c>
      <c r="P317" s="34" t="str">
        <f t="shared" ca="1" si="202"/>
        <v/>
      </c>
      <c r="Q317" s="37" t="str">
        <f t="shared" ca="1" si="213"/>
        <v/>
      </c>
      <c r="R317" s="34" t="str">
        <f t="shared" ca="1" si="203"/>
        <v/>
      </c>
      <c r="S317" s="37" t="str">
        <f t="shared" ca="1" si="214"/>
        <v/>
      </c>
      <c r="T317" s="34" t="str">
        <f t="shared" ca="1" si="204"/>
        <v/>
      </c>
      <c r="U317" s="37" t="str">
        <f t="shared" ca="1" si="215"/>
        <v/>
      </c>
      <c r="V317" s="34" t="str">
        <f t="shared" ca="1" si="205"/>
        <v/>
      </c>
      <c r="W317" s="37" t="str">
        <f t="shared" ca="1" si="216"/>
        <v/>
      </c>
      <c r="X317" s="34" t="str">
        <f t="shared" ca="1" si="206"/>
        <v/>
      </c>
      <c r="Y317" s="37" t="str">
        <f t="shared" ref="Y317:Y361" ca="1" si="218">IF(X317&lt;&gt;"",COUNTIF(X312:X317,X317),"")</f>
        <v/>
      </c>
      <c r="Z317" s="14" t="str">
        <f t="shared" ca="1" si="185"/>
        <v/>
      </c>
      <c r="AA317" s="14" t="str">
        <f t="shared" ca="1" si="186"/>
        <v/>
      </c>
      <c r="AB317" s="14" t="str">
        <f t="shared" ca="1" si="187"/>
        <v/>
      </c>
      <c r="AC317" s="14" t="str">
        <f t="shared" ca="1" si="188"/>
        <v/>
      </c>
      <c r="AD317" s="14" t="str">
        <f t="shared" ca="1" si="189"/>
        <v/>
      </c>
      <c r="AE317" s="14" t="str">
        <f t="shared" ca="1" si="190"/>
        <v/>
      </c>
      <c r="AF317" s="14" t="str">
        <f t="shared" ca="1" si="191"/>
        <v/>
      </c>
      <c r="AG317" s="14" t="str">
        <f t="shared" ca="1" si="192"/>
        <v/>
      </c>
      <c r="AH317" s="14" t="str">
        <f t="shared" ca="1" si="193"/>
        <v/>
      </c>
      <c r="AI317" s="14" t="str">
        <f ca="1">IF(AK316&gt;=$J$1,"",IF(AK316&lt;=$J$2,"",IF(F316&lt;&gt;"",IF(F316=B317,(35*E316),(-1*E316)),"")))</f>
        <v/>
      </c>
      <c r="AJ317" s="29">
        <f t="shared" ca="1" si="195"/>
        <v>0</v>
      </c>
      <c r="AK317" s="31">
        <f t="shared" ca="1" si="180"/>
        <v>23</v>
      </c>
      <c r="AL317"/>
      <c r="AM317" s="47" t="str">
        <f t="shared" ca="1" si="181"/>
        <v>Profit Target</v>
      </c>
      <c r="AN317" s="47" t="str">
        <f t="shared" ca="1" si="182"/>
        <v/>
      </c>
      <c r="BB317"/>
      <c r="BC317"/>
      <c r="BF317"/>
      <c r="BG317" s="31">
        <f t="shared" si="183"/>
        <v>0</v>
      </c>
    </row>
    <row r="318" spans="1:59">
      <c r="A318" s="43">
        <v>314</v>
      </c>
      <c r="B318" s="27">
        <f t="shared" ca="1" si="178"/>
        <v>34</v>
      </c>
      <c r="C318" s="33">
        <f t="shared" ca="1" si="207"/>
        <v>2</v>
      </c>
      <c r="D318" s="84">
        <f t="shared" ca="1" si="208"/>
        <v>34</v>
      </c>
      <c r="E318" s="28">
        <f t="shared" ca="1" si="179"/>
        <v>1</v>
      </c>
      <c r="F318" s="34" t="str">
        <f t="shared" ca="1" si="196"/>
        <v/>
      </c>
      <c r="G318" s="37" t="str">
        <f t="shared" ca="1" si="197"/>
        <v/>
      </c>
      <c r="H318" s="34" t="str">
        <f t="shared" ca="1" si="198"/>
        <v/>
      </c>
      <c r="I318" s="37" t="str">
        <f t="shared" ca="1" si="209"/>
        <v/>
      </c>
      <c r="J318" s="34" t="str">
        <f t="shared" ca="1" si="199"/>
        <v/>
      </c>
      <c r="K318" s="37" t="str">
        <f t="shared" ca="1" si="210"/>
        <v/>
      </c>
      <c r="L318" s="34" t="str">
        <f t="shared" ca="1" si="200"/>
        <v/>
      </c>
      <c r="M318" s="37" t="str">
        <f t="shared" ca="1" si="211"/>
        <v/>
      </c>
      <c r="N318" s="34" t="str">
        <f t="shared" ca="1" si="201"/>
        <v/>
      </c>
      <c r="O318" s="37" t="str">
        <f t="shared" ca="1" si="212"/>
        <v/>
      </c>
      <c r="P318" s="34" t="str">
        <f t="shared" ca="1" si="202"/>
        <v/>
      </c>
      <c r="Q318" s="37" t="str">
        <f t="shared" ca="1" si="213"/>
        <v/>
      </c>
      <c r="R318" s="34" t="str">
        <f t="shared" ca="1" si="203"/>
        <v/>
      </c>
      <c r="S318" s="37" t="str">
        <f t="shared" ca="1" si="214"/>
        <v/>
      </c>
      <c r="T318" s="34" t="str">
        <f t="shared" ca="1" si="204"/>
        <v/>
      </c>
      <c r="U318" s="37" t="str">
        <f t="shared" ca="1" si="215"/>
        <v/>
      </c>
      <c r="V318" s="34" t="str">
        <f t="shared" ca="1" si="205"/>
        <v/>
      </c>
      <c r="W318" s="37" t="str">
        <f t="shared" ca="1" si="216"/>
        <v/>
      </c>
      <c r="X318" s="34" t="str">
        <f t="shared" ca="1" si="206"/>
        <v/>
      </c>
      <c r="Y318" s="37" t="str">
        <f t="shared" ca="1" si="218"/>
        <v/>
      </c>
      <c r="Z318" s="14" t="str">
        <f t="shared" ca="1" si="185"/>
        <v/>
      </c>
      <c r="AA318" s="14" t="str">
        <f t="shared" ca="1" si="186"/>
        <v/>
      </c>
      <c r="AB318" s="14" t="str">
        <f t="shared" ca="1" si="187"/>
        <v/>
      </c>
      <c r="AC318" s="14" t="str">
        <f t="shared" ca="1" si="188"/>
        <v/>
      </c>
      <c r="AD318" s="14" t="str">
        <f t="shared" ca="1" si="189"/>
        <v/>
      </c>
      <c r="AE318" s="14" t="str">
        <f t="shared" ca="1" si="190"/>
        <v/>
      </c>
      <c r="AF318" s="14" t="str">
        <f t="shared" ca="1" si="191"/>
        <v/>
      </c>
      <c r="AG318" s="14" t="str">
        <f t="shared" ca="1" si="192"/>
        <v/>
      </c>
      <c r="AH318" s="14" t="str">
        <f t="shared" ca="1" si="193"/>
        <v/>
      </c>
      <c r="AI318" s="14" t="str">
        <f t="shared" ref="AI318:AI349" ca="1" si="219">IF(AK317&gt;=$J$1,"",IF(AK317&lt;=$J$2,"",IF(X317&lt;&gt;"",IF(X317=B318,(35*E317),(-1*E317)),"")))</f>
        <v/>
      </c>
      <c r="AJ318" s="29">
        <f t="shared" ca="1" si="195"/>
        <v>0</v>
      </c>
      <c r="AK318" s="31">
        <f t="shared" ca="1" si="180"/>
        <v>23</v>
      </c>
      <c r="AL318"/>
      <c r="AM318" s="47" t="str">
        <f t="shared" ca="1" si="181"/>
        <v>Profit Target</v>
      </c>
      <c r="AN318" s="47" t="str">
        <f t="shared" ca="1" si="182"/>
        <v/>
      </c>
      <c r="BB318"/>
      <c r="BC318"/>
      <c r="BF318"/>
      <c r="BG318" s="31">
        <f t="shared" si="183"/>
        <v>0</v>
      </c>
    </row>
    <row r="319" spans="1:59">
      <c r="A319" s="43">
        <v>315</v>
      </c>
      <c r="B319" s="27">
        <f t="shared" ca="1" si="178"/>
        <v>24</v>
      </c>
      <c r="C319" s="33">
        <f t="shared" ca="1" si="207"/>
        <v>1</v>
      </c>
      <c r="D319" s="84" t="str">
        <f t="shared" ca="1" si="208"/>
        <v/>
      </c>
      <c r="E319" s="28">
        <f t="shared" ca="1" si="179"/>
        <v>1</v>
      </c>
      <c r="F319" s="34" t="str">
        <f t="shared" ca="1" si="196"/>
        <v/>
      </c>
      <c r="G319" s="37" t="str">
        <f t="shared" ca="1" si="197"/>
        <v/>
      </c>
      <c r="H319" s="34" t="str">
        <f t="shared" ca="1" si="198"/>
        <v/>
      </c>
      <c r="I319" s="37" t="str">
        <f t="shared" ca="1" si="209"/>
        <v/>
      </c>
      <c r="J319" s="34" t="str">
        <f t="shared" ca="1" si="199"/>
        <v/>
      </c>
      <c r="K319" s="37" t="str">
        <f t="shared" ca="1" si="210"/>
        <v/>
      </c>
      <c r="L319" s="34" t="str">
        <f t="shared" ca="1" si="200"/>
        <v/>
      </c>
      <c r="M319" s="37" t="str">
        <f t="shared" ca="1" si="211"/>
        <v/>
      </c>
      <c r="N319" s="34" t="str">
        <f t="shared" ca="1" si="201"/>
        <v/>
      </c>
      <c r="O319" s="37" t="str">
        <f t="shared" ca="1" si="212"/>
        <v/>
      </c>
      <c r="P319" s="34" t="str">
        <f t="shared" ca="1" si="202"/>
        <v/>
      </c>
      <c r="Q319" s="37" t="str">
        <f t="shared" ca="1" si="213"/>
        <v/>
      </c>
      <c r="R319" s="34" t="str">
        <f t="shared" ca="1" si="203"/>
        <v/>
      </c>
      <c r="S319" s="37" t="str">
        <f t="shared" ca="1" si="214"/>
        <v/>
      </c>
      <c r="T319" s="34" t="str">
        <f t="shared" ca="1" si="204"/>
        <v/>
      </c>
      <c r="U319" s="37" t="str">
        <f t="shared" ca="1" si="215"/>
        <v/>
      </c>
      <c r="V319" s="34" t="str">
        <f t="shared" ca="1" si="205"/>
        <v/>
      </c>
      <c r="W319" s="37" t="str">
        <f t="shared" ca="1" si="216"/>
        <v/>
      </c>
      <c r="X319" s="34" t="str">
        <f t="shared" ca="1" si="206"/>
        <v/>
      </c>
      <c r="Y319" s="37" t="str">
        <f t="shared" ca="1" si="218"/>
        <v/>
      </c>
      <c r="Z319" s="14" t="str">
        <f t="shared" ca="1" si="185"/>
        <v/>
      </c>
      <c r="AA319" s="14" t="str">
        <f t="shared" ca="1" si="186"/>
        <v/>
      </c>
      <c r="AB319" s="14" t="str">
        <f t="shared" ca="1" si="187"/>
        <v/>
      </c>
      <c r="AC319" s="14" t="str">
        <f t="shared" ca="1" si="188"/>
        <v/>
      </c>
      <c r="AD319" s="14" t="str">
        <f t="shared" ca="1" si="189"/>
        <v/>
      </c>
      <c r="AE319" s="14" t="str">
        <f t="shared" ca="1" si="190"/>
        <v/>
      </c>
      <c r="AF319" s="14" t="str">
        <f t="shared" ca="1" si="191"/>
        <v/>
      </c>
      <c r="AG319" s="14" t="str">
        <f t="shared" ca="1" si="192"/>
        <v/>
      </c>
      <c r="AH319" s="14" t="str">
        <f t="shared" ca="1" si="193"/>
        <v/>
      </c>
      <c r="AI319" s="14" t="str">
        <f t="shared" ca="1" si="219"/>
        <v/>
      </c>
      <c r="AJ319" s="29">
        <f t="shared" ca="1" si="195"/>
        <v>0</v>
      </c>
      <c r="AK319" s="31">
        <f t="shared" ca="1" si="180"/>
        <v>23</v>
      </c>
      <c r="AL319"/>
      <c r="AM319" s="47" t="str">
        <f t="shared" ca="1" si="181"/>
        <v>Profit Target</v>
      </c>
      <c r="AN319" s="47" t="str">
        <f t="shared" ca="1" si="182"/>
        <v/>
      </c>
      <c r="BB319"/>
      <c r="BC319"/>
      <c r="BF319"/>
      <c r="BG319" s="31">
        <f t="shared" si="183"/>
        <v>0</v>
      </c>
    </row>
    <row r="320" spans="1:59">
      <c r="A320" s="43">
        <v>316</v>
      </c>
      <c r="B320" s="27">
        <f t="shared" ca="1" si="178"/>
        <v>6</v>
      </c>
      <c r="C320" s="33">
        <f t="shared" ca="1" si="207"/>
        <v>1</v>
      </c>
      <c r="D320" s="84" t="str">
        <f t="shared" ca="1" si="208"/>
        <v/>
      </c>
      <c r="E320" s="28">
        <f t="shared" ca="1" si="179"/>
        <v>1</v>
      </c>
      <c r="F320" s="34" t="str">
        <f t="shared" ca="1" si="196"/>
        <v/>
      </c>
      <c r="G320" s="37" t="str">
        <f t="shared" ca="1" si="197"/>
        <v/>
      </c>
      <c r="H320" s="34" t="str">
        <f t="shared" ca="1" si="198"/>
        <v/>
      </c>
      <c r="I320" s="37" t="str">
        <f t="shared" ca="1" si="209"/>
        <v/>
      </c>
      <c r="J320" s="34" t="str">
        <f t="shared" ca="1" si="199"/>
        <v/>
      </c>
      <c r="K320" s="37" t="str">
        <f t="shared" ca="1" si="210"/>
        <v/>
      </c>
      <c r="L320" s="34" t="str">
        <f t="shared" ca="1" si="200"/>
        <v/>
      </c>
      <c r="M320" s="37" t="str">
        <f t="shared" ca="1" si="211"/>
        <v/>
      </c>
      <c r="N320" s="34" t="str">
        <f t="shared" ca="1" si="201"/>
        <v/>
      </c>
      <c r="O320" s="37" t="str">
        <f t="shared" ca="1" si="212"/>
        <v/>
      </c>
      <c r="P320" s="34" t="str">
        <f t="shared" ca="1" si="202"/>
        <v/>
      </c>
      <c r="Q320" s="37" t="str">
        <f t="shared" ca="1" si="213"/>
        <v/>
      </c>
      <c r="R320" s="34" t="str">
        <f t="shared" ca="1" si="203"/>
        <v/>
      </c>
      <c r="S320" s="37" t="str">
        <f t="shared" ca="1" si="214"/>
        <v/>
      </c>
      <c r="T320" s="34" t="str">
        <f t="shared" ca="1" si="204"/>
        <v/>
      </c>
      <c r="U320" s="37" t="str">
        <f t="shared" ca="1" si="215"/>
        <v/>
      </c>
      <c r="V320" s="34" t="str">
        <f t="shared" ca="1" si="205"/>
        <v/>
      </c>
      <c r="W320" s="37" t="str">
        <f t="shared" ca="1" si="216"/>
        <v/>
      </c>
      <c r="X320" s="34" t="str">
        <f t="shared" ca="1" si="206"/>
        <v/>
      </c>
      <c r="Y320" s="37" t="str">
        <f t="shared" ca="1" si="218"/>
        <v/>
      </c>
      <c r="Z320" s="14" t="str">
        <f t="shared" ca="1" si="185"/>
        <v/>
      </c>
      <c r="AA320" s="14" t="str">
        <f t="shared" ca="1" si="186"/>
        <v/>
      </c>
      <c r="AB320" s="14" t="str">
        <f t="shared" ca="1" si="187"/>
        <v/>
      </c>
      <c r="AC320" s="14" t="str">
        <f t="shared" ca="1" si="188"/>
        <v/>
      </c>
      <c r="AD320" s="14" t="str">
        <f t="shared" ca="1" si="189"/>
        <v/>
      </c>
      <c r="AE320" s="14" t="str">
        <f t="shared" ca="1" si="190"/>
        <v/>
      </c>
      <c r="AF320" s="14" t="str">
        <f t="shared" ca="1" si="191"/>
        <v/>
      </c>
      <c r="AG320" s="14" t="str">
        <f t="shared" ca="1" si="192"/>
        <v/>
      </c>
      <c r="AH320" s="14" t="str">
        <f t="shared" ca="1" si="193"/>
        <v/>
      </c>
      <c r="AI320" s="14" t="str">
        <f t="shared" ca="1" si="219"/>
        <v/>
      </c>
      <c r="AJ320" s="29">
        <f t="shared" ca="1" si="195"/>
        <v>0</v>
      </c>
      <c r="AK320" s="31">
        <f t="shared" ca="1" si="180"/>
        <v>23</v>
      </c>
      <c r="AL320"/>
      <c r="AM320" s="47" t="str">
        <f t="shared" ca="1" si="181"/>
        <v>Profit Target</v>
      </c>
      <c r="AN320" s="47" t="str">
        <f t="shared" ca="1" si="182"/>
        <v/>
      </c>
      <c r="BB320"/>
      <c r="BC320"/>
      <c r="BF320"/>
      <c r="BG320" s="31">
        <f t="shared" si="183"/>
        <v>0</v>
      </c>
    </row>
    <row r="321" spans="1:59">
      <c r="A321" s="43">
        <v>317</v>
      </c>
      <c r="B321" s="27">
        <f t="shared" ca="1" si="178"/>
        <v>29</v>
      </c>
      <c r="C321" s="33">
        <f t="shared" ca="1" si="207"/>
        <v>1</v>
      </c>
      <c r="D321" s="84" t="str">
        <f t="shared" ca="1" si="208"/>
        <v/>
      </c>
      <c r="E321" s="28">
        <f t="shared" ca="1" si="179"/>
        <v>1</v>
      </c>
      <c r="F321" s="34" t="str">
        <f t="shared" ca="1" si="196"/>
        <v/>
      </c>
      <c r="G321" s="37" t="str">
        <f t="shared" ca="1" si="197"/>
        <v/>
      </c>
      <c r="H321" s="34" t="str">
        <f t="shared" ca="1" si="198"/>
        <v/>
      </c>
      <c r="I321" s="37" t="str">
        <f t="shared" ca="1" si="209"/>
        <v/>
      </c>
      <c r="J321" s="34" t="str">
        <f t="shared" ca="1" si="199"/>
        <v/>
      </c>
      <c r="K321" s="37" t="str">
        <f t="shared" ca="1" si="210"/>
        <v/>
      </c>
      <c r="L321" s="34" t="str">
        <f t="shared" ca="1" si="200"/>
        <v/>
      </c>
      <c r="M321" s="37" t="str">
        <f t="shared" ca="1" si="211"/>
        <v/>
      </c>
      <c r="N321" s="34" t="str">
        <f t="shared" ca="1" si="201"/>
        <v/>
      </c>
      <c r="O321" s="37" t="str">
        <f t="shared" ca="1" si="212"/>
        <v/>
      </c>
      <c r="P321" s="34" t="str">
        <f t="shared" ca="1" si="202"/>
        <v/>
      </c>
      <c r="Q321" s="37" t="str">
        <f t="shared" ca="1" si="213"/>
        <v/>
      </c>
      <c r="R321" s="34" t="str">
        <f t="shared" ca="1" si="203"/>
        <v/>
      </c>
      <c r="S321" s="37" t="str">
        <f t="shared" ca="1" si="214"/>
        <v/>
      </c>
      <c r="T321" s="34" t="str">
        <f t="shared" ca="1" si="204"/>
        <v/>
      </c>
      <c r="U321" s="37" t="str">
        <f t="shared" ca="1" si="215"/>
        <v/>
      </c>
      <c r="V321" s="34" t="str">
        <f t="shared" ca="1" si="205"/>
        <v/>
      </c>
      <c r="W321" s="37" t="str">
        <f t="shared" ca="1" si="216"/>
        <v/>
      </c>
      <c r="X321" s="34" t="str">
        <f t="shared" ca="1" si="206"/>
        <v/>
      </c>
      <c r="Y321" s="37" t="str">
        <f t="shared" ca="1" si="218"/>
        <v/>
      </c>
      <c r="Z321" s="14" t="str">
        <f t="shared" ca="1" si="185"/>
        <v/>
      </c>
      <c r="AA321" s="14" t="str">
        <f t="shared" ca="1" si="186"/>
        <v/>
      </c>
      <c r="AB321" s="14" t="str">
        <f t="shared" ca="1" si="187"/>
        <v/>
      </c>
      <c r="AC321" s="14" t="str">
        <f t="shared" ca="1" si="188"/>
        <v/>
      </c>
      <c r="AD321" s="14" t="str">
        <f t="shared" ca="1" si="189"/>
        <v/>
      </c>
      <c r="AE321" s="14" t="str">
        <f t="shared" ca="1" si="190"/>
        <v/>
      </c>
      <c r="AF321" s="14" t="str">
        <f t="shared" ca="1" si="191"/>
        <v/>
      </c>
      <c r="AG321" s="14" t="str">
        <f t="shared" ca="1" si="192"/>
        <v/>
      </c>
      <c r="AH321" s="14" t="str">
        <f t="shared" ca="1" si="193"/>
        <v/>
      </c>
      <c r="AI321" s="14" t="str">
        <f t="shared" ca="1" si="219"/>
        <v/>
      </c>
      <c r="AJ321" s="29">
        <f t="shared" ca="1" si="195"/>
        <v>0</v>
      </c>
      <c r="AK321" s="31">
        <f t="shared" ca="1" si="180"/>
        <v>23</v>
      </c>
      <c r="AL321"/>
      <c r="AM321" s="47" t="str">
        <f t="shared" ca="1" si="181"/>
        <v>Profit Target</v>
      </c>
      <c r="AN321" s="47" t="str">
        <f t="shared" ca="1" si="182"/>
        <v/>
      </c>
      <c r="BB321"/>
      <c r="BC321"/>
      <c r="BF321"/>
      <c r="BG321" s="31">
        <f t="shared" si="183"/>
        <v>0</v>
      </c>
    </row>
    <row r="322" spans="1:59">
      <c r="A322" s="43">
        <v>318</v>
      </c>
      <c r="B322" s="27">
        <f t="shared" ca="1" si="178"/>
        <v>21</v>
      </c>
      <c r="C322" s="33">
        <f t="shared" ca="1" si="207"/>
        <v>1</v>
      </c>
      <c r="D322" s="84" t="str">
        <f t="shared" ca="1" si="208"/>
        <v/>
      </c>
      <c r="E322" s="28">
        <f t="shared" ca="1" si="179"/>
        <v>1</v>
      </c>
      <c r="F322" s="34" t="str">
        <f t="shared" ca="1" si="196"/>
        <v/>
      </c>
      <c r="G322" s="37" t="str">
        <f t="shared" ca="1" si="197"/>
        <v/>
      </c>
      <c r="H322" s="34" t="str">
        <f t="shared" ca="1" si="198"/>
        <v/>
      </c>
      <c r="I322" s="37" t="str">
        <f t="shared" ca="1" si="209"/>
        <v/>
      </c>
      <c r="J322" s="34" t="str">
        <f t="shared" ca="1" si="199"/>
        <v/>
      </c>
      <c r="K322" s="37" t="str">
        <f t="shared" ca="1" si="210"/>
        <v/>
      </c>
      <c r="L322" s="34" t="str">
        <f t="shared" ca="1" si="200"/>
        <v/>
      </c>
      <c r="M322" s="37" t="str">
        <f t="shared" ca="1" si="211"/>
        <v/>
      </c>
      <c r="N322" s="34" t="str">
        <f t="shared" ca="1" si="201"/>
        <v/>
      </c>
      <c r="O322" s="37" t="str">
        <f t="shared" ca="1" si="212"/>
        <v/>
      </c>
      <c r="P322" s="34" t="str">
        <f t="shared" ca="1" si="202"/>
        <v/>
      </c>
      <c r="Q322" s="37" t="str">
        <f t="shared" ca="1" si="213"/>
        <v/>
      </c>
      <c r="R322" s="34" t="str">
        <f t="shared" ca="1" si="203"/>
        <v/>
      </c>
      <c r="S322" s="37" t="str">
        <f t="shared" ca="1" si="214"/>
        <v/>
      </c>
      <c r="T322" s="34" t="str">
        <f t="shared" ca="1" si="204"/>
        <v/>
      </c>
      <c r="U322" s="37" t="str">
        <f t="shared" ca="1" si="215"/>
        <v/>
      </c>
      <c r="V322" s="34" t="str">
        <f t="shared" ca="1" si="205"/>
        <v/>
      </c>
      <c r="W322" s="37" t="str">
        <f t="shared" ca="1" si="216"/>
        <v/>
      </c>
      <c r="X322" s="34" t="str">
        <f t="shared" ca="1" si="206"/>
        <v/>
      </c>
      <c r="Y322" s="37" t="str">
        <f t="shared" ca="1" si="218"/>
        <v/>
      </c>
      <c r="Z322" s="14" t="str">
        <f t="shared" ca="1" si="185"/>
        <v/>
      </c>
      <c r="AA322" s="14" t="str">
        <f t="shared" ca="1" si="186"/>
        <v/>
      </c>
      <c r="AB322" s="14" t="str">
        <f t="shared" ca="1" si="187"/>
        <v/>
      </c>
      <c r="AC322" s="14" t="str">
        <f t="shared" ca="1" si="188"/>
        <v/>
      </c>
      <c r="AD322" s="14" t="str">
        <f t="shared" ca="1" si="189"/>
        <v/>
      </c>
      <c r="AE322" s="14" t="str">
        <f t="shared" ca="1" si="190"/>
        <v/>
      </c>
      <c r="AF322" s="14" t="str">
        <f t="shared" ca="1" si="191"/>
        <v/>
      </c>
      <c r="AG322" s="14" t="str">
        <f t="shared" ca="1" si="192"/>
        <v/>
      </c>
      <c r="AH322" s="14" t="str">
        <f t="shared" ca="1" si="193"/>
        <v/>
      </c>
      <c r="AI322" s="14" t="str">
        <f t="shared" ca="1" si="219"/>
        <v/>
      </c>
      <c r="AJ322" s="29">
        <f t="shared" ca="1" si="195"/>
        <v>0</v>
      </c>
      <c r="AK322" s="31">
        <f t="shared" ca="1" si="180"/>
        <v>23</v>
      </c>
      <c r="AL322"/>
      <c r="AM322" s="47" t="str">
        <f t="shared" ca="1" si="181"/>
        <v>Profit Target</v>
      </c>
      <c r="AN322" s="47" t="str">
        <f t="shared" ca="1" si="182"/>
        <v/>
      </c>
      <c r="BB322"/>
      <c r="BC322"/>
      <c r="BF322"/>
      <c r="BG322" s="31">
        <f t="shared" si="183"/>
        <v>0</v>
      </c>
    </row>
    <row r="323" spans="1:59">
      <c r="A323" s="43">
        <v>319</v>
      </c>
      <c r="B323" s="27">
        <f t="shared" ca="1" si="178"/>
        <v>34</v>
      </c>
      <c r="C323" s="33">
        <f t="shared" ca="1" si="207"/>
        <v>2</v>
      </c>
      <c r="D323" s="84">
        <f t="shared" ca="1" si="208"/>
        <v>34</v>
      </c>
      <c r="E323" s="28">
        <f t="shared" ca="1" si="179"/>
        <v>1</v>
      </c>
      <c r="F323" s="34" t="str">
        <f t="shared" ca="1" si="196"/>
        <v/>
      </c>
      <c r="G323" s="37" t="str">
        <f t="shared" ca="1" si="197"/>
        <v/>
      </c>
      <c r="H323" s="34" t="str">
        <f t="shared" ca="1" si="198"/>
        <v/>
      </c>
      <c r="I323" s="37" t="str">
        <f t="shared" ca="1" si="209"/>
        <v/>
      </c>
      <c r="J323" s="34" t="str">
        <f t="shared" ca="1" si="199"/>
        <v/>
      </c>
      <c r="K323" s="37" t="str">
        <f t="shared" ca="1" si="210"/>
        <v/>
      </c>
      <c r="L323" s="34" t="str">
        <f t="shared" ca="1" si="200"/>
        <v/>
      </c>
      <c r="M323" s="37" t="str">
        <f t="shared" ca="1" si="211"/>
        <v/>
      </c>
      <c r="N323" s="34" t="str">
        <f t="shared" ca="1" si="201"/>
        <v/>
      </c>
      <c r="O323" s="37" t="str">
        <f t="shared" ca="1" si="212"/>
        <v/>
      </c>
      <c r="P323" s="34" t="str">
        <f t="shared" ca="1" si="202"/>
        <v/>
      </c>
      <c r="Q323" s="37" t="str">
        <f t="shared" ca="1" si="213"/>
        <v/>
      </c>
      <c r="R323" s="34" t="str">
        <f t="shared" ca="1" si="203"/>
        <v/>
      </c>
      <c r="S323" s="37" t="str">
        <f t="shared" ca="1" si="214"/>
        <v/>
      </c>
      <c r="T323" s="34" t="str">
        <f t="shared" ca="1" si="204"/>
        <v/>
      </c>
      <c r="U323" s="37" t="str">
        <f t="shared" ca="1" si="215"/>
        <v/>
      </c>
      <c r="V323" s="34" t="str">
        <f t="shared" ca="1" si="205"/>
        <v/>
      </c>
      <c r="W323" s="37" t="str">
        <f t="shared" ca="1" si="216"/>
        <v/>
      </c>
      <c r="X323" s="34" t="str">
        <f t="shared" ca="1" si="206"/>
        <v/>
      </c>
      <c r="Y323" s="37" t="str">
        <f t="shared" ca="1" si="218"/>
        <v/>
      </c>
      <c r="Z323" s="14" t="str">
        <f t="shared" ca="1" si="185"/>
        <v/>
      </c>
      <c r="AA323" s="14" t="str">
        <f t="shared" ca="1" si="186"/>
        <v/>
      </c>
      <c r="AB323" s="14" t="str">
        <f t="shared" ca="1" si="187"/>
        <v/>
      </c>
      <c r="AC323" s="14" t="str">
        <f t="shared" ca="1" si="188"/>
        <v/>
      </c>
      <c r="AD323" s="14" t="str">
        <f t="shared" ca="1" si="189"/>
        <v/>
      </c>
      <c r="AE323" s="14" t="str">
        <f t="shared" ca="1" si="190"/>
        <v/>
      </c>
      <c r="AF323" s="14" t="str">
        <f t="shared" ca="1" si="191"/>
        <v/>
      </c>
      <c r="AG323" s="14" t="str">
        <f t="shared" ca="1" si="192"/>
        <v/>
      </c>
      <c r="AH323" s="14" t="str">
        <f t="shared" ca="1" si="193"/>
        <v/>
      </c>
      <c r="AI323" s="14" t="str">
        <f t="shared" ca="1" si="219"/>
        <v/>
      </c>
      <c r="AJ323" s="29">
        <f t="shared" ca="1" si="195"/>
        <v>0</v>
      </c>
      <c r="AK323" s="31">
        <f t="shared" ca="1" si="180"/>
        <v>23</v>
      </c>
      <c r="AL323"/>
      <c r="AM323" s="47" t="str">
        <f t="shared" ca="1" si="181"/>
        <v>Profit Target</v>
      </c>
      <c r="AN323" s="47" t="str">
        <f t="shared" ca="1" si="182"/>
        <v/>
      </c>
      <c r="BB323"/>
      <c r="BC323"/>
      <c r="BF323"/>
      <c r="BG323" s="31">
        <f t="shared" si="183"/>
        <v>0</v>
      </c>
    </row>
    <row r="324" spans="1:59">
      <c r="A324" s="43">
        <v>320</v>
      </c>
      <c r="B324" s="27">
        <f t="shared" ca="1" si="178"/>
        <v>24</v>
      </c>
      <c r="C324" s="33">
        <f t="shared" ca="1" si="207"/>
        <v>2</v>
      </c>
      <c r="D324" s="84">
        <f t="shared" ca="1" si="208"/>
        <v>24</v>
      </c>
      <c r="E324" s="28">
        <f t="shared" ca="1" si="179"/>
        <v>1</v>
      </c>
      <c r="F324" s="34" t="str">
        <f t="shared" ca="1" si="196"/>
        <v/>
      </c>
      <c r="G324" s="37" t="str">
        <f t="shared" ca="1" si="197"/>
        <v/>
      </c>
      <c r="H324" s="34" t="str">
        <f t="shared" ca="1" si="198"/>
        <v/>
      </c>
      <c r="I324" s="37" t="str">
        <f t="shared" ca="1" si="209"/>
        <v/>
      </c>
      <c r="J324" s="34" t="str">
        <f t="shared" ca="1" si="199"/>
        <v/>
      </c>
      <c r="K324" s="37" t="str">
        <f t="shared" ca="1" si="210"/>
        <v/>
      </c>
      <c r="L324" s="34" t="str">
        <f t="shared" ca="1" si="200"/>
        <v/>
      </c>
      <c r="M324" s="37" t="str">
        <f t="shared" ca="1" si="211"/>
        <v/>
      </c>
      <c r="N324" s="34" t="str">
        <f t="shared" ca="1" si="201"/>
        <v/>
      </c>
      <c r="O324" s="37" t="str">
        <f t="shared" ca="1" si="212"/>
        <v/>
      </c>
      <c r="P324" s="34" t="str">
        <f t="shared" ca="1" si="202"/>
        <v/>
      </c>
      <c r="Q324" s="37" t="str">
        <f t="shared" ca="1" si="213"/>
        <v/>
      </c>
      <c r="R324" s="34" t="str">
        <f t="shared" ca="1" si="203"/>
        <v/>
      </c>
      <c r="S324" s="37" t="str">
        <f t="shared" ca="1" si="214"/>
        <v/>
      </c>
      <c r="T324" s="34" t="str">
        <f t="shared" ca="1" si="204"/>
        <v/>
      </c>
      <c r="U324" s="37" t="str">
        <f t="shared" ca="1" si="215"/>
        <v/>
      </c>
      <c r="V324" s="34" t="str">
        <f t="shared" ca="1" si="205"/>
        <v/>
      </c>
      <c r="W324" s="37" t="str">
        <f t="shared" ca="1" si="216"/>
        <v/>
      </c>
      <c r="X324" s="34" t="str">
        <f t="shared" ca="1" si="206"/>
        <v/>
      </c>
      <c r="Y324" s="37" t="str">
        <f t="shared" ca="1" si="218"/>
        <v/>
      </c>
      <c r="Z324" s="14" t="str">
        <f t="shared" ca="1" si="185"/>
        <v/>
      </c>
      <c r="AA324" s="14" t="str">
        <f t="shared" ca="1" si="186"/>
        <v/>
      </c>
      <c r="AB324" s="14" t="str">
        <f t="shared" ca="1" si="187"/>
        <v/>
      </c>
      <c r="AC324" s="14" t="str">
        <f t="shared" ca="1" si="188"/>
        <v/>
      </c>
      <c r="AD324" s="14" t="str">
        <f t="shared" ca="1" si="189"/>
        <v/>
      </c>
      <c r="AE324" s="14" t="str">
        <f t="shared" ca="1" si="190"/>
        <v/>
      </c>
      <c r="AF324" s="14" t="str">
        <f t="shared" ca="1" si="191"/>
        <v/>
      </c>
      <c r="AG324" s="14" t="str">
        <f t="shared" ca="1" si="192"/>
        <v/>
      </c>
      <c r="AH324" s="14" t="str">
        <f t="shared" ca="1" si="193"/>
        <v/>
      </c>
      <c r="AI324" s="14" t="str">
        <f t="shared" ca="1" si="219"/>
        <v/>
      </c>
      <c r="AJ324" s="29">
        <f t="shared" ca="1" si="195"/>
        <v>0</v>
      </c>
      <c r="AK324" s="31">
        <f t="shared" ca="1" si="180"/>
        <v>23</v>
      </c>
      <c r="AL324"/>
      <c r="AM324" s="47" t="str">
        <f t="shared" ca="1" si="181"/>
        <v>Profit Target</v>
      </c>
      <c r="AN324" s="47" t="str">
        <f t="shared" ca="1" si="182"/>
        <v/>
      </c>
      <c r="BB324"/>
      <c r="BC324"/>
      <c r="BF324"/>
      <c r="BG324" s="31">
        <f t="shared" si="183"/>
        <v>0</v>
      </c>
    </row>
    <row r="325" spans="1:59">
      <c r="A325" s="43">
        <v>321</v>
      </c>
      <c r="B325" s="27">
        <f t="shared" ref="B325:B388" ca="1" si="220">IF($B$2="no",INT(RAND()*36+1),INT(RAND()*37))</f>
        <v>31</v>
      </c>
      <c r="C325" s="33">
        <f t="shared" ca="1" si="207"/>
        <v>1</v>
      </c>
      <c r="D325" s="84" t="str">
        <f t="shared" ca="1" si="208"/>
        <v/>
      </c>
      <c r="E325" s="28">
        <f t="shared" ca="1" si="179"/>
        <v>1</v>
      </c>
      <c r="F325" s="34" t="str">
        <f t="shared" ca="1" si="196"/>
        <v/>
      </c>
      <c r="G325" s="37" t="str">
        <f t="shared" ca="1" si="197"/>
        <v/>
      </c>
      <c r="H325" s="34" t="str">
        <f t="shared" ca="1" si="198"/>
        <v/>
      </c>
      <c r="I325" s="37" t="str">
        <f t="shared" ca="1" si="209"/>
        <v/>
      </c>
      <c r="J325" s="34" t="str">
        <f t="shared" ca="1" si="199"/>
        <v/>
      </c>
      <c r="K325" s="37" t="str">
        <f t="shared" ca="1" si="210"/>
        <v/>
      </c>
      <c r="L325" s="34" t="str">
        <f t="shared" ca="1" si="200"/>
        <v/>
      </c>
      <c r="M325" s="37" t="str">
        <f t="shared" ca="1" si="211"/>
        <v/>
      </c>
      <c r="N325" s="34" t="str">
        <f t="shared" ca="1" si="201"/>
        <v/>
      </c>
      <c r="O325" s="37" t="str">
        <f t="shared" ca="1" si="212"/>
        <v/>
      </c>
      <c r="P325" s="34" t="str">
        <f t="shared" ca="1" si="202"/>
        <v/>
      </c>
      <c r="Q325" s="37" t="str">
        <f t="shared" ca="1" si="213"/>
        <v/>
      </c>
      <c r="R325" s="34" t="str">
        <f t="shared" ca="1" si="203"/>
        <v/>
      </c>
      <c r="S325" s="37" t="str">
        <f t="shared" ca="1" si="214"/>
        <v/>
      </c>
      <c r="T325" s="34" t="str">
        <f t="shared" ca="1" si="204"/>
        <v/>
      </c>
      <c r="U325" s="37" t="str">
        <f t="shared" ca="1" si="215"/>
        <v/>
      </c>
      <c r="V325" s="34" t="str">
        <f t="shared" ca="1" si="205"/>
        <v/>
      </c>
      <c r="W325" s="37" t="str">
        <f t="shared" ca="1" si="216"/>
        <v/>
      </c>
      <c r="X325" s="34" t="str">
        <f t="shared" ca="1" si="206"/>
        <v/>
      </c>
      <c r="Y325" s="37" t="str">
        <f t="shared" ca="1" si="218"/>
        <v/>
      </c>
      <c r="Z325" s="14" t="str">
        <f t="shared" ca="1" si="185"/>
        <v/>
      </c>
      <c r="AA325" s="14" t="str">
        <f t="shared" ca="1" si="186"/>
        <v/>
      </c>
      <c r="AB325" s="14" t="str">
        <f t="shared" ca="1" si="187"/>
        <v/>
      </c>
      <c r="AC325" s="14" t="str">
        <f t="shared" ca="1" si="188"/>
        <v/>
      </c>
      <c r="AD325" s="14" t="str">
        <f t="shared" ca="1" si="189"/>
        <v/>
      </c>
      <c r="AE325" s="14" t="str">
        <f t="shared" ca="1" si="190"/>
        <v/>
      </c>
      <c r="AF325" s="14" t="str">
        <f t="shared" ca="1" si="191"/>
        <v/>
      </c>
      <c r="AG325" s="14" t="str">
        <f t="shared" ca="1" si="192"/>
        <v/>
      </c>
      <c r="AH325" s="14" t="str">
        <f t="shared" ca="1" si="193"/>
        <v/>
      </c>
      <c r="AI325" s="14" t="str">
        <f t="shared" ca="1" si="219"/>
        <v/>
      </c>
      <c r="AJ325" s="29">
        <f t="shared" ca="1" si="195"/>
        <v>0</v>
      </c>
      <c r="AK325" s="31">
        <f t="shared" ca="1" si="180"/>
        <v>23</v>
      </c>
      <c r="AL325"/>
      <c r="AM325" s="47" t="str">
        <f t="shared" ca="1" si="181"/>
        <v>Profit Target</v>
      </c>
      <c r="AN325" s="47" t="str">
        <f t="shared" ca="1" si="182"/>
        <v/>
      </c>
      <c r="BB325"/>
      <c r="BC325"/>
      <c r="BF325"/>
      <c r="BG325" s="31">
        <f t="shared" si="183"/>
        <v>0</v>
      </c>
    </row>
    <row r="326" spans="1:59">
      <c r="A326" s="43">
        <v>322</v>
      </c>
      <c r="B326" s="27">
        <f t="shared" ca="1" si="220"/>
        <v>35</v>
      </c>
      <c r="C326" s="33">
        <f t="shared" ca="1" si="207"/>
        <v>1</v>
      </c>
      <c r="D326" s="84" t="str">
        <f t="shared" ca="1" si="208"/>
        <v/>
      </c>
      <c r="E326" s="28">
        <f t="shared" ref="E326:E389" ca="1" si="221">IF(B326&lt;&gt;"",IF(AK326&gt;-1,1,ROUNDUP(ABS(AK326)/$AJ$1,0)),"")</f>
        <v>1</v>
      </c>
      <c r="F326" s="34" t="str">
        <f t="shared" ca="1" si="196"/>
        <v/>
      </c>
      <c r="G326" s="37" t="str">
        <f t="shared" ca="1" si="197"/>
        <v/>
      </c>
      <c r="H326" s="34" t="str">
        <f t="shared" ca="1" si="198"/>
        <v/>
      </c>
      <c r="I326" s="37" t="str">
        <f t="shared" ca="1" si="209"/>
        <v/>
      </c>
      <c r="J326" s="34" t="str">
        <f t="shared" ca="1" si="199"/>
        <v/>
      </c>
      <c r="K326" s="37" t="str">
        <f t="shared" ca="1" si="210"/>
        <v/>
      </c>
      <c r="L326" s="34" t="str">
        <f t="shared" ca="1" si="200"/>
        <v/>
      </c>
      <c r="M326" s="37" t="str">
        <f t="shared" ca="1" si="211"/>
        <v/>
      </c>
      <c r="N326" s="34" t="str">
        <f t="shared" ca="1" si="201"/>
        <v/>
      </c>
      <c r="O326" s="37" t="str">
        <f t="shared" ca="1" si="212"/>
        <v/>
      </c>
      <c r="P326" s="34" t="str">
        <f t="shared" ca="1" si="202"/>
        <v/>
      </c>
      <c r="Q326" s="37" t="str">
        <f t="shared" ca="1" si="213"/>
        <v/>
      </c>
      <c r="R326" s="34" t="str">
        <f t="shared" ca="1" si="203"/>
        <v/>
      </c>
      <c r="S326" s="37" t="str">
        <f t="shared" ca="1" si="214"/>
        <v/>
      </c>
      <c r="T326" s="34" t="str">
        <f t="shared" ca="1" si="204"/>
        <v/>
      </c>
      <c r="U326" s="37" t="str">
        <f t="shared" ca="1" si="215"/>
        <v/>
      </c>
      <c r="V326" s="34" t="str">
        <f t="shared" ca="1" si="205"/>
        <v/>
      </c>
      <c r="W326" s="37" t="str">
        <f t="shared" ca="1" si="216"/>
        <v/>
      </c>
      <c r="X326" s="34" t="str">
        <f t="shared" ca="1" si="206"/>
        <v/>
      </c>
      <c r="Y326" s="37" t="str">
        <f t="shared" ca="1" si="218"/>
        <v/>
      </c>
      <c r="Z326" s="14" t="str">
        <f t="shared" ca="1" si="185"/>
        <v/>
      </c>
      <c r="AA326" s="14" t="str">
        <f t="shared" ca="1" si="186"/>
        <v/>
      </c>
      <c r="AB326" s="14" t="str">
        <f t="shared" ca="1" si="187"/>
        <v/>
      </c>
      <c r="AC326" s="14" t="str">
        <f t="shared" ca="1" si="188"/>
        <v/>
      </c>
      <c r="AD326" s="14" t="str">
        <f t="shared" ca="1" si="189"/>
        <v/>
      </c>
      <c r="AE326" s="14" t="str">
        <f t="shared" ca="1" si="190"/>
        <v/>
      </c>
      <c r="AF326" s="14" t="str">
        <f t="shared" ca="1" si="191"/>
        <v/>
      </c>
      <c r="AG326" s="14" t="str">
        <f t="shared" ca="1" si="192"/>
        <v/>
      </c>
      <c r="AH326" s="14" t="str">
        <f t="shared" ca="1" si="193"/>
        <v/>
      </c>
      <c r="AI326" s="14" t="str">
        <f t="shared" ca="1" si="219"/>
        <v/>
      </c>
      <c r="AJ326" s="29">
        <f t="shared" ca="1" si="195"/>
        <v>0</v>
      </c>
      <c r="AK326" s="31">
        <f t="shared" ref="AK326:AK389" ca="1" si="222">IF(B326&lt;&gt;"",AJ326+AK325,"")</f>
        <v>23</v>
      </c>
      <c r="AL326"/>
      <c r="AM326" s="47" t="str">
        <f t="shared" ref="AM326:AM389" ca="1" si="223">IF(B326&lt;&gt;"",IF(AK326&gt;=$J$1,"Profit Target",""),"")</f>
        <v>Profit Target</v>
      </c>
      <c r="AN326" s="47" t="str">
        <f t="shared" ref="AN326:AN389" ca="1" si="224">IF(B326&lt;&gt;"",IF(AK326&lt;=$J$2,"Stop Loss",""),"")</f>
        <v/>
      </c>
      <c r="BB326"/>
      <c r="BC326"/>
      <c r="BF326"/>
      <c r="BG326" s="31">
        <f t="shared" ref="BG326:BG389" si="225">BF326+BG325</f>
        <v>0</v>
      </c>
    </row>
    <row r="327" spans="1:59">
      <c r="A327" s="43">
        <v>323</v>
      </c>
      <c r="B327" s="27">
        <f t="shared" ca="1" si="220"/>
        <v>18</v>
      </c>
      <c r="C327" s="33">
        <f t="shared" ca="1" si="207"/>
        <v>1</v>
      </c>
      <c r="D327" s="84" t="str">
        <f t="shared" ca="1" si="208"/>
        <v/>
      </c>
      <c r="E327" s="28">
        <f t="shared" ca="1" si="221"/>
        <v>1</v>
      </c>
      <c r="F327" s="34" t="str">
        <f t="shared" ca="1" si="196"/>
        <v/>
      </c>
      <c r="G327" s="37" t="str">
        <f t="shared" ca="1" si="197"/>
        <v/>
      </c>
      <c r="H327" s="34" t="str">
        <f t="shared" ca="1" si="198"/>
        <v/>
      </c>
      <c r="I327" s="37" t="str">
        <f t="shared" ca="1" si="209"/>
        <v/>
      </c>
      <c r="J327" s="34" t="str">
        <f t="shared" ca="1" si="199"/>
        <v/>
      </c>
      <c r="K327" s="37" t="str">
        <f t="shared" ca="1" si="210"/>
        <v/>
      </c>
      <c r="L327" s="34" t="str">
        <f t="shared" ca="1" si="200"/>
        <v/>
      </c>
      <c r="M327" s="37" t="str">
        <f t="shared" ca="1" si="211"/>
        <v/>
      </c>
      <c r="N327" s="34" t="str">
        <f t="shared" ca="1" si="201"/>
        <v/>
      </c>
      <c r="O327" s="37" t="str">
        <f t="shared" ca="1" si="212"/>
        <v/>
      </c>
      <c r="P327" s="34" t="str">
        <f t="shared" ca="1" si="202"/>
        <v/>
      </c>
      <c r="Q327" s="37" t="str">
        <f t="shared" ca="1" si="213"/>
        <v/>
      </c>
      <c r="R327" s="34" t="str">
        <f t="shared" ca="1" si="203"/>
        <v/>
      </c>
      <c r="S327" s="37" t="str">
        <f t="shared" ca="1" si="214"/>
        <v/>
      </c>
      <c r="T327" s="34" t="str">
        <f t="shared" ca="1" si="204"/>
        <v/>
      </c>
      <c r="U327" s="37" t="str">
        <f t="shared" ca="1" si="215"/>
        <v/>
      </c>
      <c r="V327" s="34" t="str">
        <f t="shared" ca="1" si="205"/>
        <v/>
      </c>
      <c r="W327" s="37" t="str">
        <f t="shared" ca="1" si="216"/>
        <v/>
      </c>
      <c r="X327" s="34" t="str">
        <f t="shared" ca="1" si="206"/>
        <v/>
      </c>
      <c r="Y327" s="37" t="str">
        <f t="shared" ca="1" si="218"/>
        <v/>
      </c>
      <c r="Z327" s="14" t="str">
        <f t="shared" ref="Z327:Z390" ca="1" si="226">IF(AK326&gt;=$J$1,"",IF(AK326&lt;=$J$2,"",IF(F326&lt;&gt;"",IF(F326=B327,(35*E326),(-1*E326)),"")))</f>
        <v/>
      </c>
      <c r="AA327" s="14" t="str">
        <f t="shared" ref="AA327:AA390" ca="1" si="227">IF(AK326&gt;=$J$1,"",IF(AK326&lt;=$J$2,"",IF(H326&lt;&gt;"",IF(H326=B327,(35*E326),(-1*E326)),"")))</f>
        <v/>
      </c>
      <c r="AB327" s="14" t="str">
        <f t="shared" ref="AB327:AB390" ca="1" si="228">IF(AK326&gt;=$J$1,"",IF(AK326&lt;=$J$2,"",IF(J326&lt;&gt;"",IF(J326=B327,(35*E326),(-1*E326)),"")))</f>
        <v/>
      </c>
      <c r="AC327" s="14" t="str">
        <f t="shared" ref="AC327:AC390" ca="1" si="229">IF(AK326&gt;=$J$1,"",IF(AK326&lt;=$J$2,"",IF(L326&lt;&gt;"",IF(L326=B327,(35*E326),(-1*E326)),"")))</f>
        <v/>
      </c>
      <c r="AD327" s="14" t="str">
        <f t="shared" ref="AD327:AD390" ca="1" si="230">IF(AK326&gt;=$J$1,"",IF(AK326&lt;=$J$2,"",IF(N326&lt;&gt;"",IF(N326=B327,(35*E326),(-1*E326)),"")))</f>
        <v/>
      </c>
      <c r="AE327" s="14" t="str">
        <f t="shared" ref="AE327:AE390" ca="1" si="231">IF(AK326&gt;=$J$1,"",IF(AK326&lt;=$J$2,"",IF(P326&lt;&gt;"",IF(P326=B327,(35*E326),(-1*E326)),"")))</f>
        <v/>
      </c>
      <c r="AF327" s="14" t="str">
        <f t="shared" ref="AF327:AF390" ca="1" si="232">IF(AK326&gt;=$J$1,"",IF(AK326&lt;=$J$2,"",IF(R326&lt;&gt;"",IF(R326=B327,(35*E326),(-1*E326)),"")))</f>
        <v/>
      </c>
      <c r="AG327" s="14" t="str">
        <f t="shared" ref="AG327:AG390" ca="1" si="233">IF(AK326&gt;=$J$1,"",IF(AK326&lt;=$J$2,"",IF(T326&lt;&gt;"",IF(T326=B327,(35*E326),(-1*E326)),"")))</f>
        <v/>
      </c>
      <c r="AH327" s="14" t="str">
        <f t="shared" ref="AH327:AH390" ca="1" si="234">IF(AK326&gt;=$J$1,"",IF(AK326&lt;=$J$2,"",IF(V326&lt;&gt;"",IF(V326=B327,(35*E326),(-1*E326)),"")))</f>
        <v/>
      </c>
      <c r="AI327" s="14" t="str">
        <f t="shared" ca="1" si="219"/>
        <v/>
      </c>
      <c r="AJ327" s="29">
        <f t="shared" ref="AJ327:AJ390" ca="1" si="235">IF(B327&lt;&gt;"",SUM(Z327:AI327),"")</f>
        <v>0</v>
      </c>
      <c r="AK327" s="31">
        <f t="shared" ca="1" si="222"/>
        <v>23</v>
      </c>
      <c r="AL327"/>
      <c r="AM327" s="47" t="str">
        <f t="shared" ca="1" si="223"/>
        <v>Profit Target</v>
      </c>
      <c r="AN327" s="47" t="str">
        <f t="shared" ca="1" si="224"/>
        <v/>
      </c>
      <c r="BB327"/>
      <c r="BC327"/>
      <c r="BF327"/>
      <c r="BG327" s="31">
        <f t="shared" si="225"/>
        <v>0</v>
      </c>
    </row>
    <row r="328" spans="1:59">
      <c r="A328" s="43">
        <v>324</v>
      </c>
      <c r="B328" s="27">
        <f t="shared" ca="1" si="220"/>
        <v>28</v>
      </c>
      <c r="C328" s="33">
        <f t="shared" ca="1" si="207"/>
        <v>1</v>
      </c>
      <c r="D328" s="84" t="str">
        <f t="shared" ca="1" si="208"/>
        <v/>
      </c>
      <c r="E328" s="28">
        <f t="shared" ca="1" si="221"/>
        <v>1</v>
      </c>
      <c r="F328" s="34" t="str">
        <f t="shared" ca="1" si="196"/>
        <v/>
      </c>
      <c r="G328" s="37" t="str">
        <f t="shared" ca="1" si="197"/>
        <v/>
      </c>
      <c r="H328" s="34" t="str">
        <f t="shared" ca="1" si="198"/>
        <v/>
      </c>
      <c r="I328" s="37" t="str">
        <f t="shared" ca="1" si="209"/>
        <v/>
      </c>
      <c r="J328" s="34" t="str">
        <f t="shared" ca="1" si="199"/>
        <v/>
      </c>
      <c r="K328" s="37" t="str">
        <f t="shared" ca="1" si="210"/>
        <v/>
      </c>
      <c r="L328" s="34" t="str">
        <f t="shared" ca="1" si="200"/>
        <v/>
      </c>
      <c r="M328" s="37" t="str">
        <f t="shared" ca="1" si="211"/>
        <v/>
      </c>
      <c r="N328" s="34" t="str">
        <f t="shared" ca="1" si="201"/>
        <v/>
      </c>
      <c r="O328" s="37" t="str">
        <f t="shared" ca="1" si="212"/>
        <v/>
      </c>
      <c r="P328" s="34" t="str">
        <f t="shared" ca="1" si="202"/>
        <v/>
      </c>
      <c r="Q328" s="37" t="str">
        <f t="shared" ca="1" si="213"/>
        <v/>
      </c>
      <c r="R328" s="34" t="str">
        <f t="shared" ca="1" si="203"/>
        <v/>
      </c>
      <c r="S328" s="37" t="str">
        <f t="shared" ca="1" si="214"/>
        <v/>
      </c>
      <c r="T328" s="34" t="str">
        <f t="shared" ca="1" si="204"/>
        <v/>
      </c>
      <c r="U328" s="37" t="str">
        <f t="shared" ca="1" si="215"/>
        <v/>
      </c>
      <c r="V328" s="34" t="str">
        <f t="shared" ca="1" si="205"/>
        <v/>
      </c>
      <c r="W328" s="37" t="str">
        <f t="shared" ca="1" si="216"/>
        <v/>
      </c>
      <c r="X328" s="34" t="str">
        <f t="shared" ca="1" si="206"/>
        <v/>
      </c>
      <c r="Y328" s="37" t="str">
        <f t="shared" ca="1" si="218"/>
        <v/>
      </c>
      <c r="Z328" s="14" t="str">
        <f t="shared" ca="1" si="226"/>
        <v/>
      </c>
      <c r="AA328" s="14" t="str">
        <f t="shared" ca="1" si="227"/>
        <v/>
      </c>
      <c r="AB328" s="14" t="str">
        <f t="shared" ca="1" si="228"/>
        <v/>
      </c>
      <c r="AC328" s="14" t="str">
        <f t="shared" ca="1" si="229"/>
        <v/>
      </c>
      <c r="AD328" s="14" t="str">
        <f t="shared" ca="1" si="230"/>
        <v/>
      </c>
      <c r="AE328" s="14" t="str">
        <f t="shared" ca="1" si="231"/>
        <v/>
      </c>
      <c r="AF328" s="14" t="str">
        <f t="shared" ca="1" si="232"/>
        <v/>
      </c>
      <c r="AG328" s="14" t="str">
        <f t="shared" ca="1" si="233"/>
        <v/>
      </c>
      <c r="AH328" s="14" t="str">
        <f t="shared" ca="1" si="234"/>
        <v/>
      </c>
      <c r="AI328" s="14" t="str">
        <f t="shared" ca="1" si="219"/>
        <v/>
      </c>
      <c r="AJ328" s="29">
        <f t="shared" ca="1" si="235"/>
        <v>0</v>
      </c>
      <c r="AK328" s="31">
        <f t="shared" ca="1" si="222"/>
        <v>23</v>
      </c>
      <c r="AL328"/>
      <c r="AM328" s="47" t="str">
        <f t="shared" ca="1" si="223"/>
        <v>Profit Target</v>
      </c>
      <c r="AN328" s="47" t="str">
        <f t="shared" ca="1" si="224"/>
        <v/>
      </c>
      <c r="BB328"/>
      <c r="BC328"/>
      <c r="BF328"/>
      <c r="BG328" s="31">
        <f t="shared" si="225"/>
        <v>0</v>
      </c>
    </row>
    <row r="329" spans="1:59">
      <c r="A329" s="43">
        <v>325</v>
      </c>
      <c r="B329" s="27">
        <f t="shared" ca="1" si="220"/>
        <v>32</v>
      </c>
      <c r="C329" s="33">
        <f t="shared" ca="1" si="207"/>
        <v>1</v>
      </c>
      <c r="D329" s="84" t="str">
        <f t="shared" ca="1" si="208"/>
        <v/>
      </c>
      <c r="E329" s="28">
        <f t="shared" ca="1" si="221"/>
        <v>1</v>
      </c>
      <c r="F329" s="34" t="str">
        <f t="shared" ca="1" si="196"/>
        <v/>
      </c>
      <c r="G329" s="37" t="str">
        <f t="shared" ca="1" si="197"/>
        <v/>
      </c>
      <c r="H329" s="34" t="str">
        <f t="shared" ca="1" si="198"/>
        <v/>
      </c>
      <c r="I329" s="37" t="str">
        <f t="shared" ca="1" si="209"/>
        <v/>
      </c>
      <c r="J329" s="34" t="str">
        <f t="shared" ca="1" si="199"/>
        <v/>
      </c>
      <c r="K329" s="37" t="str">
        <f t="shared" ca="1" si="210"/>
        <v/>
      </c>
      <c r="L329" s="34" t="str">
        <f t="shared" ca="1" si="200"/>
        <v/>
      </c>
      <c r="M329" s="37" t="str">
        <f t="shared" ca="1" si="211"/>
        <v/>
      </c>
      <c r="N329" s="34" t="str">
        <f t="shared" ca="1" si="201"/>
        <v/>
      </c>
      <c r="O329" s="37" t="str">
        <f t="shared" ca="1" si="212"/>
        <v/>
      </c>
      <c r="P329" s="34" t="str">
        <f t="shared" ca="1" si="202"/>
        <v/>
      </c>
      <c r="Q329" s="37" t="str">
        <f t="shared" ca="1" si="213"/>
        <v/>
      </c>
      <c r="R329" s="34" t="str">
        <f t="shared" ca="1" si="203"/>
        <v/>
      </c>
      <c r="S329" s="37" t="str">
        <f t="shared" ca="1" si="214"/>
        <v/>
      </c>
      <c r="T329" s="34" t="str">
        <f t="shared" ca="1" si="204"/>
        <v/>
      </c>
      <c r="U329" s="37" t="str">
        <f t="shared" ca="1" si="215"/>
        <v/>
      </c>
      <c r="V329" s="34" t="str">
        <f t="shared" ca="1" si="205"/>
        <v/>
      </c>
      <c r="W329" s="37" t="str">
        <f t="shared" ca="1" si="216"/>
        <v/>
      </c>
      <c r="X329" s="34" t="str">
        <f t="shared" ca="1" si="206"/>
        <v/>
      </c>
      <c r="Y329" s="37" t="str">
        <f t="shared" ca="1" si="218"/>
        <v/>
      </c>
      <c r="Z329" s="14" t="str">
        <f t="shared" ca="1" si="226"/>
        <v/>
      </c>
      <c r="AA329" s="14" t="str">
        <f t="shared" ca="1" si="227"/>
        <v/>
      </c>
      <c r="AB329" s="14" t="str">
        <f t="shared" ca="1" si="228"/>
        <v/>
      </c>
      <c r="AC329" s="14" t="str">
        <f t="shared" ca="1" si="229"/>
        <v/>
      </c>
      <c r="AD329" s="14" t="str">
        <f t="shared" ca="1" si="230"/>
        <v/>
      </c>
      <c r="AE329" s="14" t="str">
        <f t="shared" ca="1" si="231"/>
        <v/>
      </c>
      <c r="AF329" s="14" t="str">
        <f t="shared" ca="1" si="232"/>
        <v/>
      </c>
      <c r="AG329" s="14" t="str">
        <f t="shared" ca="1" si="233"/>
        <v/>
      </c>
      <c r="AH329" s="14" t="str">
        <f t="shared" ca="1" si="234"/>
        <v/>
      </c>
      <c r="AI329" s="14" t="str">
        <f t="shared" ca="1" si="219"/>
        <v/>
      </c>
      <c r="AJ329" s="29">
        <f t="shared" ca="1" si="235"/>
        <v>0</v>
      </c>
      <c r="AK329" s="31">
        <f t="shared" ca="1" si="222"/>
        <v>23</v>
      </c>
      <c r="AL329"/>
      <c r="AM329" s="47" t="str">
        <f t="shared" ca="1" si="223"/>
        <v>Profit Target</v>
      </c>
      <c r="AN329" s="47" t="str">
        <f t="shared" ca="1" si="224"/>
        <v/>
      </c>
      <c r="BB329"/>
      <c r="BC329"/>
      <c r="BF329"/>
      <c r="BG329" s="31">
        <f t="shared" si="225"/>
        <v>0</v>
      </c>
    </row>
    <row r="330" spans="1:59">
      <c r="A330" s="43">
        <v>326</v>
      </c>
      <c r="B330" s="27">
        <f t="shared" ca="1" si="220"/>
        <v>35</v>
      </c>
      <c r="C330" s="33">
        <f t="shared" ca="1" si="207"/>
        <v>2</v>
      </c>
      <c r="D330" s="84">
        <f t="shared" ca="1" si="208"/>
        <v>35</v>
      </c>
      <c r="E330" s="28">
        <f t="shared" ca="1" si="221"/>
        <v>1</v>
      </c>
      <c r="F330" s="34" t="str">
        <f t="shared" ref="F330:F393" ca="1" si="236">IF(AK329&gt;=$J$1,"",IF(AK329&lt;=$J$2,"",IF(F329&lt;&gt;"",F329,D330)))</f>
        <v/>
      </c>
      <c r="G330" s="37" t="str">
        <f t="shared" ref="G330:G393" ca="1" si="237">IF(F330&lt;&gt;"",COUNTIF(F325:F330,F330),"")</f>
        <v/>
      </c>
      <c r="H330" s="34" t="str">
        <f t="shared" ref="H330:H393" ca="1" si="238">IF($AJ$2&lt;2,"",IF(AK329&gt;=$J$1,"",IF(AK329&lt;=$J$2,"",IF(AND(H329&lt;&gt;"",H329&lt;&gt;D330),H329,IF(D330&lt;&gt;F330,D330,"")))))</f>
        <v/>
      </c>
      <c r="I330" s="37" t="str">
        <f t="shared" ca="1" si="209"/>
        <v/>
      </c>
      <c r="J330" s="34" t="str">
        <f t="shared" ref="J330:J393" ca="1" si="239">IF($AJ$2&lt;3,"",IF(AK329&gt;=$J$1,"",IF(AK329&lt;=$J$2,"",IF(AND(J329&lt;&gt;"",J329&lt;&gt;D330),J329,IF(AND(D330&lt;&gt;H330,D330&lt;&gt;F330),D330,"")))))</f>
        <v/>
      </c>
      <c r="K330" s="37" t="str">
        <f t="shared" ca="1" si="210"/>
        <v/>
      </c>
      <c r="L330" s="34" t="str">
        <f t="shared" ref="L330:L393" ca="1" si="240">IF($AJ$2&lt;4,"",IF(AK329&gt;=$J$1,"",IF(AK329&lt;=$J$2,"",IF(AND(L329&lt;&gt;"",L329&lt;&gt;D330),L329,IF(AND(D330&lt;&gt;J330,D330&lt;&gt;H330,D330&lt;&gt;F330),D330,"")))))</f>
        <v/>
      </c>
      <c r="M330" s="37" t="str">
        <f t="shared" ca="1" si="211"/>
        <v/>
      </c>
      <c r="N330" s="34" t="str">
        <f t="shared" ref="N330:N393" ca="1" si="241">IF($AJ$2&lt;5,"",IF(AK329&gt;=$J$1,"",IF(AK329&lt;=$J$2,"",IF(AND(N329&lt;&gt;"",N329&lt;&gt;D330),N329,IF(AND(D330&lt;&gt;J330,D330&lt;&gt;H330,D330&lt;&gt;F330,D330&lt;&gt;L330),D330,"")))))</f>
        <v/>
      </c>
      <c r="O330" s="37" t="str">
        <f t="shared" ca="1" si="212"/>
        <v/>
      </c>
      <c r="P330" s="34" t="str">
        <f t="shared" ref="P330:P393" ca="1" si="242">IF($AJ$2&lt;6,"",IF(AK329&gt;=$J$1,"",IF(AK329&lt;=$J$2,"",IF(AND(P329&lt;&gt;"",P329,P329&lt;&gt;D330),P329,IF(AND(D330&lt;&gt;J330,D330&lt;&gt;H330,D330&lt;&gt;F330,D330&lt;&gt;L330,D330&lt;&gt;N330),D330,"")))))</f>
        <v/>
      </c>
      <c r="Q330" s="37" t="str">
        <f t="shared" ca="1" si="213"/>
        <v/>
      </c>
      <c r="R330" s="34" t="str">
        <f t="shared" ref="R330:R393" ca="1" si="243">IF($AJ$2&lt;7,"",IF(AK329&gt;=$J$1,"",IF(AK329&lt;=$J$2,"",IF(AND(R329&lt;&gt;"",R329&lt;&gt;D330),R329,IF(AND(D330&lt;&gt;J330,D330&lt;&gt;H330,D330&lt;&gt;F330,D330&lt;&gt;L330,D330&lt;&gt;N330,D330&lt;&gt;P330),D330,"")))))</f>
        <v/>
      </c>
      <c r="S330" s="37" t="str">
        <f t="shared" ca="1" si="214"/>
        <v/>
      </c>
      <c r="T330" s="34" t="str">
        <f t="shared" ref="T330:T393" ca="1" si="244">IF($AJ$2&lt;8,"",IF(AK329&gt;=$J$1,"",IF(AK329&lt;=$J$2,"",IF(AND(T329&lt;&gt;"",T329&lt;&gt;D330),T329,IF(AND(D330&lt;&gt;J330,D330&lt;&gt;H330,D330&lt;&gt;F330,D330&lt;&gt;L330,D330&lt;&gt;N330,D330&lt;&gt;P330,D330&lt;&gt;R330),D330,"")))))</f>
        <v/>
      </c>
      <c r="U330" s="37" t="str">
        <f t="shared" ca="1" si="215"/>
        <v/>
      </c>
      <c r="V330" s="34" t="str">
        <f t="shared" ref="V330:V393" ca="1" si="245">IF($AJ$2&lt;9,"",IF(AK329&gt;=$J$1,"",IF(AK329&lt;=$J$2,"",IF(AND(V329&lt;&gt;"",V329&lt;&gt;D330),V329,IF(AND(D330&lt;&gt;J330,D330&lt;&gt;H330,D330&lt;&gt;F330,D330&lt;&gt;L330,D330&lt;&gt;N330,D330&lt;&gt;P330,D330&lt;&gt;R330,D330&lt;&gt;T330),D330,"")))))</f>
        <v/>
      </c>
      <c r="W330" s="37" t="str">
        <f t="shared" ca="1" si="216"/>
        <v/>
      </c>
      <c r="X330" s="34" t="str">
        <f t="shared" ref="X330:X393" ca="1" si="246">IF($AJ$2&lt;10,"",IF(AK329&gt;=$J$1,"",IF(AK329&lt;=$J$2,"",IF(AND(X329&lt;&gt;"",X329&lt;&gt;D330),X329,IF(AND(D330&lt;&gt;J330,D330&lt;&gt;H330,D330&lt;&gt;F330,D330&lt;&gt;L330,D330&lt;&gt;N330,D330&lt;&gt;P330,D330&lt;&gt;R330,D330&lt;&gt;T330,D330&lt;&gt;V330),D330,"")))))</f>
        <v/>
      </c>
      <c r="Y330" s="37" t="str">
        <f t="shared" ca="1" si="218"/>
        <v/>
      </c>
      <c r="Z330" s="14" t="str">
        <f t="shared" ca="1" si="226"/>
        <v/>
      </c>
      <c r="AA330" s="14" t="str">
        <f t="shared" ca="1" si="227"/>
        <v/>
      </c>
      <c r="AB330" s="14" t="str">
        <f t="shared" ca="1" si="228"/>
        <v/>
      </c>
      <c r="AC330" s="14" t="str">
        <f t="shared" ca="1" si="229"/>
        <v/>
      </c>
      <c r="AD330" s="14" t="str">
        <f t="shared" ca="1" si="230"/>
        <v/>
      </c>
      <c r="AE330" s="14" t="str">
        <f t="shared" ca="1" si="231"/>
        <v/>
      </c>
      <c r="AF330" s="14" t="str">
        <f t="shared" ca="1" si="232"/>
        <v/>
      </c>
      <c r="AG330" s="14" t="str">
        <f t="shared" ca="1" si="233"/>
        <v/>
      </c>
      <c r="AH330" s="14" t="str">
        <f t="shared" ca="1" si="234"/>
        <v/>
      </c>
      <c r="AI330" s="14" t="str">
        <f t="shared" ca="1" si="219"/>
        <v/>
      </c>
      <c r="AJ330" s="29">
        <f t="shared" ca="1" si="235"/>
        <v>0</v>
      </c>
      <c r="AK330" s="31">
        <f t="shared" ca="1" si="222"/>
        <v>23</v>
      </c>
      <c r="AL330"/>
      <c r="AM330" s="47" t="str">
        <f t="shared" ca="1" si="223"/>
        <v>Profit Target</v>
      </c>
      <c r="AN330" s="47" t="str">
        <f t="shared" ca="1" si="224"/>
        <v/>
      </c>
      <c r="BB330"/>
      <c r="BC330"/>
      <c r="BF330"/>
      <c r="BG330" s="31">
        <f t="shared" si="225"/>
        <v>0</v>
      </c>
    </row>
    <row r="331" spans="1:59">
      <c r="A331" s="43">
        <v>327</v>
      </c>
      <c r="B331" s="27">
        <f t="shared" ca="1" si="220"/>
        <v>28</v>
      </c>
      <c r="C331" s="33">
        <f t="shared" ca="1" si="207"/>
        <v>2</v>
      </c>
      <c r="D331" s="84">
        <f t="shared" ca="1" si="208"/>
        <v>28</v>
      </c>
      <c r="E331" s="28">
        <f t="shared" ca="1" si="221"/>
        <v>1</v>
      </c>
      <c r="F331" s="34" t="str">
        <f t="shared" ca="1" si="236"/>
        <v/>
      </c>
      <c r="G331" s="37" t="str">
        <f t="shared" ca="1" si="237"/>
        <v/>
      </c>
      <c r="H331" s="34" t="str">
        <f t="shared" ca="1" si="238"/>
        <v/>
      </c>
      <c r="I331" s="37" t="str">
        <f t="shared" ca="1" si="209"/>
        <v/>
      </c>
      <c r="J331" s="34" t="str">
        <f t="shared" ca="1" si="239"/>
        <v/>
      </c>
      <c r="K331" s="37" t="str">
        <f t="shared" ca="1" si="210"/>
        <v/>
      </c>
      <c r="L331" s="34" t="str">
        <f t="shared" ca="1" si="240"/>
        <v/>
      </c>
      <c r="M331" s="37" t="str">
        <f t="shared" ca="1" si="211"/>
        <v/>
      </c>
      <c r="N331" s="34" t="str">
        <f t="shared" ca="1" si="241"/>
        <v/>
      </c>
      <c r="O331" s="37" t="str">
        <f t="shared" ca="1" si="212"/>
        <v/>
      </c>
      <c r="P331" s="34" t="str">
        <f t="shared" ca="1" si="242"/>
        <v/>
      </c>
      <c r="Q331" s="37" t="str">
        <f t="shared" ca="1" si="213"/>
        <v/>
      </c>
      <c r="R331" s="34" t="str">
        <f t="shared" ca="1" si="243"/>
        <v/>
      </c>
      <c r="S331" s="37" t="str">
        <f t="shared" ca="1" si="214"/>
        <v/>
      </c>
      <c r="T331" s="34" t="str">
        <f t="shared" ca="1" si="244"/>
        <v/>
      </c>
      <c r="U331" s="37" t="str">
        <f t="shared" ca="1" si="215"/>
        <v/>
      </c>
      <c r="V331" s="34" t="str">
        <f t="shared" ca="1" si="245"/>
        <v/>
      </c>
      <c r="W331" s="37" t="str">
        <f t="shared" ca="1" si="216"/>
        <v/>
      </c>
      <c r="X331" s="34" t="str">
        <f t="shared" ca="1" si="246"/>
        <v/>
      </c>
      <c r="Y331" s="37" t="str">
        <f t="shared" ca="1" si="218"/>
        <v/>
      </c>
      <c r="Z331" s="14" t="str">
        <f t="shared" ca="1" si="226"/>
        <v/>
      </c>
      <c r="AA331" s="14" t="str">
        <f t="shared" ca="1" si="227"/>
        <v/>
      </c>
      <c r="AB331" s="14" t="str">
        <f t="shared" ca="1" si="228"/>
        <v/>
      </c>
      <c r="AC331" s="14" t="str">
        <f t="shared" ca="1" si="229"/>
        <v/>
      </c>
      <c r="AD331" s="14" t="str">
        <f t="shared" ca="1" si="230"/>
        <v/>
      </c>
      <c r="AE331" s="14" t="str">
        <f t="shared" ca="1" si="231"/>
        <v/>
      </c>
      <c r="AF331" s="14" t="str">
        <f t="shared" ca="1" si="232"/>
        <v/>
      </c>
      <c r="AG331" s="14" t="str">
        <f t="shared" ca="1" si="233"/>
        <v/>
      </c>
      <c r="AH331" s="14" t="str">
        <f t="shared" ca="1" si="234"/>
        <v/>
      </c>
      <c r="AI331" s="14" t="str">
        <f t="shared" ca="1" si="219"/>
        <v/>
      </c>
      <c r="AJ331" s="29">
        <f t="shared" ca="1" si="235"/>
        <v>0</v>
      </c>
      <c r="AK331" s="31">
        <f t="shared" ca="1" si="222"/>
        <v>23</v>
      </c>
      <c r="AL331"/>
      <c r="AM331" s="47" t="str">
        <f t="shared" ca="1" si="223"/>
        <v>Profit Target</v>
      </c>
      <c r="AN331" s="47" t="str">
        <f t="shared" ca="1" si="224"/>
        <v/>
      </c>
      <c r="BB331"/>
      <c r="BC331"/>
      <c r="BF331"/>
      <c r="BG331" s="31">
        <f t="shared" si="225"/>
        <v>0</v>
      </c>
    </row>
    <row r="332" spans="1:59">
      <c r="A332" s="43">
        <v>328</v>
      </c>
      <c r="B332" s="27">
        <f t="shared" ca="1" si="220"/>
        <v>34</v>
      </c>
      <c r="C332" s="33">
        <f t="shared" ca="1" si="207"/>
        <v>2</v>
      </c>
      <c r="D332" s="84">
        <f t="shared" ca="1" si="208"/>
        <v>34</v>
      </c>
      <c r="E332" s="28">
        <f t="shared" ca="1" si="221"/>
        <v>1</v>
      </c>
      <c r="F332" s="34" t="str">
        <f t="shared" ca="1" si="236"/>
        <v/>
      </c>
      <c r="G332" s="37" t="str">
        <f t="shared" ca="1" si="237"/>
        <v/>
      </c>
      <c r="H332" s="34" t="str">
        <f t="shared" ca="1" si="238"/>
        <v/>
      </c>
      <c r="I332" s="37" t="str">
        <f t="shared" ca="1" si="209"/>
        <v/>
      </c>
      <c r="J332" s="34" t="str">
        <f t="shared" ca="1" si="239"/>
        <v/>
      </c>
      <c r="K332" s="37" t="str">
        <f t="shared" ca="1" si="210"/>
        <v/>
      </c>
      <c r="L332" s="34" t="str">
        <f t="shared" ca="1" si="240"/>
        <v/>
      </c>
      <c r="M332" s="37" t="str">
        <f t="shared" ca="1" si="211"/>
        <v/>
      </c>
      <c r="N332" s="34" t="str">
        <f t="shared" ca="1" si="241"/>
        <v/>
      </c>
      <c r="O332" s="37" t="str">
        <f t="shared" ca="1" si="212"/>
        <v/>
      </c>
      <c r="P332" s="34" t="str">
        <f t="shared" ca="1" si="242"/>
        <v/>
      </c>
      <c r="Q332" s="37" t="str">
        <f t="shared" ca="1" si="213"/>
        <v/>
      </c>
      <c r="R332" s="34" t="str">
        <f t="shared" ca="1" si="243"/>
        <v/>
      </c>
      <c r="S332" s="37" t="str">
        <f t="shared" ca="1" si="214"/>
        <v/>
      </c>
      <c r="T332" s="34" t="str">
        <f t="shared" ca="1" si="244"/>
        <v/>
      </c>
      <c r="U332" s="37" t="str">
        <f t="shared" ca="1" si="215"/>
        <v/>
      </c>
      <c r="V332" s="34" t="str">
        <f t="shared" ca="1" si="245"/>
        <v/>
      </c>
      <c r="W332" s="37" t="str">
        <f t="shared" ca="1" si="216"/>
        <v/>
      </c>
      <c r="X332" s="34" t="str">
        <f t="shared" ca="1" si="246"/>
        <v/>
      </c>
      <c r="Y332" s="37" t="str">
        <f t="shared" ca="1" si="218"/>
        <v/>
      </c>
      <c r="Z332" s="14" t="str">
        <f t="shared" ca="1" si="226"/>
        <v/>
      </c>
      <c r="AA332" s="14" t="str">
        <f t="shared" ca="1" si="227"/>
        <v/>
      </c>
      <c r="AB332" s="14" t="str">
        <f t="shared" ca="1" si="228"/>
        <v/>
      </c>
      <c r="AC332" s="14" t="str">
        <f t="shared" ca="1" si="229"/>
        <v/>
      </c>
      <c r="AD332" s="14" t="str">
        <f t="shared" ca="1" si="230"/>
        <v/>
      </c>
      <c r="AE332" s="14" t="str">
        <f t="shared" ca="1" si="231"/>
        <v/>
      </c>
      <c r="AF332" s="14" t="str">
        <f t="shared" ca="1" si="232"/>
        <v/>
      </c>
      <c r="AG332" s="14" t="str">
        <f t="shared" ca="1" si="233"/>
        <v/>
      </c>
      <c r="AH332" s="14" t="str">
        <f t="shared" ca="1" si="234"/>
        <v/>
      </c>
      <c r="AI332" s="14" t="str">
        <f t="shared" ca="1" si="219"/>
        <v/>
      </c>
      <c r="AJ332" s="29">
        <f t="shared" ca="1" si="235"/>
        <v>0</v>
      </c>
      <c r="AK332" s="31">
        <f t="shared" ca="1" si="222"/>
        <v>23</v>
      </c>
      <c r="AL332"/>
      <c r="AM332" s="47" t="str">
        <f t="shared" ca="1" si="223"/>
        <v>Profit Target</v>
      </c>
      <c r="AN332" s="47" t="str">
        <f t="shared" ca="1" si="224"/>
        <v/>
      </c>
      <c r="BB332"/>
      <c r="BC332"/>
      <c r="BF332"/>
      <c r="BG332" s="31">
        <f t="shared" si="225"/>
        <v>0</v>
      </c>
    </row>
    <row r="333" spans="1:59">
      <c r="A333" s="43">
        <v>329</v>
      </c>
      <c r="B333" s="27">
        <f t="shared" ca="1" si="220"/>
        <v>33</v>
      </c>
      <c r="C333" s="33">
        <f t="shared" ca="1" si="207"/>
        <v>1</v>
      </c>
      <c r="D333" s="84" t="str">
        <f t="shared" ca="1" si="208"/>
        <v/>
      </c>
      <c r="E333" s="28">
        <f t="shared" ca="1" si="221"/>
        <v>1</v>
      </c>
      <c r="F333" s="34" t="str">
        <f t="shared" ca="1" si="236"/>
        <v/>
      </c>
      <c r="G333" s="37" t="str">
        <f t="shared" ca="1" si="237"/>
        <v/>
      </c>
      <c r="H333" s="34" t="str">
        <f t="shared" ca="1" si="238"/>
        <v/>
      </c>
      <c r="I333" s="37" t="str">
        <f t="shared" ca="1" si="209"/>
        <v/>
      </c>
      <c r="J333" s="34" t="str">
        <f t="shared" ca="1" si="239"/>
        <v/>
      </c>
      <c r="K333" s="37" t="str">
        <f t="shared" ca="1" si="210"/>
        <v/>
      </c>
      <c r="L333" s="34" t="str">
        <f t="shared" ca="1" si="240"/>
        <v/>
      </c>
      <c r="M333" s="37" t="str">
        <f t="shared" ca="1" si="211"/>
        <v/>
      </c>
      <c r="N333" s="34" t="str">
        <f t="shared" ca="1" si="241"/>
        <v/>
      </c>
      <c r="O333" s="37" t="str">
        <f t="shared" ca="1" si="212"/>
        <v/>
      </c>
      <c r="P333" s="34" t="str">
        <f t="shared" ca="1" si="242"/>
        <v/>
      </c>
      <c r="Q333" s="37" t="str">
        <f t="shared" ca="1" si="213"/>
        <v/>
      </c>
      <c r="R333" s="34" t="str">
        <f t="shared" ca="1" si="243"/>
        <v/>
      </c>
      <c r="S333" s="37" t="str">
        <f t="shared" ca="1" si="214"/>
        <v/>
      </c>
      <c r="T333" s="34" t="str">
        <f t="shared" ca="1" si="244"/>
        <v/>
      </c>
      <c r="U333" s="37" t="str">
        <f t="shared" ca="1" si="215"/>
        <v/>
      </c>
      <c r="V333" s="34" t="str">
        <f t="shared" ca="1" si="245"/>
        <v/>
      </c>
      <c r="W333" s="37" t="str">
        <f t="shared" ca="1" si="216"/>
        <v/>
      </c>
      <c r="X333" s="34" t="str">
        <f t="shared" ca="1" si="246"/>
        <v/>
      </c>
      <c r="Y333" s="37" t="str">
        <f t="shared" ca="1" si="218"/>
        <v/>
      </c>
      <c r="Z333" s="14" t="str">
        <f t="shared" ca="1" si="226"/>
        <v/>
      </c>
      <c r="AA333" s="14" t="str">
        <f t="shared" ca="1" si="227"/>
        <v/>
      </c>
      <c r="AB333" s="14" t="str">
        <f t="shared" ca="1" si="228"/>
        <v/>
      </c>
      <c r="AC333" s="14" t="str">
        <f t="shared" ca="1" si="229"/>
        <v/>
      </c>
      <c r="AD333" s="14" t="str">
        <f t="shared" ca="1" si="230"/>
        <v/>
      </c>
      <c r="AE333" s="14" t="str">
        <f t="shared" ca="1" si="231"/>
        <v/>
      </c>
      <c r="AF333" s="14" t="str">
        <f t="shared" ca="1" si="232"/>
        <v/>
      </c>
      <c r="AG333" s="14" t="str">
        <f t="shared" ca="1" si="233"/>
        <v/>
      </c>
      <c r="AH333" s="14" t="str">
        <f t="shared" ca="1" si="234"/>
        <v/>
      </c>
      <c r="AI333" s="14" t="str">
        <f t="shared" ca="1" si="219"/>
        <v/>
      </c>
      <c r="AJ333" s="29">
        <f t="shared" ca="1" si="235"/>
        <v>0</v>
      </c>
      <c r="AK333" s="31">
        <f t="shared" ca="1" si="222"/>
        <v>23</v>
      </c>
      <c r="AL333"/>
      <c r="AM333" s="47" t="str">
        <f t="shared" ca="1" si="223"/>
        <v>Profit Target</v>
      </c>
      <c r="AN333" s="47" t="str">
        <f t="shared" ca="1" si="224"/>
        <v/>
      </c>
      <c r="BB333"/>
      <c r="BC333"/>
      <c r="BF333"/>
      <c r="BG333" s="31">
        <f t="shared" si="225"/>
        <v>0</v>
      </c>
    </row>
    <row r="334" spans="1:59">
      <c r="A334" s="43">
        <v>330</v>
      </c>
      <c r="B334" s="27">
        <f t="shared" ca="1" si="220"/>
        <v>20</v>
      </c>
      <c r="C334" s="33">
        <f t="shared" ca="1" si="207"/>
        <v>1</v>
      </c>
      <c r="D334" s="84" t="str">
        <f t="shared" ca="1" si="208"/>
        <v/>
      </c>
      <c r="E334" s="28">
        <f t="shared" ca="1" si="221"/>
        <v>1</v>
      </c>
      <c r="F334" s="34" t="str">
        <f t="shared" ca="1" si="236"/>
        <v/>
      </c>
      <c r="G334" s="37" t="str">
        <f t="shared" ca="1" si="237"/>
        <v/>
      </c>
      <c r="H334" s="34" t="str">
        <f t="shared" ca="1" si="238"/>
        <v/>
      </c>
      <c r="I334" s="37" t="str">
        <f t="shared" ca="1" si="209"/>
        <v/>
      </c>
      <c r="J334" s="34" t="str">
        <f t="shared" ca="1" si="239"/>
        <v/>
      </c>
      <c r="K334" s="37" t="str">
        <f t="shared" ca="1" si="210"/>
        <v/>
      </c>
      <c r="L334" s="34" t="str">
        <f t="shared" ca="1" si="240"/>
        <v/>
      </c>
      <c r="M334" s="37" t="str">
        <f t="shared" ca="1" si="211"/>
        <v/>
      </c>
      <c r="N334" s="34" t="str">
        <f t="shared" ca="1" si="241"/>
        <v/>
      </c>
      <c r="O334" s="37" t="str">
        <f t="shared" ca="1" si="212"/>
        <v/>
      </c>
      <c r="P334" s="34" t="str">
        <f t="shared" ca="1" si="242"/>
        <v/>
      </c>
      <c r="Q334" s="37" t="str">
        <f t="shared" ca="1" si="213"/>
        <v/>
      </c>
      <c r="R334" s="34" t="str">
        <f t="shared" ca="1" si="243"/>
        <v/>
      </c>
      <c r="S334" s="37" t="str">
        <f t="shared" ca="1" si="214"/>
        <v/>
      </c>
      <c r="T334" s="34" t="str">
        <f t="shared" ca="1" si="244"/>
        <v/>
      </c>
      <c r="U334" s="37" t="str">
        <f t="shared" ca="1" si="215"/>
        <v/>
      </c>
      <c r="V334" s="34" t="str">
        <f t="shared" ca="1" si="245"/>
        <v/>
      </c>
      <c r="W334" s="37" t="str">
        <f t="shared" ca="1" si="216"/>
        <v/>
      </c>
      <c r="X334" s="34" t="str">
        <f t="shared" ca="1" si="246"/>
        <v/>
      </c>
      <c r="Y334" s="37" t="str">
        <f t="shared" ca="1" si="218"/>
        <v/>
      </c>
      <c r="Z334" s="14" t="str">
        <f t="shared" ca="1" si="226"/>
        <v/>
      </c>
      <c r="AA334" s="14" t="str">
        <f t="shared" ca="1" si="227"/>
        <v/>
      </c>
      <c r="AB334" s="14" t="str">
        <f t="shared" ca="1" si="228"/>
        <v/>
      </c>
      <c r="AC334" s="14" t="str">
        <f t="shared" ca="1" si="229"/>
        <v/>
      </c>
      <c r="AD334" s="14" t="str">
        <f t="shared" ca="1" si="230"/>
        <v/>
      </c>
      <c r="AE334" s="14" t="str">
        <f t="shared" ca="1" si="231"/>
        <v/>
      </c>
      <c r="AF334" s="14" t="str">
        <f t="shared" ca="1" si="232"/>
        <v/>
      </c>
      <c r="AG334" s="14" t="str">
        <f t="shared" ca="1" si="233"/>
        <v/>
      </c>
      <c r="AH334" s="14" t="str">
        <f t="shared" ca="1" si="234"/>
        <v/>
      </c>
      <c r="AI334" s="14" t="str">
        <f t="shared" ca="1" si="219"/>
        <v/>
      </c>
      <c r="AJ334" s="29">
        <f t="shared" ca="1" si="235"/>
        <v>0</v>
      </c>
      <c r="AK334" s="31">
        <f t="shared" ca="1" si="222"/>
        <v>23</v>
      </c>
      <c r="AL334"/>
      <c r="AM334" s="47" t="str">
        <f t="shared" ca="1" si="223"/>
        <v>Profit Target</v>
      </c>
      <c r="AN334" s="47" t="str">
        <f t="shared" ca="1" si="224"/>
        <v/>
      </c>
      <c r="BB334"/>
      <c r="BC334"/>
      <c r="BF334"/>
      <c r="BG334" s="31">
        <f t="shared" si="225"/>
        <v>0</v>
      </c>
    </row>
    <row r="335" spans="1:59">
      <c r="A335" s="43">
        <v>331</v>
      </c>
      <c r="B335" s="27">
        <f t="shared" ca="1" si="220"/>
        <v>14</v>
      </c>
      <c r="C335" s="33">
        <f t="shared" ref="C335:C398" ca="1" si="247">IF(B335&lt;&gt;"",COUNTIF(B326:B335,B335),"")</f>
        <v>1</v>
      </c>
      <c r="D335" s="84" t="str">
        <f t="shared" ref="D335:D398" ca="1" si="248">IF(B335&lt;&gt;"",IF(C335=2,B335,""),"")</f>
        <v/>
      </c>
      <c r="E335" s="28">
        <f t="shared" ca="1" si="221"/>
        <v>1</v>
      </c>
      <c r="F335" s="34" t="str">
        <f t="shared" ca="1" si="236"/>
        <v/>
      </c>
      <c r="G335" s="37" t="str">
        <f t="shared" ca="1" si="237"/>
        <v/>
      </c>
      <c r="H335" s="34" t="str">
        <f t="shared" ca="1" si="238"/>
        <v/>
      </c>
      <c r="I335" s="37" t="str">
        <f t="shared" ref="I335:I398" ca="1" si="249">IF(H335&lt;&gt;"",COUNTIF(H330:H335,H335),"")</f>
        <v/>
      </c>
      <c r="J335" s="34" t="str">
        <f t="shared" ca="1" si="239"/>
        <v/>
      </c>
      <c r="K335" s="37" t="str">
        <f t="shared" ref="K335:K398" ca="1" si="250">IF(J335&lt;&gt;"",COUNTIF(J330:J335,J335),"")</f>
        <v/>
      </c>
      <c r="L335" s="34" t="str">
        <f t="shared" ca="1" si="240"/>
        <v/>
      </c>
      <c r="M335" s="37" t="str">
        <f t="shared" ref="M335:M398" ca="1" si="251">IF(L335&lt;&gt;"",COUNTIF(L330:L335,L335),"")</f>
        <v/>
      </c>
      <c r="N335" s="34" t="str">
        <f t="shared" ca="1" si="241"/>
        <v/>
      </c>
      <c r="O335" s="37" t="str">
        <f t="shared" ref="O335:O398" ca="1" si="252">IF(N335&lt;&gt;"",COUNTIF(N330:N335,N335),"")</f>
        <v/>
      </c>
      <c r="P335" s="34" t="str">
        <f t="shared" ca="1" si="242"/>
        <v/>
      </c>
      <c r="Q335" s="37" t="str">
        <f t="shared" ref="Q335:Q398" ca="1" si="253">IF(P335&lt;&gt;"",COUNTIF(P330:P335,P335),"")</f>
        <v/>
      </c>
      <c r="R335" s="34" t="str">
        <f t="shared" ca="1" si="243"/>
        <v/>
      </c>
      <c r="S335" s="37" t="str">
        <f t="shared" ref="S335:S398" ca="1" si="254">IF(R335&lt;&gt;"",COUNTIF(R330:R335,R335),"")</f>
        <v/>
      </c>
      <c r="T335" s="34" t="str">
        <f t="shared" ca="1" si="244"/>
        <v/>
      </c>
      <c r="U335" s="37" t="str">
        <f t="shared" ref="U335:U398" ca="1" si="255">IF(T335&lt;&gt;"",COUNTIF(T330:T335,T335),"")</f>
        <v/>
      </c>
      <c r="V335" s="34" t="str">
        <f t="shared" ca="1" si="245"/>
        <v/>
      </c>
      <c r="W335" s="37" t="str">
        <f t="shared" ref="W335:W398" ca="1" si="256">IF(V335&lt;&gt;"",COUNTIF(V330:V335,V335),"")</f>
        <v/>
      </c>
      <c r="X335" s="34" t="str">
        <f t="shared" ca="1" si="246"/>
        <v/>
      </c>
      <c r="Y335" s="37" t="str">
        <f t="shared" ca="1" si="218"/>
        <v/>
      </c>
      <c r="Z335" s="14" t="str">
        <f t="shared" ca="1" si="226"/>
        <v/>
      </c>
      <c r="AA335" s="14" t="str">
        <f t="shared" ca="1" si="227"/>
        <v/>
      </c>
      <c r="AB335" s="14" t="str">
        <f t="shared" ca="1" si="228"/>
        <v/>
      </c>
      <c r="AC335" s="14" t="str">
        <f t="shared" ca="1" si="229"/>
        <v/>
      </c>
      <c r="AD335" s="14" t="str">
        <f t="shared" ca="1" si="230"/>
        <v/>
      </c>
      <c r="AE335" s="14" t="str">
        <f t="shared" ca="1" si="231"/>
        <v/>
      </c>
      <c r="AF335" s="14" t="str">
        <f t="shared" ca="1" si="232"/>
        <v/>
      </c>
      <c r="AG335" s="14" t="str">
        <f t="shared" ca="1" si="233"/>
        <v/>
      </c>
      <c r="AH335" s="14" t="str">
        <f t="shared" ca="1" si="234"/>
        <v/>
      </c>
      <c r="AI335" s="14" t="str">
        <f t="shared" ca="1" si="219"/>
        <v/>
      </c>
      <c r="AJ335" s="29">
        <f t="shared" ca="1" si="235"/>
        <v>0</v>
      </c>
      <c r="AK335" s="31">
        <f t="shared" ca="1" si="222"/>
        <v>23</v>
      </c>
      <c r="AL335"/>
      <c r="AM335" s="47" t="str">
        <f t="shared" ca="1" si="223"/>
        <v>Profit Target</v>
      </c>
      <c r="AN335" s="47" t="str">
        <f t="shared" ca="1" si="224"/>
        <v/>
      </c>
      <c r="BB335"/>
      <c r="BC335"/>
      <c r="BF335"/>
      <c r="BG335" s="31">
        <f t="shared" si="225"/>
        <v>0</v>
      </c>
    </row>
    <row r="336" spans="1:59">
      <c r="A336" s="43">
        <v>332</v>
      </c>
      <c r="B336" s="27">
        <f t="shared" ca="1" si="220"/>
        <v>26</v>
      </c>
      <c r="C336" s="33">
        <f t="shared" ca="1" si="247"/>
        <v>1</v>
      </c>
      <c r="D336" s="84" t="str">
        <f t="shared" ca="1" si="248"/>
        <v/>
      </c>
      <c r="E336" s="28">
        <f t="shared" ca="1" si="221"/>
        <v>1</v>
      </c>
      <c r="F336" s="34" t="str">
        <f t="shared" ca="1" si="236"/>
        <v/>
      </c>
      <c r="G336" s="37" t="str">
        <f t="shared" ca="1" si="237"/>
        <v/>
      </c>
      <c r="H336" s="34" t="str">
        <f t="shared" ca="1" si="238"/>
        <v/>
      </c>
      <c r="I336" s="37" t="str">
        <f t="shared" ca="1" si="249"/>
        <v/>
      </c>
      <c r="J336" s="34" t="str">
        <f t="shared" ca="1" si="239"/>
        <v/>
      </c>
      <c r="K336" s="37" t="str">
        <f t="shared" ca="1" si="250"/>
        <v/>
      </c>
      <c r="L336" s="34" t="str">
        <f t="shared" ca="1" si="240"/>
        <v/>
      </c>
      <c r="M336" s="37" t="str">
        <f t="shared" ca="1" si="251"/>
        <v/>
      </c>
      <c r="N336" s="34" t="str">
        <f t="shared" ca="1" si="241"/>
        <v/>
      </c>
      <c r="O336" s="37" t="str">
        <f t="shared" ca="1" si="252"/>
        <v/>
      </c>
      <c r="P336" s="34" t="str">
        <f t="shared" ca="1" si="242"/>
        <v/>
      </c>
      <c r="Q336" s="37" t="str">
        <f t="shared" ca="1" si="253"/>
        <v/>
      </c>
      <c r="R336" s="34" t="str">
        <f t="shared" ca="1" si="243"/>
        <v/>
      </c>
      <c r="S336" s="37" t="str">
        <f t="shared" ca="1" si="254"/>
        <v/>
      </c>
      <c r="T336" s="34" t="str">
        <f t="shared" ca="1" si="244"/>
        <v/>
      </c>
      <c r="U336" s="37" t="str">
        <f t="shared" ca="1" si="255"/>
        <v/>
      </c>
      <c r="V336" s="34" t="str">
        <f t="shared" ca="1" si="245"/>
        <v/>
      </c>
      <c r="W336" s="37" t="str">
        <f t="shared" ca="1" si="256"/>
        <v/>
      </c>
      <c r="X336" s="34" t="str">
        <f t="shared" ca="1" si="246"/>
        <v/>
      </c>
      <c r="Y336" s="37" t="str">
        <f t="shared" ca="1" si="218"/>
        <v/>
      </c>
      <c r="Z336" s="14" t="str">
        <f t="shared" ca="1" si="226"/>
        <v/>
      </c>
      <c r="AA336" s="14" t="str">
        <f t="shared" ca="1" si="227"/>
        <v/>
      </c>
      <c r="AB336" s="14" t="str">
        <f t="shared" ca="1" si="228"/>
        <v/>
      </c>
      <c r="AC336" s="14" t="str">
        <f t="shared" ca="1" si="229"/>
        <v/>
      </c>
      <c r="AD336" s="14" t="str">
        <f t="shared" ca="1" si="230"/>
        <v/>
      </c>
      <c r="AE336" s="14" t="str">
        <f t="shared" ca="1" si="231"/>
        <v/>
      </c>
      <c r="AF336" s="14" t="str">
        <f t="shared" ca="1" si="232"/>
        <v/>
      </c>
      <c r="AG336" s="14" t="str">
        <f t="shared" ca="1" si="233"/>
        <v/>
      </c>
      <c r="AH336" s="14" t="str">
        <f t="shared" ca="1" si="234"/>
        <v/>
      </c>
      <c r="AI336" s="14" t="str">
        <f t="shared" ca="1" si="219"/>
        <v/>
      </c>
      <c r="AJ336" s="29">
        <f t="shared" ca="1" si="235"/>
        <v>0</v>
      </c>
      <c r="AK336" s="31">
        <f t="shared" ca="1" si="222"/>
        <v>23</v>
      </c>
      <c r="AL336"/>
      <c r="AM336" s="47" t="str">
        <f t="shared" ca="1" si="223"/>
        <v>Profit Target</v>
      </c>
      <c r="AN336" s="47" t="str">
        <f t="shared" ca="1" si="224"/>
        <v/>
      </c>
      <c r="BB336"/>
      <c r="BC336"/>
      <c r="BF336"/>
      <c r="BG336" s="31">
        <f t="shared" si="225"/>
        <v>0</v>
      </c>
    </row>
    <row r="337" spans="1:59">
      <c r="A337" s="43">
        <v>333</v>
      </c>
      <c r="B337" s="27">
        <f t="shared" ca="1" si="220"/>
        <v>35</v>
      </c>
      <c r="C337" s="33">
        <f t="shared" ca="1" si="247"/>
        <v>2</v>
      </c>
      <c r="D337" s="84">
        <f t="shared" ca="1" si="248"/>
        <v>35</v>
      </c>
      <c r="E337" s="28">
        <f t="shared" ca="1" si="221"/>
        <v>1</v>
      </c>
      <c r="F337" s="34" t="str">
        <f t="shared" ca="1" si="236"/>
        <v/>
      </c>
      <c r="G337" s="37" t="str">
        <f t="shared" ca="1" si="237"/>
        <v/>
      </c>
      <c r="H337" s="34" t="str">
        <f t="shared" ca="1" si="238"/>
        <v/>
      </c>
      <c r="I337" s="37" t="str">
        <f t="shared" ca="1" si="249"/>
        <v/>
      </c>
      <c r="J337" s="34" t="str">
        <f t="shared" ca="1" si="239"/>
        <v/>
      </c>
      <c r="K337" s="37" t="str">
        <f t="shared" ca="1" si="250"/>
        <v/>
      </c>
      <c r="L337" s="34" t="str">
        <f t="shared" ca="1" si="240"/>
        <v/>
      </c>
      <c r="M337" s="37" t="str">
        <f t="shared" ca="1" si="251"/>
        <v/>
      </c>
      <c r="N337" s="34" t="str">
        <f t="shared" ca="1" si="241"/>
        <v/>
      </c>
      <c r="O337" s="37" t="str">
        <f t="shared" ca="1" si="252"/>
        <v/>
      </c>
      <c r="P337" s="34" t="str">
        <f t="shared" ca="1" si="242"/>
        <v/>
      </c>
      <c r="Q337" s="37" t="str">
        <f t="shared" ca="1" si="253"/>
        <v/>
      </c>
      <c r="R337" s="34" t="str">
        <f t="shared" ca="1" si="243"/>
        <v/>
      </c>
      <c r="S337" s="37" t="str">
        <f t="shared" ca="1" si="254"/>
        <v/>
      </c>
      <c r="T337" s="34" t="str">
        <f t="shared" ca="1" si="244"/>
        <v/>
      </c>
      <c r="U337" s="37" t="str">
        <f t="shared" ca="1" si="255"/>
        <v/>
      </c>
      <c r="V337" s="34" t="str">
        <f t="shared" ca="1" si="245"/>
        <v/>
      </c>
      <c r="W337" s="37" t="str">
        <f t="shared" ca="1" si="256"/>
        <v/>
      </c>
      <c r="X337" s="34" t="str">
        <f t="shared" ca="1" si="246"/>
        <v/>
      </c>
      <c r="Y337" s="37" t="str">
        <f t="shared" ca="1" si="218"/>
        <v/>
      </c>
      <c r="Z337" s="14" t="str">
        <f t="shared" ca="1" si="226"/>
        <v/>
      </c>
      <c r="AA337" s="14" t="str">
        <f t="shared" ca="1" si="227"/>
        <v/>
      </c>
      <c r="AB337" s="14" t="str">
        <f t="shared" ca="1" si="228"/>
        <v/>
      </c>
      <c r="AC337" s="14" t="str">
        <f t="shared" ca="1" si="229"/>
        <v/>
      </c>
      <c r="AD337" s="14" t="str">
        <f t="shared" ca="1" si="230"/>
        <v/>
      </c>
      <c r="AE337" s="14" t="str">
        <f t="shared" ca="1" si="231"/>
        <v/>
      </c>
      <c r="AF337" s="14" t="str">
        <f t="shared" ca="1" si="232"/>
        <v/>
      </c>
      <c r="AG337" s="14" t="str">
        <f t="shared" ca="1" si="233"/>
        <v/>
      </c>
      <c r="AH337" s="14" t="str">
        <f t="shared" ca="1" si="234"/>
        <v/>
      </c>
      <c r="AI337" s="14" t="str">
        <f t="shared" ca="1" si="219"/>
        <v/>
      </c>
      <c r="AJ337" s="29">
        <f t="shared" ca="1" si="235"/>
        <v>0</v>
      </c>
      <c r="AK337" s="31">
        <f t="shared" ca="1" si="222"/>
        <v>23</v>
      </c>
      <c r="AL337"/>
      <c r="AM337" s="47" t="str">
        <f t="shared" ca="1" si="223"/>
        <v>Profit Target</v>
      </c>
      <c r="AN337" s="47" t="str">
        <f t="shared" ca="1" si="224"/>
        <v/>
      </c>
      <c r="BB337"/>
      <c r="BC337"/>
      <c r="BF337"/>
      <c r="BG337" s="31">
        <f t="shared" si="225"/>
        <v>0</v>
      </c>
    </row>
    <row r="338" spans="1:59">
      <c r="A338" s="43">
        <v>334</v>
      </c>
      <c r="B338" s="27">
        <f t="shared" ca="1" si="220"/>
        <v>13</v>
      </c>
      <c r="C338" s="33">
        <f t="shared" ca="1" si="247"/>
        <v>1</v>
      </c>
      <c r="D338" s="84" t="str">
        <f t="shared" ca="1" si="248"/>
        <v/>
      </c>
      <c r="E338" s="28">
        <f t="shared" ca="1" si="221"/>
        <v>1</v>
      </c>
      <c r="F338" s="34" t="str">
        <f t="shared" ca="1" si="236"/>
        <v/>
      </c>
      <c r="G338" s="37" t="str">
        <f t="shared" ca="1" si="237"/>
        <v/>
      </c>
      <c r="H338" s="34" t="str">
        <f t="shared" ca="1" si="238"/>
        <v/>
      </c>
      <c r="I338" s="37" t="str">
        <f t="shared" ca="1" si="249"/>
        <v/>
      </c>
      <c r="J338" s="34" t="str">
        <f t="shared" ca="1" si="239"/>
        <v/>
      </c>
      <c r="K338" s="37" t="str">
        <f t="shared" ca="1" si="250"/>
        <v/>
      </c>
      <c r="L338" s="34" t="str">
        <f t="shared" ca="1" si="240"/>
        <v/>
      </c>
      <c r="M338" s="37" t="str">
        <f t="shared" ca="1" si="251"/>
        <v/>
      </c>
      <c r="N338" s="34" t="str">
        <f t="shared" ca="1" si="241"/>
        <v/>
      </c>
      <c r="O338" s="37" t="str">
        <f t="shared" ca="1" si="252"/>
        <v/>
      </c>
      <c r="P338" s="34" t="str">
        <f t="shared" ca="1" si="242"/>
        <v/>
      </c>
      <c r="Q338" s="37" t="str">
        <f t="shared" ca="1" si="253"/>
        <v/>
      </c>
      <c r="R338" s="34" t="str">
        <f t="shared" ca="1" si="243"/>
        <v/>
      </c>
      <c r="S338" s="37" t="str">
        <f t="shared" ca="1" si="254"/>
        <v/>
      </c>
      <c r="T338" s="34" t="str">
        <f t="shared" ca="1" si="244"/>
        <v/>
      </c>
      <c r="U338" s="37" t="str">
        <f t="shared" ca="1" si="255"/>
        <v/>
      </c>
      <c r="V338" s="34" t="str">
        <f t="shared" ca="1" si="245"/>
        <v/>
      </c>
      <c r="W338" s="37" t="str">
        <f t="shared" ca="1" si="256"/>
        <v/>
      </c>
      <c r="X338" s="34" t="str">
        <f t="shared" ca="1" si="246"/>
        <v/>
      </c>
      <c r="Y338" s="37" t="str">
        <f t="shared" ca="1" si="218"/>
        <v/>
      </c>
      <c r="Z338" s="14" t="str">
        <f t="shared" ca="1" si="226"/>
        <v/>
      </c>
      <c r="AA338" s="14" t="str">
        <f t="shared" ca="1" si="227"/>
        <v/>
      </c>
      <c r="AB338" s="14" t="str">
        <f t="shared" ca="1" si="228"/>
        <v/>
      </c>
      <c r="AC338" s="14" t="str">
        <f t="shared" ca="1" si="229"/>
        <v/>
      </c>
      <c r="AD338" s="14" t="str">
        <f t="shared" ca="1" si="230"/>
        <v/>
      </c>
      <c r="AE338" s="14" t="str">
        <f t="shared" ca="1" si="231"/>
        <v/>
      </c>
      <c r="AF338" s="14" t="str">
        <f t="shared" ca="1" si="232"/>
        <v/>
      </c>
      <c r="AG338" s="14" t="str">
        <f t="shared" ca="1" si="233"/>
        <v/>
      </c>
      <c r="AH338" s="14" t="str">
        <f t="shared" ca="1" si="234"/>
        <v/>
      </c>
      <c r="AI338" s="14" t="str">
        <f t="shared" ca="1" si="219"/>
        <v/>
      </c>
      <c r="AJ338" s="29">
        <f t="shared" ca="1" si="235"/>
        <v>0</v>
      </c>
      <c r="AK338" s="31">
        <f t="shared" ca="1" si="222"/>
        <v>23</v>
      </c>
      <c r="AL338"/>
      <c r="AM338" s="47" t="str">
        <f t="shared" ca="1" si="223"/>
        <v>Profit Target</v>
      </c>
      <c r="AN338" s="47" t="str">
        <f t="shared" ca="1" si="224"/>
        <v/>
      </c>
      <c r="BB338"/>
      <c r="BC338"/>
      <c r="BF338"/>
      <c r="BG338" s="31">
        <f t="shared" si="225"/>
        <v>0</v>
      </c>
    </row>
    <row r="339" spans="1:59">
      <c r="A339" s="43">
        <v>335</v>
      </c>
      <c r="B339" s="27">
        <f t="shared" ca="1" si="220"/>
        <v>11</v>
      </c>
      <c r="C339" s="33">
        <f t="shared" ca="1" si="247"/>
        <v>1</v>
      </c>
      <c r="D339" s="84" t="str">
        <f t="shared" ca="1" si="248"/>
        <v/>
      </c>
      <c r="E339" s="28">
        <f t="shared" ca="1" si="221"/>
        <v>1</v>
      </c>
      <c r="F339" s="34" t="str">
        <f t="shared" ca="1" si="236"/>
        <v/>
      </c>
      <c r="G339" s="37" t="str">
        <f t="shared" ca="1" si="237"/>
        <v/>
      </c>
      <c r="H339" s="34" t="str">
        <f t="shared" ca="1" si="238"/>
        <v/>
      </c>
      <c r="I339" s="37" t="str">
        <f t="shared" ca="1" si="249"/>
        <v/>
      </c>
      <c r="J339" s="34" t="str">
        <f t="shared" ca="1" si="239"/>
        <v/>
      </c>
      <c r="K339" s="37" t="str">
        <f t="shared" ca="1" si="250"/>
        <v/>
      </c>
      <c r="L339" s="34" t="str">
        <f t="shared" ca="1" si="240"/>
        <v/>
      </c>
      <c r="M339" s="37" t="str">
        <f t="shared" ca="1" si="251"/>
        <v/>
      </c>
      <c r="N339" s="34" t="str">
        <f t="shared" ca="1" si="241"/>
        <v/>
      </c>
      <c r="O339" s="37" t="str">
        <f t="shared" ca="1" si="252"/>
        <v/>
      </c>
      <c r="P339" s="34" t="str">
        <f t="shared" ca="1" si="242"/>
        <v/>
      </c>
      <c r="Q339" s="37" t="str">
        <f t="shared" ca="1" si="253"/>
        <v/>
      </c>
      <c r="R339" s="34" t="str">
        <f t="shared" ca="1" si="243"/>
        <v/>
      </c>
      <c r="S339" s="37" t="str">
        <f t="shared" ca="1" si="254"/>
        <v/>
      </c>
      <c r="T339" s="34" t="str">
        <f t="shared" ca="1" si="244"/>
        <v/>
      </c>
      <c r="U339" s="37" t="str">
        <f t="shared" ca="1" si="255"/>
        <v/>
      </c>
      <c r="V339" s="34" t="str">
        <f t="shared" ca="1" si="245"/>
        <v/>
      </c>
      <c r="W339" s="37" t="str">
        <f t="shared" ca="1" si="256"/>
        <v/>
      </c>
      <c r="X339" s="34" t="str">
        <f t="shared" ca="1" si="246"/>
        <v/>
      </c>
      <c r="Y339" s="37" t="str">
        <f t="shared" ca="1" si="218"/>
        <v/>
      </c>
      <c r="Z339" s="14" t="str">
        <f t="shared" ca="1" si="226"/>
        <v/>
      </c>
      <c r="AA339" s="14" t="str">
        <f t="shared" ca="1" si="227"/>
        <v/>
      </c>
      <c r="AB339" s="14" t="str">
        <f t="shared" ca="1" si="228"/>
        <v/>
      </c>
      <c r="AC339" s="14" t="str">
        <f t="shared" ca="1" si="229"/>
        <v/>
      </c>
      <c r="AD339" s="14" t="str">
        <f t="shared" ca="1" si="230"/>
        <v/>
      </c>
      <c r="AE339" s="14" t="str">
        <f t="shared" ca="1" si="231"/>
        <v/>
      </c>
      <c r="AF339" s="14" t="str">
        <f t="shared" ca="1" si="232"/>
        <v/>
      </c>
      <c r="AG339" s="14" t="str">
        <f t="shared" ca="1" si="233"/>
        <v/>
      </c>
      <c r="AH339" s="14" t="str">
        <f t="shared" ca="1" si="234"/>
        <v/>
      </c>
      <c r="AI339" s="14" t="str">
        <f t="shared" ca="1" si="219"/>
        <v/>
      </c>
      <c r="AJ339" s="29">
        <f t="shared" ca="1" si="235"/>
        <v>0</v>
      </c>
      <c r="AK339" s="31">
        <f t="shared" ca="1" si="222"/>
        <v>23</v>
      </c>
      <c r="AL339"/>
      <c r="AM339" s="47" t="str">
        <f t="shared" ca="1" si="223"/>
        <v>Profit Target</v>
      </c>
      <c r="AN339" s="47" t="str">
        <f t="shared" ca="1" si="224"/>
        <v/>
      </c>
      <c r="BB339"/>
      <c r="BC339"/>
      <c r="BF339"/>
      <c r="BG339" s="31">
        <f t="shared" si="225"/>
        <v>0</v>
      </c>
    </row>
    <row r="340" spans="1:59">
      <c r="A340" s="43">
        <v>336</v>
      </c>
      <c r="B340" s="27">
        <f t="shared" ca="1" si="220"/>
        <v>33</v>
      </c>
      <c r="C340" s="33">
        <f t="shared" ca="1" si="247"/>
        <v>2</v>
      </c>
      <c r="D340" s="84">
        <f t="shared" ca="1" si="248"/>
        <v>33</v>
      </c>
      <c r="E340" s="28">
        <f t="shared" ca="1" si="221"/>
        <v>1</v>
      </c>
      <c r="F340" s="34" t="str">
        <f t="shared" ca="1" si="236"/>
        <v/>
      </c>
      <c r="G340" s="37" t="str">
        <f t="shared" ca="1" si="237"/>
        <v/>
      </c>
      <c r="H340" s="34" t="str">
        <f t="shared" ca="1" si="238"/>
        <v/>
      </c>
      <c r="I340" s="37" t="str">
        <f t="shared" ca="1" si="249"/>
        <v/>
      </c>
      <c r="J340" s="34" t="str">
        <f t="shared" ca="1" si="239"/>
        <v/>
      </c>
      <c r="K340" s="37" t="str">
        <f t="shared" ca="1" si="250"/>
        <v/>
      </c>
      <c r="L340" s="34" t="str">
        <f t="shared" ca="1" si="240"/>
        <v/>
      </c>
      <c r="M340" s="37" t="str">
        <f t="shared" ca="1" si="251"/>
        <v/>
      </c>
      <c r="N340" s="34" t="str">
        <f t="shared" ca="1" si="241"/>
        <v/>
      </c>
      <c r="O340" s="37" t="str">
        <f t="shared" ca="1" si="252"/>
        <v/>
      </c>
      <c r="P340" s="34" t="str">
        <f t="shared" ca="1" si="242"/>
        <v/>
      </c>
      <c r="Q340" s="37" t="str">
        <f t="shared" ca="1" si="253"/>
        <v/>
      </c>
      <c r="R340" s="34" t="str">
        <f t="shared" ca="1" si="243"/>
        <v/>
      </c>
      <c r="S340" s="37" t="str">
        <f t="shared" ca="1" si="254"/>
        <v/>
      </c>
      <c r="T340" s="34" t="str">
        <f t="shared" ca="1" si="244"/>
        <v/>
      </c>
      <c r="U340" s="37" t="str">
        <f t="shared" ca="1" si="255"/>
        <v/>
      </c>
      <c r="V340" s="34" t="str">
        <f t="shared" ca="1" si="245"/>
        <v/>
      </c>
      <c r="W340" s="37" t="str">
        <f t="shared" ca="1" si="256"/>
        <v/>
      </c>
      <c r="X340" s="34" t="str">
        <f t="shared" ca="1" si="246"/>
        <v/>
      </c>
      <c r="Y340" s="37" t="str">
        <f t="shared" ca="1" si="218"/>
        <v/>
      </c>
      <c r="Z340" s="14" t="str">
        <f t="shared" ca="1" si="226"/>
        <v/>
      </c>
      <c r="AA340" s="14" t="str">
        <f t="shared" ca="1" si="227"/>
        <v/>
      </c>
      <c r="AB340" s="14" t="str">
        <f t="shared" ca="1" si="228"/>
        <v/>
      </c>
      <c r="AC340" s="14" t="str">
        <f t="shared" ca="1" si="229"/>
        <v/>
      </c>
      <c r="AD340" s="14" t="str">
        <f t="shared" ca="1" si="230"/>
        <v/>
      </c>
      <c r="AE340" s="14" t="str">
        <f t="shared" ca="1" si="231"/>
        <v/>
      </c>
      <c r="AF340" s="14" t="str">
        <f t="shared" ca="1" si="232"/>
        <v/>
      </c>
      <c r="AG340" s="14" t="str">
        <f t="shared" ca="1" si="233"/>
        <v/>
      </c>
      <c r="AH340" s="14" t="str">
        <f t="shared" ca="1" si="234"/>
        <v/>
      </c>
      <c r="AI340" s="14" t="str">
        <f t="shared" ca="1" si="219"/>
        <v/>
      </c>
      <c r="AJ340" s="29">
        <f t="shared" ca="1" si="235"/>
        <v>0</v>
      </c>
      <c r="AK340" s="31">
        <f t="shared" ca="1" si="222"/>
        <v>23</v>
      </c>
      <c r="AL340"/>
      <c r="AM340" s="47" t="str">
        <f t="shared" ca="1" si="223"/>
        <v>Profit Target</v>
      </c>
      <c r="AN340" s="47" t="str">
        <f t="shared" ca="1" si="224"/>
        <v/>
      </c>
      <c r="BB340"/>
      <c r="BC340"/>
      <c r="BF340"/>
      <c r="BG340" s="31">
        <f t="shared" si="225"/>
        <v>0</v>
      </c>
    </row>
    <row r="341" spans="1:59">
      <c r="A341" s="43">
        <v>337</v>
      </c>
      <c r="B341" s="27">
        <f t="shared" ca="1" si="220"/>
        <v>7</v>
      </c>
      <c r="C341" s="33">
        <f t="shared" ca="1" si="247"/>
        <v>1</v>
      </c>
      <c r="D341" s="84" t="str">
        <f t="shared" ca="1" si="248"/>
        <v/>
      </c>
      <c r="E341" s="28">
        <f t="shared" ca="1" si="221"/>
        <v>1</v>
      </c>
      <c r="F341" s="34" t="str">
        <f t="shared" ca="1" si="236"/>
        <v/>
      </c>
      <c r="G341" s="37" t="str">
        <f t="shared" ca="1" si="237"/>
        <v/>
      </c>
      <c r="H341" s="34" t="str">
        <f t="shared" ca="1" si="238"/>
        <v/>
      </c>
      <c r="I341" s="37" t="str">
        <f t="shared" ca="1" si="249"/>
        <v/>
      </c>
      <c r="J341" s="34" t="str">
        <f t="shared" ca="1" si="239"/>
        <v/>
      </c>
      <c r="K341" s="37" t="str">
        <f t="shared" ca="1" si="250"/>
        <v/>
      </c>
      <c r="L341" s="34" t="str">
        <f t="shared" ca="1" si="240"/>
        <v/>
      </c>
      <c r="M341" s="37" t="str">
        <f t="shared" ca="1" si="251"/>
        <v/>
      </c>
      <c r="N341" s="34" t="str">
        <f t="shared" ca="1" si="241"/>
        <v/>
      </c>
      <c r="O341" s="37" t="str">
        <f t="shared" ca="1" si="252"/>
        <v/>
      </c>
      <c r="P341" s="34" t="str">
        <f t="shared" ca="1" si="242"/>
        <v/>
      </c>
      <c r="Q341" s="37" t="str">
        <f t="shared" ca="1" si="253"/>
        <v/>
      </c>
      <c r="R341" s="34" t="str">
        <f t="shared" ca="1" si="243"/>
        <v/>
      </c>
      <c r="S341" s="37" t="str">
        <f t="shared" ca="1" si="254"/>
        <v/>
      </c>
      <c r="T341" s="34" t="str">
        <f t="shared" ca="1" si="244"/>
        <v/>
      </c>
      <c r="U341" s="37" t="str">
        <f t="shared" ca="1" si="255"/>
        <v/>
      </c>
      <c r="V341" s="34" t="str">
        <f t="shared" ca="1" si="245"/>
        <v/>
      </c>
      <c r="W341" s="37" t="str">
        <f t="shared" ca="1" si="256"/>
        <v/>
      </c>
      <c r="X341" s="34" t="str">
        <f t="shared" ca="1" si="246"/>
        <v/>
      </c>
      <c r="Y341" s="37" t="str">
        <f t="shared" ca="1" si="218"/>
        <v/>
      </c>
      <c r="Z341" s="14" t="str">
        <f t="shared" ca="1" si="226"/>
        <v/>
      </c>
      <c r="AA341" s="14" t="str">
        <f t="shared" ca="1" si="227"/>
        <v/>
      </c>
      <c r="AB341" s="14" t="str">
        <f t="shared" ca="1" si="228"/>
        <v/>
      </c>
      <c r="AC341" s="14" t="str">
        <f t="shared" ca="1" si="229"/>
        <v/>
      </c>
      <c r="AD341" s="14" t="str">
        <f t="shared" ca="1" si="230"/>
        <v/>
      </c>
      <c r="AE341" s="14" t="str">
        <f t="shared" ca="1" si="231"/>
        <v/>
      </c>
      <c r="AF341" s="14" t="str">
        <f t="shared" ca="1" si="232"/>
        <v/>
      </c>
      <c r="AG341" s="14" t="str">
        <f t="shared" ca="1" si="233"/>
        <v/>
      </c>
      <c r="AH341" s="14" t="str">
        <f t="shared" ca="1" si="234"/>
        <v/>
      </c>
      <c r="AI341" s="14" t="str">
        <f t="shared" ca="1" si="219"/>
        <v/>
      </c>
      <c r="AJ341" s="29">
        <f t="shared" ca="1" si="235"/>
        <v>0</v>
      </c>
      <c r="AK341" s="31">
        <f t="shared" ca="1" si="222"/>
        <v>23</v>
      </c>
      <c r="AL341"/>
      <c r="AM341" s="47" t="str">
        <f t="shared" ca="1" si="223"/>
        <v>Profit Target</v>
      </c>
      <c r="AN341" s="47" t="str">
        <f t="shared" ca="1" si="224"/>
        <v/>
      </c>
      <c r="BB341"/>
      <c r="BC341"/>
      <c r="BF341"/>
      <c r="BG341" s="31">
        <f t="shared" si="225"/>
        <v>0</v>
      </c>
    </row>
    <row r="342" spans="1:59">
      <c r="A342" s="43">
        <v>338</v>
      </c>
      <c r="B342" s="27">
        <f t="shared" ca="1" si="220"/>
        <v>4</v>
      </c>
      <c r="C342" s="33">
        <f t="shared" ca="1" si="247"/>
        <v>1</v>
      </c>
      <c r="D342" s="84" t="str">
        <f t="shared" ca="1" si="248"/>
        <v/>
      </c>
      <c r="E342" s="28">
        <f t="shared" ca="1" si="221"/>
        <v>1</v>
      </c>
      <c r="F342" s="34" t="str">
        <f t="shared" ca="1" si="236"/>
        <v/>
      </c>
      <c r="G342" s="37" t="str">
        <f t="shared" ca="1" si="237"/>
        <v/>
      </c>
      <c r="H342" s="34" t="str">
        <f t="shared" ca="1" si="238"/>
        <v/>
      </c>
      <c r="I342" s="37" t="str">
        <f t="shared" ca="1" si="249"/>
        <v/>
      </c>
      <c r="J342" s="34" t="str">
        <f t="shared" ca="1" si="239"/>
        <v/>
      </c>
      <c r="K342" s="37" t="str">
        <f t="shared" ca="1" si="250"/>
        <v/>
      </c>
      <c r="L342" s="34" t="str">
        <f t="shared" ca="1" si="240"/>
        <v/>
      </c>
      <c r="M342" s="37" t="str">
        <f t="shared" ca="1" si="251"/>
        <v/>
      </c>
      <c r="N342" s="34" t="str">
        <f t="shared" ca="1" si="241"/>
        <v/>
      </c>
      <c r="O342" s="37" t="str">
        <f t="shared" ca="1" si="252"/>
        <v/>
      </c>
      <c r="P342" s="34" t="str">
        <f t="shared" ca="1" si="242"/>
        <v/>
      </c>
      <c r="Q342" s="37" t="str">
        <f t="shared" ca="1" si="253"/>
        <v/>
      </c>
      <c r="R342" s="34" t="str">
        <f t="shared" ca="1" si="243"/>
        <v/>
      </c>
      <c r="S342" s="37" t="str">
        <f t="shared" ca="1" si="254"/>
        <v/>
      </c>
      <c r="T342" s="34" t="str">
        <f t="shared" ca="1" si="244"/>
        <v/>
      </c>
      <c r="U342" s="37" t="str">
        <f t="shared" ca="1" si="255"/>
        <v/>
      </c>
      <c r="V342" s="34" t="str">
        <f t="shared" ca="1" si="245"/>
        <v/>
      </c>
      <c r="W342" s="37" t="str">
        <f t="shared" ca="1" si="256"/>
        <v/>
      </c>
      <c r="X342" s="34" t="str">
        <f t="shared" ca="1" si="246"/>
        <v/>
      </c>
      <c r="Y342" s="37" t="str">
        <f t="shared" ca="1" si="218"/>
        <v/>
      </c>
      <c r="Z342" s="14" t="str">
        <f t="shared" ca="1" si="226"/>
        <v/>
      </c>
      <c r="AA342" s="14" t="str">
        <f t="shared" ca="1" si="227"/>
        <v/>
      </c>
      <c r="AB342" s="14" t="str">
        <f t="shared" ca="1" si="228"/>
        <v/>
      </c>
      <c r="AC342" s="14" t="str">
        <f t="shared" ca="1" si="229"/>
        <v/>
      </c>
      <c r="AD342" s="14" t="str">
        <f t="shared" ca="1" si="230"/>
        <v/>
      </c>
      <c r="AE342" s="14" t="str">
        <f t="shared" ca="1" si="231"/>
        <v/>
      </c>
      <c r="AF342" s="14" t="str">
        <f t="shared" ca="1" si="232"/>
        <v/>
      </c>
      <c r="AG342" s="14" t="str">
        <f t="shared" ca="1" si="233"/>
        <v/>
      </c>
      <c r="AH342" s="14" t="str">
        <f t="shared" ca="1" si="234"/>
        <v/>
      </c>
      <c r="AI342" s="14" t="str">
        <f t="shared" ca="1" si="219"/>
        <v/>
      </c>
      <c r="AJ342" s="29">
        <f t="shared" ca="1" si="235"/>
        <v>0</v>
      </c>
      <c r="AK342" s="31">
        <f t="shared" ca="1" si="222"/>
        <v>23</v>
      </c>
      <c r="AL342"/>
      <c r="AM342" s="47" t="str">
        <f t="shared" ca="1" si="223"/>
        <v>Profit Target</v>
      </c>
      <c r="AN342" s="47" t="str">
        <f t="shared" ca="1" si="224"/>
        <v/>
      </c>
      <c r="BB342"/>
      <c r="BC342"/>
      <c r="BF342"/>
      <c r="BG342" s="31">
        <f t="shared" si="225"/>
        <v>0</v>
      </c>
    </row>
    <row r="343" spans="1:59">
      <c r="A343" s="43">
        <v>339</v>
      </c>
      <c r="B343" s="27">
        <f t="shared" ca="1" si="220"/>
        <v>1</v>
      </c>
      <c r="C343" s="33">
        <f t="shared" ca="1" si="247"/>
        <v>1</v>
      </c>
      <c r="D343" s="84" t="str">
        <f t="shared" ca="1" si="248"/>
        <v/>
      </c>
      <c r="E343" s="28">
        <f t="shared" ca="1" si="221"/>
        <v>1</v>
      </c>
      <c r="F343" s="34" t="str">
        <f t="shared" ca="1" si="236"/>
        <v/>
      </c>
      <c r="G343" s="37" t="str">
        <f t="shared" ca="1" si="237"/>
        <v/>
      </c>
      <c r="H343" s="34" t="str">
        <f t="shared" ca="1" si="238"/>
        <v/>
      </c>
      <c r="I343" s="37" t="str">
        <f t="shared" ca="1" si="249"/>
        <v/>
      </c>
      <c r="J343" s="34" t="str">
        <f t="shared" ca="1" si="239"/>
        <v/>
      </c>
      <c r="K343" s="37" t="str">
        <f t="shared" ca="1" si="250"/>
        <v/>
      </c>
      <c r="L343" s="34" t="str">
        <f t="shared" ca="1" si="240"/>
        <v/>
      </c>
      <c r="M343" s="37" t="str">
        <f t="shared" ca="1" si="251"/>
        <v/>
      </c>
      <c r="N343" s="34" t="str">
        <f t="shared" ca="1" si="241"/>
        <v/>
      </c>
      <c r="O343" s="37" t="str">
        <f t="shared" ca="1" si="252"/>
        <v/>
      </c>
      <c r="P343" s="34" t="str">
        <f t="shared" ca="1" si="242"/>
        <v/>
      </c>
      <c r="Q343" s="37" t="str">
        <f t="shared" ca="1" si="253"/>
        <v/>
      </c>
      <c r="R343" s="34" t="str">
        <f t="shared" ca="1" si="243"/>
        <v/>
      </c>
      <c r="S343" s="37" t="str">
        <f t="shared" ca="1" si="254"/>
        <v/>
      </c>
      <c r="T343" s="34" t="str">
        <f t="shared" ca="1" si="244"/>
        <v/>
      </c>
      <c r="U343" s="37" t="str">
        <f t="shared" ca="1" si="255"/>
        <v/>
      </c>
      <c r="V343" s="34" t="str">
        <f t="shared" ca="1" si="245"/>
        <v/>
      </c>
      <c r="W343" s="37" t="str">
        <f t="shared" ca="1" si="256"/>
        <v/>
      </c>
      <c r="X343" s="34" t="str">
        <f t="shared" ca="1" si="246"/>
        <v/>
      </c>
      <c r="Y343" s="37" t="str">
        <f t="shared" ca="1" si="218"/>
        <v/>
      </c>
      <c r="Z343" s="14" t="str">
        <f t="shared" ca="1" si="226"/>
        <v/>
      </c>
      <c r="AA343" s="14" t="str">
        <f t="shared" ca="1" si="227"/>
        <v/>
      </c>
      <c r="AB343" s="14" t="str">
        <f t="shared" ca="1" si="228"/>
        <v/>
      </c>
      <c r="AC343" s="14" t="str">
        <f t="shared" ca="1" si="229"/>
        <v/>
      </c>
      <c r="AD343" s="14" t="str">
        <f t="shared" ca="1" si="230"/>
        <v/>
      </c>
      <c r="AE343" s="14" t="str">
        <f t="shared" ca="1" si="231"/>
        <v/>
      </c>
      <c r="AF343" s="14" t="str">
        <f t="shared" ca="1" si="232"/>
        <v/>
      </c>
      <c r="AG343" s="14" t="str">
        <f t="shared" ca="1" si="233"/>
        <v/>
      </c>
      <c r="AH343" s="14" t="str">
        <f t="shared" ca="1" si="234"/>
        <v/>
      </c>
      <c r="AI343" s="14" t="str">
        <f t="shared" ca="1" si="219"/>
        <v/>
      </c>
      <c r="AJ343" s="29">
        <f t="shared" ca="1" si="235"/>
        <v>0</v>
      </c>
      <c r="AK343" s="31">
        <f t="shared" ca="1" si="222"/>
        <v>23</v>
      </c>
      <c r="AL343"/>
      <c r="AM343" s="47" t="str">
        <f t="shared" ca="1" si="223"/>
        <v>Profit Target</v>
      </c>
      <c r="AN343" s="47" t="str">
        <f t="shared" ca="1" si="224"/>
        <v/>
      </c>
      <c r="BB343"/>
      <c r="BC343"/>
      <c r="BF343"/>
      <c r="BG343" s="31">
        <f t="shared" si="225"/>
        <v>0</v>
      </c>
    </row>
    <row r="344" spans="1:59">
      <c r="A344" s="43">
        <v>340</v>
      </c>
      <c r="B344" s="27">
        <f t="shared" ca="1" si="220"/>
        <v>23</v>
      </c>
      <c r="C344" s="33">
        <f t="shared" ca="1" si="247"/>
        <v>1</v>
      </c>
      <c r="D344" s="84" t="str">
        <f t="shared" ca="1" si="248"/>
        <v/>
      </c>
      <c r="E344" s="28">
        <f t="shared" ca="1" si="221"/>
        <v>1</v>
      </c>
      <c r="F344" s="34" t="str">
        <f t="shared" ca="1" si="236"/>
        <v/>
      </c>
      <c r="G344" s="37" t="str">
        <f t="shared" ca="1" si="237"/>
        <v/>
      </c>
      <c r="H344" s="34" t="str">
        <f t="shared" ca="1" si="238"/>
        <v/>
      </c>
      <c r="I344" s="37" t="str">
        <f t="shared" ca="1" si="249"/>
        <v/>
      </c>
      <c r="J344" s="34" t="str">
        <f t="shared" ca="1" si="239"/>
        <v/>
      </c>
      <c r="K344" s="37" t="str">
        <f t="shared" ca="1" si="250"/>
        <v/>
      </c>
      <c r="L344" s="34" t="str">
        <f t="shared" ca="1" si="240"/>
        <v/>
      </c>
      <c r="M344" s="37" t="str">
        <f t="shared" ca="1" si="251"/>
        <v/>
      </c>
      <c r="N344" s="34" t="str">
        <f t="shared" ca="1" si="241"/>
        <v/>
      </c>
      <c r="O344" s="37" t="str">
        <f t="shared" ca="1" si="252"/>
        <v/>
      </c>
      <c r="P344" s="34" t="str">
        <f t="shared" ca="1" si="242"/>
        <v/>
      </c>
      <c r="Q344" s="37" t="str">
        <f t="shared" ca="1" si="253"/>
        <v/>
      </c>
      <c r="R344" s="34" t="str">
        <f t="shared" ca="1" si="243"/>
        <v/>
      </c>
      <c r="S344" s="37" t="str">
        <f t="shared" ca="1" si="254"/>
        <v/>
      </c>
      <c r="T344" s="34" t="str">
        <f t="shared" ca="1" si="244"/>
        <v/>
      </c>
      <c r="U344" s="37" t="str">
        <f t="shared" ca="1" si="255"/>
        <v/>
      </c>
      <c r="V344" s="34" t="str">
        <f t="shared" ca="1" si="245"/>
        <v/>
      </c>
      <c r="W344" s="37" t="str">
        <f t="shared" ca="1" si="256"/>
        <v/>
      </c>
      <c r="X344" s="34" t="str">
        <f t="shared" ca="1" si="246"/>
        <v/>
      </c>
      <c r="Y344" s="37" t="str">
        <f t="shared" ca="1" si="218"/>
        <v/>
      </c>
      <c r="Z344" s="14" t="str">
        <f t="shared" ca="1" si="226"/>
        <v/>
      </c>
      <c r="AA344" s="14" t="str">
        <f t="shared" ca="1" si="227"/>
        <v/>
      </c>
      <c r="AB344" s="14" t="str">
        <f t="shared" ca="1" si="228"/>
        <v/>
      </c>
      <c r="AC344" s="14" t="str">
        <f t="shared" ca="1" si="229"/>
        <v/>
      </c>
      <c r="AD344" s="14" t="str">
        <f t="shared" ca="1" si="230"/>
        <v/>
      </c>
      <c r="AE344" s="14" t="str">
        <f t="shared" ca="1" si="231"/>
        <v/>
      </c>
      <c r="AF344" s="14" t="str">
        <f t="shared" ca="1" si="232"/>
        <v/>
      </c>
      <c r="AG344" s="14" t="str">
        <f t="shared" ca="1" si="233"/>
        <v/>
      </c>
      <c r="AH344" s="14" t="str">
        <f t="shared" ca="1" si="234"/>
        <v/>
      </c>
      <c r="AI344" s="14" t="str">
        <f t="shared" ca="1" si="219"/>
        <v/>
      </c>
      <c r="AJ344" s="29">
        <f t="shared" ca="1" si="235"/>
        <v>0</v>
      </c>
      <c r="AK344" s="31">
        <f t="shared" ca="1" si="222"/>
        <v>23</v>
      </c>
      <c r="AL344"/>
      <c r="AM344" s="47" t="str">
        <f t="shared" ca="1" si="223"/>
        <v>Profit Target</v>
      </c>
      <c r="AN344" s="47" t="str">
        <f t="shared" ca="1" si="224"/>
        <v/>
      </c>
      <c r="BB344"/>
      <c r="BC344"/>
      <c r="BF344"/>
      <c r="BG344" s="31">
        <f t="shared" si="225"/>
        <v>0</v>
      </c>
    </row>
    <row r="345" spans="1:59">
      <c r="A345" s="43">
        <v>341</v>
      </c>
      <c r="B345" s="27">
        <f t="shared" ca="1" si="220"/>
        <v>31</v>
      </c>
      <c r="C345" s="33">
        <f t="shared" ca="1" si="247"/>
        <v>1</v>
      </c>
      <c r="D345" s="84" t="str">
        <f t="shared" ca="1" si="248"/>
        <v/>
      </c>
      <c r="E345" s="28">
        <f t="shared" ca="1" si="221"/>
        <v>1</v>
      </c>
      <c r="F345" s="34" t="str">
        <f t="shared" ca="1" si="236"/>
        <v/>
      </c>
      <c r="G345" s="37" t="str">
        <f t="shared" ca="1" si="237"/>
        <v/>
      </c>
      <c r="H345" s="34" t="str">
        <f t="shared" ca="1" si="238"/>
        <v/>
      </c>
      <c r="I345" s="37" t="str">
        <f t="shared" ca="1" si="249"/>
        <v/>
      </c>
      <c r="J345" s="34" t="str">
        <f t="shared" ca="1" si="239"/>
        <v/>
      </c>
      <c r="K345" s="37" t="str">
        <f t="shared" ca="1" si="250"/>
        <v/>
      </c>
      <c r="L345" s="34" t="str">
        <f t="shared" ca="1" si="240"/>
        <v/>
      </c>
      <c r="M345" s="37" t="str">
        <f t="shared" ca="1" si="251"/>
        <v/>
      </c>
      <c r="N345" s="34" t="str">
        <f t="shared" ca="1" si="241"/>
        <v/>
      </c>
      <c r="O345" s="37" t="str">
        <f t="shared" ca="1" si="252"/>
        <v/>
      </c>
      <c r="P345" s="34" t="str">
        <f t="shared" ca="1" si="242"/>
        <v/>
      </c>
      <c r="Q345" s="37" t="str">
        <f t="shared" ca="1" si="253"/>
        <v/>
      </c>
      <c r="R345" s="34" t="str">
        <f t="shared" ca="1" si="243"/>
        <v/>
      </c>
      <c r="S345" s="37" t="str">
        <f t="shared" ca="1" si="254"/>
        <v/>
      </c>
      <c r="T345" s="34" t="str">
        <f t="shared" ca="1" si="244"/>
        <v/>
      </c>
      <c r="U345" s="37" t="str">
        <f t="shared" ca="1" si="255"/>
        <v/>
      </c>
      <c r="V345" s="34" t="str">
        <f t="shared" ca="1" si="245"/>
        <v/>
      </c>
      <c r="W345" s="37" t="str">
        <f t="shared" ca="1" si="256"/>
        <v/>
      </c>
      <c r="X345" s="34" t="str">
        <f t="shared" ca="1" si="246"/>
        <v/>
      </c>
      <c r="Y345" s="37" t="str">
        <f t="shared" ca="1" si="218"/>
        <v/>
      </c>
      <c r="Z345" s="14" t="str">
        <f t="shared" ca="1" si="226"/>
        <v/>
      </c>
      <c r="AA345" s="14" t="str">
        <f t="shared" ca="1" si="227"/>
        <v/>
      </c>
      <c r="AB345" s="14" t="str">
        <f t="shared" ca="1" si="228"/>
        <v/>
      </c>
      <c r="AC345" s="14" t="str">
        <f t="shared" ca="1" si="229"/>
        <v/>
      </c>
      <c r="AD345" s="14" t="str">
        <f t="shared" ca="1" si="230"/>
        <v/>
      </c>
      <c r="AE345" s="14" t="str">
        <f t="shared" ca="1" si="231"/>
        <v/>
      </c>
      <c r="AF345" s="14" t="str">
        <f t="shared" ca="1" si="232"/>
        <v/>
      </c>
      <c r="AG345" s="14" t="str">
        <f t="shared" ca="1" si="233"/>
        <v/>
      </c>
      <c r="AH345" s="14" t="str">
        <f t="shared" ca="1" si="234"/>
        <v/>
      </c>
      <c r="AI345" s="14" t="str">
        <f t="shared" ca="1" si="219"/>
        <v/>
      </c>
      <c r="AJ345" s="29">
        <f t="shared" ca="1" si="235"/>
        <v>0</v>
      </c>
      <c r="AK345" s="31">
        <f t="shared" ca="1" si="222"/>
        <v>23</v>
      </c>
      <c r="AL345"/>
      <c r="AM345" s="47" t="str">
        <f t="shared" ca="1" si="223"/>
        <v>Profit Target</v>
      </c>
      <c r="AN345" s="47" t="str">
        <f t="shared" ca="1" si="224"/>
        <v/>
      </c>
      <c r="BB345"/>
      <c r="BC345"/>
      <c r="BF345"/>
      <c r="BG345" s="31">
        <f t="shared" si="225"/>
        <v>0</v>
      </c>
    </row>
    <row r="346" spans="1:59">
      <c r="A346" s="43">
        <v>342</v>
      </c>
      <c r="B346" s="27">
        <f t="shared" ca="1" si="220"/>
        <v>3</v>
      </c>
      <c r="C346" s="33">
        <f t="shared" ca="1" si="247"/>
        <v>1</v>
      </c>
      <c r="D346" s="84" t="str">
        <f t="shared" ca="1" si="248"/>
        <v/>
      </c>
      <c r="E346" s="28">
        <f t="shared" ca="1" si="221"/>
        <v>1</v>
      </c>
      <c r="F346" s="34" t="str">
        <f t="shared" ca="1" si="236"/>
        <v/>
      </c>
      <c r="G346" s="37" t="str">
        <f t="shared" ca="1" si="237"/>
        <v/>
      </c>
      <c r="H346" s="34" t="str">
        <f t="shared" ca="1" si="238"/>
        <v/>
      </c>
      <c r="I346" s="37" t="str">
        <f t="shared" ca="1" si="249"/>
        <v/>
      </c>
      <c r="J346" s="34" t="str">
        <f t="shared" ca="1" si="239"/>
        <v/>
      </c>
      <c r="K346" s="37" t="str">
        <f t="shared" ca="1" si="250"/>
        <v/>
      </c>
      <c r="L346" s="34" t="str">
        <f t="shared" ca="1" si="240"/>
        <v/>
      </c>
      <c r="M346" s="37" t="str">
        <f t="shared" ca="1" si="251"/>
        <v/>
      </c>
      <c r="N346" s="34" t="str">
        <f t="shared" ca="1" si="241"/>
        <v/>
      </c>
      <c r="O346" s="37" t="str">
        <f t="shared" ca="1" si="252"/>
        <v/>
      </c>
      <c r="P346" s="34" t="str">
        <f t="shared" ca="1" si="242"/>
        <v/>
      </c>
      <c r="Q346" s="37" t="str">
        <f t="shared" ca="1" si="253"/>
        <v/>
      </c>
      <c r="R346" s="34" t="str">
        <f t="shared" ca="1" si="243"/>
        <v/>
      </c>
      <c r="S346" s="37" t="str">
        <f t="shared" ca="1" si="254"/>
        <v/>
      </c>
      <c r="T346" s="34" t="str">
        <f t="shared" ca="1" si="244"/>
        <v/>
      </c>
      <c r="U346" s="37" t="str">
        <f t="shared" ca="1" si="255"/>
        <v/>
      </c>
      <c r="V346" s="34" t="str">
        <f t="shared" ca="1" si="245"/>
        <v/>
      </c>
      <c r="W346" s="37" t="str">
        <f t="shared" ca="1" si="256"/>
        <v/>
      </c>
      <c r="X346" s="34" t="str">
        <f t="shared" ca="1" si="246"/>
        <v/>
      </c>
      <c r="Y346" s="37" t="str">
        <f t="shared" ca="1" si="218"/>
        <v/>
      </c>
      <c r="Z346" s="14" t="str">
        <f t="shared" ca="1" si="226"/>
        <v/>
      </c>
      <c r="AA346" s="14" t="str">
        <f t="shared" ca="1" si="227"/>
        <v/>
      </c>
      <c r="AB346" s="14" t="str">
        <f t="shared" ca="1" si="228"/>
        <v/>
      </c>
      <c r="AC346" s="14" t="str">
        <f t="shared" ca="1" si="229"/>
        <v/>
      </c>
      <c r="AD346" s="14" t="str">
        <f t="shared" ca="1" si="230"/>
        <v/>
      </c>
      <c r="AE346" s="14" t="str">
        <f t="shared" ca="1" si="231"/>
        <v/>
      </c>
      <c r="AF346" s="14" t="str">
        <f t="shared" ca="1" si="232"/>
        <v/>
      </c>
      <c r="AG346" s="14" t="str">
        <f t="shared" ca="1" si="233"/>
        <v/>
      </c>
      <c r="AH346" s="14" t="str">
        <f t="shared" ca="1" si="234"/>
        <v/>
      </c>
      <c r="AI346" s="14" t="str">
        <f t="shared" ca="1" si="219"/>
        <v/>
      </c>
      <c r="AJ346" s="29">
        <f t="shared" ca="1" si="235"/>
        <v>0</v>
      </c>
      <c r="AK346" s="31">
        <f t="shared" ca="1" si="222"/>
        <v>23</v>
      </c>
      <c r="AL346"/>
      <c r="AM346" s="47" t="str">
        <f t="shared" ca="1" si="223"/>
        <v>Profit Target</v>
      </c>
      <c r="AN346" s="47" t="str">
        <f t="shared" ca="1" si="224"/>
        <v/>
      </c>
      <c r="BB346"/>
      <c r="BC346"/>
      <c r="BF346"/>
      <c r="BG346" s="31">
        <f t="shared" si="225"/>
        <v>0</v>
      </c>
    </row>
    <row r="347" spans="1:59">
      <c r="A347" s="43">
        <v>343</v>
      </c>
      <c r="B347" s="27">
        <f t="shared" ca="1" si="220"/>
        <v>26</v>
      </c>
      <c r="C347" s="33">
        <f t="shared" ca="1" si="247"/>
        <v>1</v>
      </c>
      <c r="D347" s="84" t="str">
        <f t="shared" ca="1" si="248"/>
        <v/>
      </c>
      <c r="E347" s="28">
        <f t="shared" ca="1" si="221"/>
        <v>1</v>
      </c>
      <c r="F347" s="34" t="str">
        <f t="shared" ca="1" si="236"/>
        <v/>
      </c>
      <c r="G347" s="37" t="str">
        <f t="shared" ca="1" si="237"/>
        <v/>
      </c>
      <c r="H347" s="34" t="str">
        <f t="shared" ca="1" si="238"/>
        <v/>
      </c>
      <c r="I347" s="37" t="str">
        <f t="shared" ca="1" si="249"/>
        <v/>
      </c>
      <c r="J347" s="34" t="str">
        <f t="shared" ca="1" si="239"/>
        <v/>
      </c>
      <c r="K347" s="37" t="str">
        <f t="shared" ca="1" si="250"/>
        <v/>
      </c>
      <c r="L347" s="34" t="str">
        <f t="shared" ca="1" si="240"/>
        <v/>
      </c>
      <c r="M347" s="37" t="str">
        <f t="shared" ca="1" si="251"/>
        <v/>
      </c>
      <c r="N347" s="34" t="str">
        <f t="shared" ca="1" si="241"/>
        <v/>
      </c>
      <c r="O347" s="37" t="str">
        <f t="shared" ca="1" si="252"/>
        <v/>
      </c>
      <c r="P347" s="34" t="str">
        <f t="shared" ca="1" si="242"/>
        <v/>
      </c>
      <c r="Q347" s="37" t="str">
        <f t="shared" ca="1" si="253"/>
        <v/>
      </c>
      <c r="R347" s="34" t="str">
        <f t="shared" ca="1" si="243"/>
        <v/>
      </c>
      <c r="S347" s="37" t="str">
        <f t="shared" ca="1" si="254"/>
        <v/>
      </c>
      <c r="T347" s="34" t="str">
        <f t="shared" ca="1" si="244"/>
        <v/>
      </c>
      <c r="U347" s="37" t="str">
        <f t="shared" ca="1" si="255"/>
        <v/>
      </c>
      <c r="V347" s="34" t="str">
        <f t="shared" ca="1" si="245"/>
        <v/>
      </c>
      <c r="W347" s="37" t="str">
        <f t="shared" ca="1" si="256"/>
        <v/>
      </c>
      <c r="X347" s="34" t="str">
        <f t="shared" ca="1" si="246"/>
        <v/>
      </c>
      <c r="Y347" s="37" t="str">
        <f t="shared" ca="1" si="218"/>
        <v/>
      </c>
      <c r="Z347" s="14" t="str">
        <f t="shared" ca="1" si="226"/>
        <v/>
      </c>
      <c r="AA347" s="14" t="str">
        <f t="shared" ca="1" si="227"/>
        <v/>
      </c>
      <c r="AB347" s="14" t="str">
        <f t="shared" ca="1" si="228"/>
        <v/>
      </c>
      <c r="AC347" s="14" t="str">
        <f t="shared" ca="1" si="229"/>
        <v/>
      </c>
      <c r="AD347" s="14" t="str">
        <f t="shared" ca="1" si="230"/>
        <v/>
      </c>
      <c r="AE347" s="14" t="str">
        <f t="shared" ca="1" si="231"/>
        <v/>
      </c>
      <c r="AF347" s="14" t="str">
        <f t="shared" ca="1" si="232"/>
        <v/>
      </c>
      <c r="AG347" s="14" t="str">
        <f t="shared" ca="1" si="233"/>
        <v/>
      </c>
      <c r="AH347" s="14" t="str">
        <f t="shared" ca="1" si="234"/>
        <v/>
      </c>
      <c r="AI347" s="14" t="str">
        <f t="shared" ca="1" si="219"/>
        <v/>
      </c>
      <c r="AJ347" s="29">
        <f t="shared" ca="1" si="235"/>
        <v>0</v>
      </c>
      <c r="AK347" s="31">
        <f t="shared" ca="1" si="222"/>
        <v>23</v>
      </c>
      <c r="AL347"/>
      <c r="AM347" s="47" t="str">
        <f t="shared" ca="1" si="223"/>
        <v>Profit Target</v>
      </c>
      <c r="AN347" s="47" t="str">
        <f t="shared" ca="1" si="224"/>
        <v/>
      </c>
      <c r="BB347"/>
      <c r="BC347"/>
      <c r="BF347"/>
      <c r="BG347" s="31">
        <f t="shared" si="225"/>
        <v>0</v>
      </c>
    </row>
    <row r="348" spans="1:59">
      <c r="A348" s="43">
        <v>344</v>
      </c>
      <c r="B348" s="27">
        <f t="shared" ca="1" si="220"/>
        <v>14</v>
      </c>
      <c r="C348" s="33">
        <f t="shared" ca="1" si="247"/>
        <v>1</v>
      </c>
      <c r="D348" s="84" t="str">
        <f t="shared" ca="1" si="248"/>
        <v/>
      </c>
      <c r="E348" s="28">
        <f t="shared" ca="1" si="221"/>
        <v>1</v>
      </c>
      <c r="F348" s="34" t="str">
        <f t="shared" ca="1" si="236"/>
        <v/>
      </c>
      <c r="G348" s="37" t="str">
        <f t="shared" ca="1" si="237"/>
        <v/>
      </c>
      <c r="H348" s="34" t="str">
        <f t="shared" ca="1" si="238"/>
        <v/>
      </c>
      <c r="I348" s="37" t="str">
        <f t="shared" ca="1" si="249"/>
        <v/>
      </c>
      <c r="J348" s="34" t="str">
        <f t="shared" ca="1" si="239"/>
        <v/>
      </c>
      <c r="K348" s="37" t="str">
        <f t="shared" ca="1" si="250"/>
        <v/>
      </c>
      <c r="L348" s="34" t="str">
        <f t="shared" ca="1" si="240"/>
        <v/>
      </c>
      <c r="M348" s="37" t="str">
        <f t="shared" ca="1" si="251"/>
        <v/>
      </c>
      <c r="N348" s="34" t="str">
        <f t="shared" ca="1" si="241"/>
        <v/>
      </c>
      <c r="O348" s="37" t="str">
        <f t="shared" ca="1" si="252"/>
        <v/>
      </c>
      <c r="P348" s="34" t="str">
        <f t="shared" ca="1" si="242"/>
        <v/>
      </c>
      <c r="Q348" s="37" t="str">
        <f t="shared" ca="1" si="253"/>
        <v/>
      </c>
      <c r="R348" s="34" t="str">
        <f t="shared" ca="1" si="243"/>
        <v/>
      </c>
      <c r="S348" s="37" t="str">
        <f t="shared" ca="1" si="254"/>
        <v/>
      </c>
      <c r="T348" s="34" t="str">
        <f t="shared" ca="1" si="244"/>
        <v/>
      </c>
      <c r="U348" s="37" t="str">
        <f t="shared" ca="1" si="255"/>
        <v/>
      </c>
      <c r="V348" s="34" t="str">
        <f t="shared" ca="1" si="245"/>
        <v/>
      </c>
      <c r="W348" s="37" t="str">
        <f t="shared" ca="1" si="256"/>
        <v/>
      </c>
      <c r="X348" s="34" t="str">
        <f t="shared" ca="1" si="246"/>
        <v/>
      </c>
      <c r="Y348" s="37" t="str">
        <f t="shared" ca="1" si="218"/>
        <v/>
      </c>
      <c r="Z348" s="14" t="str">
        <f t="shared" ca="1" si="226"/>
        <v/>
      </c>
      <c r="AA348" s="14" t="str">
        <f t="shared" ca="1" si="227"/>
        <v/>
      </c>
      <c r="AB348" s="14" t="str">
        <f t="shared" ca="1" si="228"/>
        <v/>
      </c>
      <c r="AC348" s="14" t="str">
        <f t="shared" ca="1" si="229"/>
        <v/>
      </c>
      <c r="AD348" s="14" t="str">
        <f t="shared" ca="1" si="230"/>
        <v/>
      </c>
      <c r="AE348" s="14" t="str">
        <f t="shared" ca="1" si="231"/>
        <v/>
      </c>
      <c r="AF348" s="14" t="str">
        <f t="shared" ca="1" si="232"/>
        <v/>
      </c>
      <c r="AG348" s="14" t="str">
        <f t="shared" ca="1" si="233"/>
        <v/>
      </c>
      <c r="AH348" s="14" t="str">
        <f t="shared" ca="1" si="234"/>
        <v/>
      </c>
      <c r="AI348" s="14" t="str">
        <f t="shared" ca="1" si="219"/>
        <v/>
      </c>
      <c r="AJ348" s="29">
        <f t="shared" ca="1" si="235"/>
        <v>0</v>
      </c>
      <c r="AK348" s="31">
        <f t="shared" ca="1" si="222"/>
        <v>23</v>
      </c>
      <c r="AL348"/>
      <c r="AM348" s="47" t="str">
        <f t="shared" ca="1" si="223"/>
        <v>Profit Target</v>
      </c>
      <c r="AN348" s="47" t="str">
        <f t="shared" ca="1" si="224"/>
        <v/>
      </c>
      <c r="BB348"/>
      <c r="BC348"/>
      <c r="BF348"/>
      <c r="BG348" s="31">
        <f t="shared" si="225"/>
        <v>0</v>
      </c>
    </row>
    <row r="349" spans="1:59">
      <c r="A349" s="43">
        <v>345</v>
      </c>
      <c r="B349" s="27">
        <f t="shared" ca="1" si="220"/>
        <v>12</v>
      </c>
      <c r="C349" s="33">
        <f t="shared" ca="1" si="247"/>
        <v>1</v>
      </c>
      <c r="D349" s="84" t="str">
        <f t="shared" ca="1" si="248"/>
        <v/>
      </c>
      <c r="E349" s="28">
        <f t="shared" ca="1" si="221"/>
        <v>1</v>
      </c>
      <c r="F349" s="34" t="str">
        <f t="shared" ca="1" si="236"/>
        <v/>
      </c>
      <c r="G349" s="37" t="str">
        <f t="shared" ca="1" si="237"/>
        <v/>
      </c>
      <c r="H349" s="34" t="str">
        <f t="shared" ca="1" si="238"/>
        <v/>
      </c>
      <c r="I349" s="37" t="str">
        <f t="shared" ca="1" si="249"/>
        <v/>
      </c>
      <c r="J349" s="34" t="str">
        <f t="shared" ca="1" si="239"/>
        <v/>
      </c>
      <c r="K349" s="37" t="str">
        <f t="shared" ca="1" si="250"/>
        <v/>
      </c>
      <c r="L349" s="34" t="str">
        <f t="shared" ca="1" si="240"/>
        <v/>
      </c>
      <c r="M349" s="37" t="str">
        <f t="shared" ca="1" si="251"/>
        <v/>
      </c>
      <c r="N349" s="34" t="str">
        <f t="shared" ca="1" si="241"/>
        <v/>
      </c>
      <c r="O349" s="37" t="str">
        <f t="shared" ca="1" si="252"/>
        <v/>
      </c>
      <c r="P349" s="34" t="str">
        <f t="shared" ca="1" si="242"/>
        <v/>
      </c>
      <c r="Q349" s="37" t="str">
        <f t="shared" ca="1" si="253"/>
        <v/>
      </c>
      <c r="R349" s="34" t="str">
        <f t="shared" ca="1" si="243"/>
        <v/>
      </c>
      <c r="S349" s="37" t="str">
        <f t="shared" ca="1" si="254"/>
        <v/>
      </c>
      <c r="T349" s="34" t="str">
        <f t="shared" ca="1" si="244"/>
        <v/>
      </c>
      <c r="U349" s="37" t="str">
        <f t="shared" ca="1" si="255"/>
        <v/>
      </c>
      <c r="V349" s="34" t="str">
        <f t="shared" ca="1" si="245"/>
        <v/>
      </c>
      <c r="W349" s="37" t="str">
        <f t="shared" ca="1" si="256"/>
        <v/>
      </c>
      <c r="X349" s="34" t="str">
        <f t="shared" ca="1" si="246"/>
        <v/>
      </c>
      <c r="Y349" s="37" t="str">
        <f t="shared" ca="1" si="218"/>
        <v/>
      </c>
      <c r="Z349" s="14" t="str">
        <f t="shared" ca="1" si="226"/>
        <v/>
      </c>
      <c r="AA349" s="14" t="str">
        <f t="shared" ca="1" si="227"/>
        <v/>
      </c>
      <c r="AB349" s="14" t="str">
        <f t="shared" ca="1" si="228"/>
        <v/>
      </c>
      <c r="AC349" s="14" t="str">
        <f t="shared" ca="1" si="229"/>
        <v/>
      </c>
      <c r="AD349" s="14" t="str">
        <f t="shared" ca="1" si="230"/>
        <v/>
      </c>
      <c r="AE349" s="14" t="str">
        <f t="shared" ca="1" si="231"/>
        <v/>
      </c>
      <c r="AF349" s="14" t="str">
        <f t="shared" ca="1" si="232"/>
        <v/>
      </c>
      <c r="AG349" s="14" t="str">
        <f t="shared" ca="1" si="233"/>
        <v/>
      </c>
      <c r="AH349" s="14" t="str">
        <f t="shared" ca="1" si="234"/>
        <v/>
      </c>
      <c r="AI349" s="14" t="str">
        <f t="shared" ca="1" si="219"/>
        <v/>
      </c>
      <c r="AJ349" s="29">
        <f t="shared" ca="1" si="235"/>
        <v>0</v>
      </c>
      <c r="AK349" s="31">
        <f t="shared" ca="1" si="222"/>
        <v>23</v>
      </c>
      <c r="AL349"/>
      <c r="AM349" s="47" t="str">
        <f t="shared" ca="1" si="223"/>
        <v>Profit Target</v>
      </c>
      <c r="AN349" s="47" t="str">
        <f t="shared" ca="1" si="224"/>
        <v/>
      </c>
      <c r="BB349"/>
      <c r="BC349"/>
      <c r="BF349"/>
      <c r="BG349" s="31">
        <f t="shared" si="225"/>
        <v>0</v>
      </c>
    </row>
    <row r="350" spans="1:59">
      <c r="A350" s="43">
        <v>346</v>
      </c>
      <c r="B350" s="27">
        <f t="shared" ca="1" si="220"/>
        <v>35</v>
      </c>
      <c r="C350" s="33">
        <f t="shared" ca="1" si="247"/>
        <v>1</v>
      </c>
      <c r="D350" s="84" t="str">
        <f t="shared" ca="1" si="248"/>
        <v/>
      </c>
      <c r="E350" s="28">
        <f t="shared" ca="1" si="221"/>
        <v>1</v>
      </c>
      <c r="F350" s="34" t="str">
        <f t="shared" ca="1" si="236"/>
        <v/>
      </c>
      <c r="G350" s="37" t="str">
        <f t="shared" ca="1" si="237"/>
        <v/>
      </c>
      <c r="H350" s="34" t="str">
        <f t="shared" ca="1" si="238"/>
        <v/>
      </c>
      <c r="I350" s="37" t="str">
        <f t="shared" ca="1" si="249"/>
        <v/>
      </c>
      <c r="J350" s="34" t="str">
        <f t="shared" ca="1" si="239"/>
        <v/>
      </c>
      <c r="K350" s="37" t="str">
        <f t="shared" ca="1" si="250"/>
        <v/>
      </c>
      <c r="L350" s="34" t="str">
        <f t="shared" ca="1" si="240"/>
        <v/>
      </c>
      <c r="M350" s="37" t="str">
        <f t="shared" ca="1" si="251"/>
        <v/>
      </c>
      <c r="N350" s="34" t="str">
        <f t="shared" ca="1" si="241"/>
        <v/>
      </c>
      <c r="O350" s="37" t="str">
        <f t="shared" ca="1" si="252"/>
        <v/>
      </c>
      <c r="P350" s="34" t="str">
        <f t="shared" ca="1" si="242"/>
        <v/>
      </c>
      <c r="Q350" s="37" t="str">
        <f t="shared" ca="1" si="253"/>
        <v/>
      </c>
      <c r="R350" s="34" t="str">
        <f t="shared" ca="1" si="243"/>
        <v/>
      </c>
      <c r="S350" s="37" t="str">
        <f t="shared" ca="1" si="254"/>
        <v/>
      </c>
      <c r="T350" s="34" t="str">
        <f t="shared" ca="1" si="244"/>
        <v/>
      </c>
      <c r="U350" s="37" t="str">
        <f t="shared" ca="1" si="255"/>
        <v/>
      </c>
      <c r="V350" s="34" t="str">
        <f t="shared" ca="1" si="245"/>
        <v/>
      </c>
      <c r="W350" s="37" t="str">
        <f t="shared" ca="1" si="256"/>
        <v/>
      </c>
      <c r="X350" s="34" t="str">
        <f t="shared" ca="1" si="246"/>
        <v/>
      </c>
      <c r="Y350" s="37" t="str">
        <f t="shared" ca="1" si="218"/>
        <v/>
      </c>
      <c r="Z350" s="14" t="str">
        <f t="shared" ca="1" si="226"/>
        <v/>
      </c>
      <c r="AA350" s="14" t="str">
        <f t="shared" ca="1" si="227"/>
        <v/>
      </c>
      <c r="AB350" s="14" t="str">
        <f t="shared" ca="1" si="228"/>
        <v/>
      </c>
      <c r="AC350" s="14" t="str">
        <f t="shared" ca="1" si="229"/>
        <v/>
      </c>
      <c r="AD350" s="14" t="str">
        <f t="shared" ca="1" si="230"/>
        <v/>
      </c>
      <c r="AE350" s="14" t="str">
        <f t="shared" ca="1" si="231"/>
        <v/>
      </c>
      <c r="AF350" s="14" t="str">
        <f t="shared" ca="1" si="232"/>
        <v/>
      </c>
      <c r="AG350" s="14" t="str">
        <f t="shared" ca="1" si="233"/>
        <v/>
      </c>
      <c r="AH350" s="14" t="str">
        <f t="shared" ca="1" si="234"/>
        <v/>
      </c>
      <c r="AI350" s="14" t="str">
        <f t="shared" ref="AI350:AI381" ca="1" si="257">IF(AK349&gt;=$J$1,"",IF(AK349&lt;=$J$2,"",IF(X349&lt;&gt;"",IF(X349=B350,(35*E349),(-1*E349)),"")))</f>
        <v/>
      </c>
      <c r="AJ350" s="29">
        <f t="shared" ca="1" si="235"/>
        <v>0</v>
      </c>
      <c r="AK350" s="31">
        <f t="shared" ca="1" si="222"/>
        <v>23</v>
      </c>
      <c r="AL350"/>
      <c r="AM350" s="47" t="str">
        <f t="shared" ca="1" si="223"/>
        <v>Profit Target</v>
      </c>
      <c r="AN350" s="47" t="str">
        <f t="shared" ca="1" si="224"/>
        <v/>
      </c>
      <c r="BB350"/>
      <c r="BC350"/>
      <c r="BF350"/>
      <c r="BG350" s="31">
        <f t="shared" si="225"/>
        <v>0</v>
      </c>
    </row>
    <row r="351" spans="1:59">
      <c r="A351" s="43">
        <v>347</v>
      </c>
      <c r="B351" s="27">
        <f t="shared" ca="1" si="220"/>
        <v>31</v>
      </c>
      <c r="C351" s="33">
        <f t="shared" ca="1" si="247"/>
        <v>2</v>
      </c>
      <c r="D351" s="84">
        <f t="shared" ca="1" si="248"/>
        <v>31</v>
      </c>
      <c r="E351" s="28">
        <f t="shared" ca="1" si="221"/>
        <v>1</v>
      </c>
      <c r="F351" s="34" t="str">
        <f t="shared" ca="1" si="236"/>
        <v/>
      </c>
      <c r="G351" s="37" t="str">
        <f t="shared" ca="1" si="237"/>
        <v/>
      </c>
      <c r="H351" s="34" t="str">
        <f t="shared" ca="1" si="238"/>
        <v/>
      </c>
      <c r="I351" s="37" t="str">
        <f t="shared" ca="1" si="249"/>
        <v/>
      </c>
      <c r="J351" s="34" t="str">
        <f t="shared" ca="1" si="239"/>
        <v/>
      </c>
      <c r="K351" s="37" t="str">
        <f t="shared" ca="1" si="250"/>
        <v/>
      </c>
      <c r="L351" s="34" t="str">
        <f t="shared" ca="1" si="240"/>
        <v/>
      </c>
      <c r="M351" s="37" t="str">
        <f t="shared" ca="1" si="251"/>
        <v/>
      </c>
      <c r="N351" s="34" t="str">
        <f t="shared" ca="1" si="241"/>
        <v/>
      </c>
      <c r="O351" s="37" t="str">
        <f t="shared" ca="1" si="252"/>
        <v/>
      </c>
      <c r="P351" s="34" t="str">
        <f t="shared" ca="1" si="242"/>
        <v/>
      </c>
      <c r="Q351" s="37" t="str">
        <f t="shared" ca="1" si="253"/>
        <v/>
      </c>
      <c r="R351" s="34" t="str">
        <f t="shared" ca="1" si="243"/>
        <v/>
      </c>
      <c r="S351" s="37" t="str">
        <f t="shared" ca="1" si="254"/>
        <v/>
      </c>
      <c r="T351" s="34" t="str">
        <f t="shared" ca="1" si="244"/>
        <v/>
      </c>
      <c r="U351" s="37" t="str">
        <f t="shared" ca="1" si="255"/>
        <v/>
      </c>
      <c r="V351" s="34" t="str">
        <f t="shared" ca="1" si="245"/>
        <v/>
      </c>
      <c r="W351" s="37" t="str">
        <f t="shared" ca="1" si="256"/>
        <v/>
      </c>
      <c r="X351" s="34" t="str">
        <f t="shared" ca="1" si="246"/>
        <v/>
      </c>
      <c r="Y351" s="37" t="str">
        <f t="shared" ca="1" si="218"/>
        <v/>
      </c>
      <c r="Z351" s="14" t="str">
        <f t="shared" ca="1" si="226"/>
        <v/>
      </c>
      <c r="AA351" s="14" t="str">
        <f t="shared" ca="1" si="227"/>
        <v/>
      </c>
      <c r="AB351" s="14" t="str">
        <f t="shared" ca="1" si="228"/>
        <v/>
      </c>
      <c r="AC351" s="14" t="str">
        <f t="shared" ca="1" si="229"/>
        <v/>
      </c>
      <c r="AD351" s="14" t="str">
        <f t="shared" ca="1" si="230"/>
        <v/>
      </c>
      <c r="AE351" s="14" t="str">
        <f t="shared" ca="1" si="231"/>
        <v/>
      </c>
      <c r="AF351" s="14" t="str">
        <f t="shared" ca="1" si="232"/>
        <v/>
      </c>
      <c r="AG351" s="14" t="str">
        <f t="shared" ca="1" si="233"/>
        <v/>
      </c>
      <c r="AH351" s="14" t="str">
        <f t="shared" ca="1" si="234"/>
        <v/>
      </c>
      <c r="AI351" s="14" t="str">
        <f t="shared" ca="1" si="257"/>
        <v/>
      </c>
      <c r="AJ351" s="29">
        <f t="shared" ca="1" si="235"/>
        <v>0</v>
      </c>
      <c r="AK351" s="31">
        <f t="shared" ca="1" si="222"/>
        <v>23</v>
      </c>
      <c r="AL351"/>
      <c r="AM351" s="47" t="str">
        <f t="shared" ca="1" si="223"/>
        <v>Profit Target</v>
      </c>
      <c r="AN351" s="47" t="str">
        <f t="shared" ca="1" si="224"/>
        <v/>
      </c>
      <c r="BB351"/>
      <c r="BC351"/>
      <c r="BF351"/>
      <c r="BG351" s="31">
        <f t="shared" si="225"/>
        <v>0</v>
      </c>
    </row>
    <row r="352" spans="1:59">
      <c r="A352" s="43">
        <v>348</v>
      </c>
      <c r="B352" s="27">
        <f t="shared" ca="1" si="220"/>
        <v>26</v>
      </c>
      <c r="C352" s="33">
        <f t="shared" ca="1" si="247"/>
        <v>2</v>
      </c>
      <c r="D352" s="84">
        <f t="shared" ca="1" si="248"/>
        <v>26</v>
      </c>
      <c r="E352" s="28">
        <f t="shared" ca="1" si="221"/>
        <v>1</v>
      </c>
      <c r="F352" s="34" t="str">
        <f t="shared" ca="1" si="236"/>
        <v/>
      </c>
      <c r="G352" s="37" t="str">
        <f t="shared" ca="1" si="237"/>
        <v/>
      </c>
      <c r="H352" s="34" t="str">
        <f t="shared" ca="1" si="238"/>
        <v/>
      </c>
      <c r="I352" s="37" t="str">
        <f t="shared" ca="1" si="249"/>
        <v/>
      </c>
      <c r="J352" s="34" t="str">
        <f t="shared" ca="1" si="239"/>
        <v/>
      </c>
      <c r="K352" s="37" t="str">
        <f t="shared" ca="1" si="250"/>
        <v/>
      </c>
      <c r="L352" s="34" t="str">
        <f t="shared" ca="1" si="240"/>
        <v/>
      </c>
      <c r="M352" s="37" t="str">
        <f t="shared" ca="1" si="251"/>
        <v/>
      </c>
      <c r="N352" s="34" t="str">
        <f t="shared" ca="1" si="241"/>
        <v/>
      </c>
      <c r="O352" s="37" t="str">
        <f t="shared" ca="1" si="252"/>
        <v/>
      </c>
      <c r="P352" s="34" t="str">
        <f t="shared" ca="1" si="242"/>
        <v/>
      </c>
      <c r="Q352" s="37" t="str">
        <f t="shared" ca="1" si="253"/>
        <v/>
      </c>
      <c r="R352" s="34" t="str">
        <f t="shared" ca="1" si="243"/>
        <v/>
      </c>
      <c r="S352" s="37" t="str">
        <f t="shared" ca="1" si="254"/>
        <v/>
      </c>
      <c r="T352" s="34" t="str">
        <f t="shared" ca="1" si="244"/>
        <v/>
      </c>
      <c r="U352" s="37" t="str">
        <f t="shared" ca="1" si="255"/>
        <v/>
      </c>
      <c r="V352" s="34" t="str">
        <f t="shared" ca="1" si="245"/>
        <v/>
      </c>
      <c r="W352" s="37" t="str">
        <f t="shared" ca="1" si="256"/>
        <v/>
      </c>
      <c r="X352" s="34" t="str">
        <f t="shared" ca="1" si="246"/>
        <v/>
      </c>
      <c r="Y352" s="37" t="str">
        <f t="shared" ca="1" si="218"/>
        <v/>
      </c>
      <c r="Z352" s="14" t="str">
        <f t="shared" ca="1" si="226"/>
        <v/>
      </c>
      <c r="AA352" s="14" t="str">
        <f t="shared" ca="1" si="227"/>
        <v/>
      </c>
      <c r="AB352" s="14" t="str">
        <f t="shared" ca="1" si="228"/>
        <v/>
      </c>
      <c r="AC352" s="14" t="str">
        <f t="shared" ca="1" si="229"/>
        <v/>
      </c>
      <c r="AD352" s="14" t="str">
        <f t="shared" ca="1" si="230"/>
        <v/>
      </c>
      <c r="AE352" s="14" t="str">
        <f t="shared" ca="1" si="231"/>
        <v/>
      </c>
      <c r="AF352" s="14" t="str">
        <f t="shared" ca="1" si="232"/>
        <v/>
      </c>
      <c r="AG352" s="14" t="str">
        <f t="shared" ca="1" si="233"/>
        <v/>
      </c>
      <c r="AH352" s="14" t="str">
        <f t="shared" ca="1" si="234"/>
        <v/>
      </c>
      <c r="AI352" s="14" t="str">
        <f t="shared" ca="1" si="257"/>
        <v/>
      </c>
      <c r="AJ352" s="29">
        <f t="shared" ca="1" si="235"/>
        <v>0</v>
      </c>
      <c r="AK352" s="31">
        <f t="shared" ca="1" si="222"/>
        <v>23</v>
      </c>
      <c r="AL352"/>
      <c r="AM352" s="47" t="str">
        <f t="shared" ca="1" si="223"/>
        <v>Profit Target</v>
      </c>
      <c r="AN352" s="47" t="str">
        <f t="shared" ca="1" si="224"/>
        <v/>
      </c>
      <c r="BB352"/>
      <c r="BC352"/>
      <c r="BF352"/>
      <c r="BG352" s="31">
        <f t="shared" si="225"/>
        <v>0</v>
      </c>
    </row>
    <row r="353" spans="1:59">
      <c r="A353" s="43">
        <v>349</v>
      </c>
      <c r="B353" s="27">
        <f t="shared" ca="1" si="220"/>
        <v>11</v>
      </c>
      <c r="C353" s="33">
        <f t="shared" ca="1" si="247"/>
        <v>1</v>
      </c>
      <c r="D353" s="84" t="str">
        <f t="shared" ca="1" si="248"/>
        <v/>
      </c>
      <c r="E353" s="28">
        <f t="shared" ca="1" si="221"/>
        <v>1</v>
      </c>
      <c r="F353" s="34" t="str">
        <f t="shared" ca="1" si="236"/>
        <v/>
      </c>
      <c r="G353" s="37" t="str">
        <f t="shared" ca="1" si="237"/>
        <v/>
      </c>
      <c r="H353" s="34" t="str">
        <f t="shared" ca="1" si="238"/>
        <v/>
      </c>
      <c r="I353" s="37" t="str">
        <f t="shared" ca="1" si="249"/>
        <v/>
      </c>
      <c r="J353" s="34" t="str">
        <f t="shared" ca="1" si="239"/>
        <v/>
      </c>
      <c r="K353" s="37" t="str">
        <f t="shared" ca="1" si="250"/>
        <v/>
      </c>
      <c r="L353" s="34" t="str">
        <f t="shared" ca="1" si="240"/>
        <v/>
      </c>
      <c r="M353" s="37" t="str">
        <f t="shared" ca="1" si="251"/>
        <v/>
      </c>
      <c r="N353" s="34" t="str">
        <f t="shared" ca="1" si="241"/>
        <v/>
      </c>
      <c r="O353" s="37" t="str">
        <f t="shared" ca="1" si="252"/>
        <v/>
      </c>
      <c r="P353" s="34" t="str">
        <f t="shared" ca="1" si="242"/>
        <v/>
      </c>
      <c r="Q353" s="37" t="str">
        <f t="shared" ca="1" si="253"/>
        <v/>
      </c>
      <c r="R353" s="34" t="str">
        <f t="shared" ca="1" si="243"/>
        <v/>
      </c>
      <c r="S353" s="37" t="str">
        <f t="shared" ca="1" si="254"/>
        <v/>
      </c>
      <c r="T353" s="34" t="str">
        <f t="shared" ca="1" si="244"/>
        <v/>
      </c>
      <c r="U353" s="37" t="str">
        <f t="shared" ca="1" si="255"/>
        <v/>
      </c>
      <c r="V353" s="34" t="str">
        <f t="shared" ca="1" si="245"/>
        <v/>
      </c>
      <c r="W353" s="37" t="str">
        <f t="shared" ca="1" si="256"/>
        <v/>
      </c>
      <c r="X353" s="34" t="str">
        <f t="shared" ca="1" si="246"/>
        <v/>
      </c>
      <c r="Y353" s="37" t="str">
        <f t="shared" ca="1" si="218"/>
        <v/>
      </c>
      <c r="Z353" s="14" t="str">
        <f t="shared" ca="1" si="226"/>
        <v/>
      </c>
      <c r="AA353" s="14" t="str">
        <f t="shared" ca="1" si="227"/>
        <v/>
      </c>
      <c r="AB353" s="14" t="str">
        <f t="shared" ca="1" si="228"/>
        <v/>
      </c>
      <c r="AC353" s="14" t="str">
        <f t="shared" ca="1" si="229"/>
        <v/>
      </c>
      <c r="AD353" s="14" t="str">
        <f t="shared" ca="1" si="230"/>
        <v/>
      </c>
      <c r="AE353" s="14" t="str">
        <f t="shared" ca="1" si="231"/>
        <v/>
      </c>
      <c r="AF353" s="14" t="str">
        <f t="shared" ca="1" si="232"/>
        <v/>
      </c>
      <c r="AG353" s="14" t="str">
        <f t="shared" ca="1" si="233"/>
        <v/>
      </c>
      <c r="AH353" s="14" t="str">
        <f t="shared" ca="1" si="234"/>
        <v/>
      </c>
      <c r="AI353" s="14" t="str">
        <f t="shared" ca="1" si="257"/>
        <v/>
      </c>
      <c r="AJ353" s="29">
        <f t="shared" ca="1" si="235"/>
        <v>0</v>
      </c>
      <c r="AK353" s="31">
        <f t="shared" ca="1" si="222"/>
        <v>23</v>
      </c>
      <c r="AL353"/>
      <c r="AM353" s="47" t="str">
        <f t="shared" ca="1" si="223"/>
        <v>Profit Target</v>
      </c>
      <c r="AN353" s="47" t="str">
        <f t="shared" ca="1" si="224"/>
        <v/>
      </c>
      <c r="BB353"/>
      <c r="BC353"/>
      <c r="BF353"/>
      <c r="BG353" s="31">
        <f t="shared" si="225"/>
        <v>0</v>
      </c>
    </row>
    <row r="354" spans="1:59">
      <c r="A354" s="43">
        <v>350</v>
      </c>
      <c r="B354" s="27">
        <f t="shared" ca="1" si="220"/>
        <v>25</v>
      </c>
      <c r="C354" s="33">
        <f t="shared" ca="1" si="247"/>
        <v>1</v>
      </c>
      <c r="D354" s="84" t="str">
        <f t="shared" ca="1" si="248"/>
        <v/>
      </c>
      <c r="E354" s="28">
        <f t="shared" ca="1" si="221"/>
        <v>1</v>
      </c>
      <c r="F354" s="34" t="str">
        <f t="shared" ca="1" si="236"/>
        <v/>
      </c>
      <c r="G354" s="37" t="str">
        <f t="shared" ca="1" si="237"/>
        <v/>
      </c>
      <c r="H354" s="34" t="str">
        <f t="shared" ca="1" si="238"/>
        <v/>
      </c>
      <c r="I354" s="37" t="str">
        <f t="shared" ca="1" si="249"/>
        <v/>
      </c>
      <c r="J354" s="34" t="str">
        <f t="shared" ca="1" si="239"/>
        <v/>
      </c>
      <c r="K354" s="37" t="str">
        <f t="shared" ca="1" si="250"/>
        <v/>
      </c>
      <c r="L354" s="34" t="str">
        <f t="shared" ca="1" si="240"/>
        <v/>
      </c>
      <c r="M354" s="37" t="str">
        <f t="shared" ca="1" si="251"/>
        <v/>
      </c>
      <c r="N354" s="34" t="str">
        <f t="shared" ca="1" si="241"/>
        <v/>
      </c>
      <c r="O354" s="37" t="str">
        <f t="shared" ca="1" si="252"/>
        <v/>
      </c>
      <c r="P354" s="34" t="str">
        <f t="shared" ca="1" si="242"/>
        <v/>
      </c>
      <c r="Q354" s="37" t="str">
        <f t="shared" ca="1" si="253"/>
        <v/>
      </c>
      <c r="R354" s="34" t="str">
        <f t="shared" ca="1" si="243"/>
        <v/>
      </c>
      <c r="S354" s="37" t="str">
        <f t="shared" ca="1" si="254"/>
        <v/>
      </c>
      <c r="T354" s="34" t="str">
        <f t="shared" ca="1" si="244"/>
        <v/>
      </c>
      <c r="U354" s="37" t="str">
        <f t="shared" ca="1" si="255"/>
        <v/>
      </c>
      <c r="V354" s="34" t="str">
        <f t="shared" ca="1" si="245"/>
        <v/>
      </c>
      <c r="W354" s="37" t="str">
        <f t="shared" ca="1" si="256"/>
        <v/>
      </c>
      <c r="X354" s="34" t="str">
        <f t="shared" ca="1" si="246"/>
        <v/>
      </c>
      <c r="Y354" s="37" t="str">
        <f t="shared" ca="1" si="218"/>
        <v/>
      </c>
      <c r="Z354" s="14" t="str">
        <f t="shared" ca="1" si="226"/>
        <v/>
      </c>
      <c r="AA354" s="14" t="str">
        <f t="shared" ca="1" si="227"/>
        <v/>
      </c>
      <c r="AB354" s="14" t="str">
        <f t="shared" ca="1" si="228"/>
        <v/>
      </c>
      <c r="AC354" s="14" t="str">
        <f t="shared" ca="1" si="229"/>
        <v/>
      </c>
      <c r="AD354" s="14" t="str">
        <f t="shared" ca="1" si="230"/>
        <v/>
      </c>
      <c r="AE354" s="14" t="str">
        <f t="shared" ca="1" si="231"/>
        <v/>
      </c>
      <c r="AF354" s="14" t="str">
        <f t="shared" ca="1" si="232"/>
        <v/>
      </c>
      <c r="AG354" s="14" t="str">
        <f t="shared" ca="1" si="233"/>
        <v/>
      </c>
      <c r="AH354" s="14" t="str">
        <f t="shared" ca="1" si="234"/>
        <v/>
      </c>
      <c r="AI354" s="14" t="str">
        <f t="shared" ca="1" si="257"/>
        <v/>
      </c>
      <c r="AJ354" s="29">
        <f t="shared" ca="1" si="235"/>
        <v>0</v>
      </c>
      <c r="AK354" s="31">
        <f t="shared" ca="1" si="222"/>
        <v>23</v>
      </c>
      <c r="AL354"/>
      <c r="AM354" s="47" t="str">
        <f t="shared" ca="1" si="223"/>
        <v>Profit Target</v>
      </c>
      <c r="AN354" s="47" t="str">
        <f t="shared" ca="1" si="224"/>
        <v/>
      </c>
      <c r="BB354"/>
      <c r="BC354"/>
      <c r="BF354"/>
      <c r="BG354" s="31">
        <f t="shared" si="225"/>
        <v>0</v>
      </c>
    </row>
    <row r="355" spans="1:59">
      <c r="A355" s="43">
        <v>351</v>
      </c>
      <c r="B355" s="27">
        <f t="shared" ca="1" si="220"/>
        <v>6</v>
      </c>
      <c r="C355" s="33">
        <f t="shared" ca="1" si="247"/>
        <v>1</v>
      </c>
      <c r="D355" s="84" t="str">
        <f t="shared" ca="1" si="248"/>
        <v/>
      </c>
      <c r="E355" s="28">
        <f t="shared" ca="1" si="221"/>
        <v>1</v>
      </c>
      <c r="F355" s="34" t="str">
        <f t="shared" ca="1" si="236"/>
        <v/>
      </c>
      <c r="G355" s="37" t="str">
        <f t="shared" ca="1" si="237"/>
        <v/>
      </c>
      <c r="H355" s="34" t="str">
        <f t="shared" ca="1" si="238"/>
        <v/>
      </c>
      <c r="I355" s="37" t="str">
        <f t="shared" ca="1" si="249"/>
        <v/>
      </c>
      <c r="J355" s="34" t="str">
        <f t="shared" ca="1" si="239"/>
        <v/>
      </c>
      <c r="K355" s="37" t="str">
        <f t="shared" ca="1" si="250"/>
        <v/>
      </c>
      <c r="L355" s="34" t="str">
        <f t="shared" ca="1" si="240"/>
        <v/>
      </c>
      <c r="M355" s="37" t="str">
        <f t="shared" ca="1" si="251"/>
        <v/>
      </c>
      <c r="N355" s="34" t="str">
        <f t="shared" ca="1" si="241"/>
        <v/>
      </c>
      <c r="O355" s="37" t="str">
        <f t="shared" ca="1" si="252"/>
        <v/>
      </c>
      <c r="P355" s="34" t="str">
        <f t="shared" ca="1" si="242"/>
        <v/>
      </c>
      <c r="Q355" s="37" t="str">
        <f t="shared" ca="1" si="253"/>
        <v/>
      </c>
      <c r="R355" s="34" t="str">
        <f t="shared" ca="1" si="243"/>
        <v/>
      </c>
      <c r="S355" s="37" t="str">
        <f t="shared" ca="1" si="254"/>
        <v/>
      </c>
      <c r="T355" s="34" t="str">
        <f t="shared" ca="1" si="244"/>
        <v/>
      </c>
      <c r="U355" s="37" t="str">
        <f t="shared" ca="1" si="255"/>
        <v/>
      </c>
      <c r="V355" s="34" t="str">
        <f t="shared" ca="1" si="245"/>
        <v/>
      </c>
      <c r="W355" s="37" t="str">
        <f t="shared" ca="1" si="256"/>
        <v/>
      </c>
      <c r="X355" s="34" t="str">
        <f t="shared" ca="1" si="246"/>
        <v/>
      </c>
      <c r="Y355" s="37" t="str">
        <f t="shared" ca="1" si="218"/>
        <v/>
      </c>
      <c r="Z355" s="14" t="str">
        <f t="shared" ca="1" si="226"/>
        <v/>
      </c>
      <c r="AA355" s="14" t="str">
        <f t="shared" ca="1" si="227"/>
        <v/>
      </c>
      <c r="AB355" s="14" t="str">
        <f t="shared" ca="1" si="228"/>
        <v/>
      </c>
      <c r="AC355" s="14" t="str">
        <f t="shared" ca="1" si="229"/>
        <v/>
      </c>
      <c r="AD355" s="14" t="str">
        <f t="shared" ca="1" si="230"/>
        <v/>
      </c>
      <c r="AE355" s="14" t="str">
        <f t="shared" ca="1" si="231"/>
        <v/>
      </c>
      <c r="AF355" s="14" t="str">
        <f t="shared" ca="1" si="232"/>
        <v/>
      </c>
      <c r="AG355" s="14" t="str">
        <f t="shared" ca="1" si="233"/>
        <v/>
      </c>
      <c r="AH355" s="14" t="str">
        <f t="shared" ca="1" si="234"/>
        <v/>
      </c>
      <c r="AI355" s="14" t="str">
        <f t="shared" ca="1" si="257"/>
        <v/>
      </c>
      <c r="AJ355" s="29">
        <f t="shared" ca="1" si="235"/>
        <v>0</v>
      </c>
      <c r="AK355" s="31">
        <f t="shared" ca="1" si="222"/>
        <v>23</v>
      </c>
      <c r="AL355"/>
      <c r="AM355" s="47" t="str">
        <f t="shared" ca="1" si="223"/>
        <v>Profit Target</v>
      </c>
      <c r="AN355" s="47" t="str">
        <f t="shared" ca="1" si="224"/>
        <v/>
      </c>
      <c r="BB355"/>
      <c r="BC355"/>
      <c r="BF355"/>
      <c r="BG355" s="31">
        <f t="shared" si="225"/>
        <v>0</v>
      </c>
    </row>
    <row r="356" spans="1:59">
      <c r="A356" s="43">
        <v>352</v>
      </c>
      <c r="B356" s="27">
        <f t="shared" ca="1" si="220"/>
        <v>31</v>
      </c>
      <c r="C356" s="33">
        <f t="shared" ca="1" si="247"/>
        <v>2</v>
      </c>
      <c r="D356" s="84">
        <f t="shared" ca="1" si="248"/>
        <v>31</v>
      </c>
      <c r="E356" s="28">
        <f t="shared" ca="1" si="221"/>
        <v>1</v>
      </c>
      <c r="F356" s="34" t="str">
        <f t="shared" ca="1" si="236"/>
        <v/>
      </c>
      <c r="G356" s="37" t="str">
        <f t="shared" ca="1" si="237"/>
        <v/>
      </c>
      <c r="H356" s="34" t="str">
        <f t="shared" ca="1" si="238"/>
        <v/>
      </c>
      <c r="I356" s="37" t="str">
        <f t="shared" ca="1" si="249"/>
        <v/>
      </c>
      <c r="J356" s="34" t="str">
        <f t="shared" ca="1" si="239"/>
        <v/>
      </c>
      <c r="K356" s="37" t="str">
        <f t="shared" ca="1" si="250"/>
        <v/>
      </c>
      <c r="L356" s="34" t="str">
        <f t="shared" ca="1" si="240"/>
        <v/>
      </c>
      <c r="M356" s="37" t="str">
        <f t="shared" ca="1" si="251"/>
        <v/>
      </c>
      <c r="N356" s="34" t="str">
        <f t="shared" ca="1" si="241"/>
        <v/>
      </c>
      <c r="O356" s="37" t="str">
        <f t="shared" ca="1" si="252"/>
        <v/>
      </c>
      <c r="P356" s="34" t="str">
        <f t="shared" ca="1" si="242"/>
        <v/>
      </c>
      <c r="Q356" s="37" t="str">
        <f t="shared" ca="1" si="253"/>
        <v/>
      </c>
      <c r="R356" s="34" t="str">
        <f t="shared" ca="1" si="243"/>
        <v/>
      </c>
      <c r="S356" s="37" t="str">
        <f t="shared" ca="1" si="254"/>
        <v/>
      </c>
      <c r="T356" s="34" t="str">
        <f t="shared" ca="1" si="244"/>
        <v/>
      </c>
      <c r="U356" s="37" t="str">
        <f t="shared" ca="1" si="255"/>
        <v/>
      </c>
      <c r="V356" s="34" t="str">
        <f t="shared" ca="1" si="245"/>
        <v/>
      </c>
      <c r="W356" s="37" t="str">
        <f t="shared" ca="1" si="256"/>
        <v/>
      </c>
      <c r="X356" s="34" t="str">
        <f t="shared" ca="1" si="246"/>
        <v/>
      </c>
      <c r="Y356" s="37" t="str">
        <f t="shared" ca="1" si="218"/>
        <v/>
      </c>
      <c r="Z356" s="14" t="str">
        <f t="shared" ca="1" si="226"/>
        <v/>
      </c>
      <c r="AA356" s="14" t="str">
        <f t="shared" ca="1" si="227"/>
        <v/>
      </c>
      <c r="AB356" s="14" t="str">
        <f t="shared" ca="1" si="228"/>
        <v/>
      </c>
      <c r="AC356" s="14" t="str">
        <f t="shared" ca="1" si="229"/>
        <v/>
      </c>
      <c r="AD356" s="14" t="str">
        <f t="shared" ca="1" si="230"/>
        <v/>
      </c>
      <c r="AE356" s="14" t="str">
        <f t="shared" ca="1" si="231"/>
        <v/>
      </c>
      <c r="AF356" s="14" t="str">
        <f t="shared" ca="1" si="232"/>
        <v/>
      </c>
      <c r="AG356" s="14" t="str">
        <f t="shared" ca="1" si="233"/>
        <v/>
      </c>
      <c r="AH356" s="14" t="str">
        <f t="shared" ca="1" si="234"/>
        <v/>
      </c>
      <c r="AI356" s="14" t="str">
        <f t="shared" ca="1" si="257"/>
        <v/>
      </c>
      <c r="AJ356" s="29">
        <f t="shared" ca="1" si="235"/>
        <v>0</v>
      </c>
      <c r="AK356" s="31">
        <f t="shared" ca="1" si="222"/>
        <v>23</v>
      </c>
      <c r="AL356"/>
      <c r="AM356" s="47" t="str">
        <f t="shared" ca="1" si="223"/>
        <v>Profit Target</v>
      </c>
      <c r="AN356" s="47" t="str">
        <f t="shared" ca="1" si="224"/>
        <v/>
      </c>
      <c r="BB356"/>
      <c r="BC356"/>
      <c r="BF356"/>
      <c r="BG356" s="31">
        <f t="shared" si="225"/>
        <v>0</v>
      </c>
    </row>
    <row r="357" spans="1:59">
      <c r="A357" s="43">
        <v>353</v>
      </c>
      <c r="B357" s="27">
        <f t="shared" ca="1" si="220"/>
        <v>5</v>
      </c>
      <c r="C357" s="33">
        <f t="shared" ca="1" si="247"/>
        <v>1</v>
      </c>
      <c r="D357" s="84" t="str">
        <f t="shared" ca="1" si="248"/>
        <v/>
      </c>
      <c r="E357" s="28">
        <f t="shared" ca="1" si="221"/>
        <v>1</v>
      </c>
      <c r="F357" s="34" t="str">
        <f t="shared" ca="1" si="236"/>
        <v/>
      </c>
      <c r="G357" s="37" t="str">
        <f t="shared" ca="1" si="237"/>
        <v/>
      </c>
      <c r="H357" s="34" t="str">
        <f t="shared" ca="1" si="238"/>
        <v/>
      </c>
      <c r="I357" s="37" t="str">
        <f t="shared" ca="1" si="249"/>
        <v/>
      </c>
      <c r="J357" s="34" t="str">
        <f t="shared" ca="1" si="239"/>
        <v/>
      </c>
      <c r="K357" s="37" t="str">
        <f t="shared" ca="1" si="250"/>
        <v/>
      </c>
      <c r="L357" s="34" t="str">
        <f t="shared" ca="1" si="240"/>
        <v/>
      </c>
      <c r="M357" s="37" t="str">
        <f t="shared" ca="1" si="251"/>
        <v/>
      </c>
      <c r="N357" s="34" t="str">
        <f t="shared" ca="1" si="241"/>
        <v/>
      </c>
      <c r="O357" s="37" t="str">
        <f t="shared" ca="1" si="252"/>
        <v/>
      </c>
      <c r="P357" s="34" t="str">
        <f t="shared" ca="1" si="242"/>
        <v/>
      </c>
      <c r="Q357" s="37" t="str">
        <f t="shared" ca="1" si="253"/>
        <v/>
      </c>
      <c r="R357" s="34" t="str">
        <f t="shared" ca="1" si="243"/>
        <v/>
      </c>
      <c r="S357" s="37" t="str">
        <f t="shared" ca="1" si="254"/>
        <v/>
      </c>
      <c r="T357" s="34" t="str">
        <f t="shared" ca="1" si="244"/>
        <v/>
      </c>
      <c r="U357" s="37" t="str">
        <f t="shared" ca="1" si="255"/>
        <v/>
      </c>
      <c r="V357" s="34" t="str">
        <f t="shared" ca="1" si="245"/>
        <v/>
      </c>
      <c r="W357" s="37" t="str">
        <f t="shared" ca="1" si="256"/>
        <v/>
      </c>
      <c r="X357" s="34" t="str">
        <f t="shared" ca="1" si="246"/>
        <v/>
      </c>
      <c r="Y357" s="37" t="str">
        <f t="shared" ca="1" si="218"/>
        <v/>
      </c>
      <c r="Z357" s="14" t="str">
        <f t="shared" ca="1" si="226"/>
        <v/>
      </c>
      <c r="AA357" s="14" t="str">
        <f t="shared" ca="1" si="227"/>
        <v/>
      </c>
      <c r="AB357" s="14" t="str">
        <f t="shared" ca="1" si="228"/>
        <v/>
      </c>
      <c r="AC357" s="14" t="str">
        <f t="shared" ca="1" si="229"/>
        <v/>
      </c>
      <c r="AD357" s="14" t="str">
        <f t="shared" ca="1" si="230"/>
        <v/>
      </c>
      <c r="AE357" s="14" t="str">
        <f t="shared" ca="1" si="231"/>
        <v/>
      </c>
      <c r="AF357" s="14" t="str">
        <f t="shared" ca="1" si="232"/>
        <v/>
      </c>
      <c r="AG357" s="14" t="str">
        <f t="shared" ca="1" si="233"/>
        <v/>
      </c>
      <c r="AH357" s="14" t="str">
        <f t="shared" ca="1" si="234"/>
        <v/>
      </c>
      <c r="AI357" s="14" t="str">
        <f t="shared" ca="1" si="257"/>
        <v/>
      </c>
      <c r="AJ357" s="29">
        <f t="shared" ca="1" si="235"/>
        <v>0</v>
      </c>
      <c r="AK357" s="31">
        <f t="shared" ca="1" si="222"/>
        <v>23</v>
      </c>
      <c r="AL357"/>
      <c r="AM357" s="47" t="str">
        <f t="shared" ca="1" si="223"/>
        <v>Profit Target</v>
      </c>
      <c r="AN357" s="47" t="str">
        <f t="shared" ca="1" si="224"/>
        <v/>
      </c>
      <c r="BB357"/>
      <c r="BC357"/>
      <c r="BF357"/>
      <c r="BG357" s="31">
        <f t="shared" si="225"/>
        <v>0</v>
      </c>
    </row>
    <row r="358" spans="1:59">
      <c r="A358" s="43">
        <v>354</v>
      </c>
      <c r="B358" s="27">
        <f t="shared" ca="1" si="220"/>
        <v>11</v>
      </c>
      <c r="C358" s="33">
        <f t="shared" ca="1" si="247"/>
        <v>2</v>
      </c>
      <c r="D358" s="84">
        <f t="shared" ca="1" si="248"/>
        <v>11</v>
      </c>
      <c r="E358" s="28">
        <f t="shared" ca="1" si="221"/>
        <v>1</v>
      </c>
      <c r="F358" s="34" t="str">
        <f t="shared" ca="1" si="236"/>
        <v/>
      </c>
      <c r="G358" s="37" t="str">
        <f t="shared" ca="1" si="237"/>
        <v/>
      </c>
      <c r="H358" s="34" t="str">
        <f t="shared" ca="1" si="238"/>
        <v/>
      </c>
      <c r="I358" s="37" t="str">
        <f t="shared" ca="1" si="249"/>
        <v/>
      </c>
      <c r="J358" s="34" t="str">
        <f t="shared" ca="1" si="239"/>
        <v/>
      </c>
      <c r="K358" s="37" t="str">
        <f t="shared" ca="1" si="250"/>
        <v/>
      </c>
      <c r="L358" s="34" t="str">
        <f t="shared" ca="1" si="240"/>
        <v/>
      </c>
      <c r="M358" s="37" t="str">
        <f t="shared" ca="1" si="251"/>
        <v/>
      </c>
      <c r="N358" s="34" t="str">
        <f t="shared" ca="1" si="241"/>
        <v/>
      </c>
      <c r="O358" s="37" t="str">
        <f t="shared" ca="1" si="252"/>
        <v/>
      </c>
      <c r="P358" s="34" t="str">
        <f t="shared" ca="1" si="242"/>
        <v/>
      </c>
      <c r="Q358" s="37" t="str">
        <f t="shared" ca="1" si="253"/>
        <v/>
      </c>
      <c r="R358" s="34" t="str">
        <f t="shared" ca="1" si="243"/>
        <v/>
      </c>
      <c r="S358" s="37" t="str">
        <f t="shared" ca="1" si="254"/>
        <v/>
      </c>
      <c r="T358" s="34" t="str">
        <f t="shared" ca="1" si="244"/>
        <v/>
      </c>
      <c r="U358" s="37" t="str">
        <f t="shared" ca="1" si="255"/>
        <v/>
      </c>
      <c r="V358" s="34" t="str">
        <f t="shared" ca="1" si="245"/>
        <v/>
      </c>
      <c r="W358" s="37" t="str">
        <f t="shared" ca="1" si="256"/>
        <v/>
      </c>
      <c r="X358" s="34" t="str">
        <f t="shared" ca="1" si="246"/>
        <v/>
      </c>
      <c r="Y358" s="37" t="str">
        <f t="shared" ca="1" si="218"/>
        <v/>
      </c>
      <c r="Z358" s="14" t="str">
        <f t="shared" ca="1" si="226"/>
        <v/>
      </c>
      <c r="AA358" s="14" t="str">
        <f t="shared" ca="1" si="227"/>
        <v/>
      </c>
      <c r="AB358" s="14" t="str">
        <f t="shared" ca="1" si="228"/>
        <v/>
      </c>
      <c r="AC358" s="14" t="str">
        <f t="shared" ca="1" si="229"/>
        <v/>
      </c>
      <c r="AD358" s="14" t="str">
        <f t="shared" ca="1" si="230"/>
        <v/>
      </c>
      <c r="AE358" s="14" t="str">
        <f t="shared" ca="1" si="231"/>
        <v/>
      </c>
      <c r="AF358" s="14" t="str">
        <f t="shared" ca="1" si="232"/>
        <v/>
      </c>
      <c r="AG358" s="14" t="str">
        <f t="shared" ca="1" si="233"/>
        <v/>
      </c>
      <c r="AH358" s="14" t="str">
        <f t="shared" ca="1" si="234"/>
        <v/>
      </c>
      <c r="AI358" s="14" t="str">
        <f t="shared" ca="1" si="257"/>
        <v/>
      </c>
      <c r="AJ358" s="29">
        <f t="shared" ca="1" si="235"/>
        <v>0</v>
      </c>
      <c r="AK358" s="31">
        <f t="shared" ca="1" si="222"/>
        <v>23</v>
      </c>
      <c r="AL358"/>
      <c r="AM358" s="47" t="str">
        <f t="shared" ca="1" si="223"/>
        <v>Profit Target</v>
      </c>
      <c r="AN358" s="47" t="str">
        <f t="shared" ca="1" si="224"/>
        <v/>
      </c>
      <c r="BB358"/>
      <c r="BC358"/>
      <c r="BF358"/>
      <c r="BG358" s="31">
        <f t="shared" si="225"/>
        <v>0</v>
      </c>
    </row>
    <row r="359" spans="1:59">
      <c r="A359" s="43">
        <v>355</v>
      </c>
      <c r="B359" s="27">
        <f t="shared" ca="1" si="220"/>
        <v>27</v>
      </c>
      <c r="C359" s="33">
        <f t="shared" ca="1" si="247"/>
        <v>1</v>
      </c>
      <c r="D359" s="84" t="str">
        <f t="shared" ca="1" si="248"/>
        <v/>
      </c>
      <c r="E359" s="28">
        <f t="shared" ca="1" si="221"/>
        <v>1</v>
      </c>
      <c r="F359" s="34" t="str">
        <f t="shared" ca="1" si="236"/>
        <v/>
      </c>
      <c r="G359" s="37" t="str">
        <f t="shared" ca="1" si="237"/>
        <v/>
      </c>
      <c r="H359" s="34" t="str">
        <f t="shared" ca="1" si="238"/>
        <v/>
      </c>
      <c r="I359" s="37" t="str">
        <f t="shared" ca="1" si="249"/>
        <v/>
      </c>
      <c r="J359" s="34" t="str">
        <f t="shared" ca="1" si="239"/>
        <v/>
      </c>
      <c r="K359" s="37" t="str">
        <f t="shared" ca="1" si="250"/>
        <v/>
      </c>
      <c r="L359" s="34" t="str">
        <f t="shared" ca="1" si="240"/>
        <v/>
      </c>
      <c r="M359" s="37" t="str">
        <f t="shared" ca="1" si="251"/>
        <v/>
      </c>
      <c r="N359" s="34" t="str">
        <f t="shared" ca="1" si="241"/>
        <v/>
      </c>
      <c r="O359" s="37" t="str">
        <f t="shared" ca="1" si="252"/>
        <v/>
      </c>
      <c r="P359" s="34" t="str">
        <f t="shared" ca="1" si="242"/>
        <v/>
      </c>
      <c r="Q359" s="37" t="str">
        <f t="shared" ca="1" si="253"/>
        <v/>
      </c>
      <c r="R359" s="34" t="str">
        <f t="shared" ca="1" si="243"/>
        <v/>
      </c>
      <c r="S359" s="37" t="str">
        <f t="shared" ca="1" si="254"/>
        <v/>
      </c>
      <c r="T359" s="34" t="str">
        <f t="shared" ca="1" si="244"/>
        <v/>
      </c>
      <c r="U359" s="37" t="str">
        <f t="shared" ca="1" si="255"/>
        <v/>
      </c>
      <c r="V359" s="34" t="str">
        <f t="shared" ca="1" si="245"/>
        <v/>
      </c>
      <c r="W359" s="37" t="str">
        <f t="shared" ca="1" si="256"/>
        <v/>
      </c>
      <c r="X359" s="34" t="str">
        <f t="shared" ca="1" si="246"/>
        <v/>
      </c>
      <c r="Y359" s="37" t="str">
        <f t="shared" ca="1" si="218"/>
        <v/>
      </c>
      <c r="Z359" s="14" t="str">
        <f t="shared" ca="1" si="226"/>
        <v/>
      </c>
      <c r="AA359" s="14" t="str">
        <f t="shared" ca="1" si="227"/>
        <v/>
      </c>
      <c r="AB359" s="14" t="str">
        <f t="shared" ca="1" si="228"/>
        <v/>
      </c>
      <c r="AC359" s="14" t="str">
        <f t="shared" ca="1" si="229"/>
        <v/>
      </c>
      <c r="AD359" s="14" t="str">
        <f t="shared" ca="1" si="230"/>
        <v/>
      </c>
      <c r="AE359" s="14" t="str">
        <f t="shared" ca="1" si="231"/>
        <v/>
      </c>
      <c r="AF359" s="14" t="str">
        <f t="shared" ca="1" si="232"/>
        <v/>
      </c>
      <c r="AG359" s="14" t="str">
        <f t="shared" ca="1" si="233"/>
        <v/>
      </c>
      <c r="AH359" s="14" t="str">
        <f t="shared" ca="1" si="234"/>
        <v/>
      </c>
      <c r="AI359" s="14" t="str">
        <f t="shared" ca="1" si="257"/>
        <v/>
      </c>
      <c r="AJ359" s="29">
        <f t="shared" ca="1" si="235"/>
        <v>0</v>
      </c>
      <c r="AK359" s="31">
        <f t="shared" ca="1" si="222"/>
        <v>23</v>
      </c>
      <c r="AL359"/>
      <c r="AM359" s="47" t="str">
        <f t="shared" ca="1" si="223"/>
        <v>Profit Target</v>
      </c>
      <c r="AN359" s="47" t="str">
        <f t="shared" ca="1" si="224"/>
        <v/>
      </c>
      <c r="BB359"/>
      <c r="BC359"/>
      <c r="BF359"/>
      <c r="BG359" s="31">
        <f t="shared" si="225"/>
        <v>0</v>
      </c>
    </row>
    <row r="360" spans="1:59">
      <c r="A360" s="43">
        <v>356</v>
      </c>
      <c r="B360" s="27">
        <f t="shared" ca="1" si="220"/>
        <v>17</v>
      </c>
      <c r="C360" s="33">
        <f t="shared" ca="1" si="247"/>
        <v>1</v>
      </c>
      <c r="D360" s="84" t="str">
        <f t="shared" ca="1" si="248"/>
        <v/>
      </c>
      <c r="E360" s="28">
        <f t="shared" ca="1" si="221"/>
        <v>1</v>
      </c>
      <c r="F360" s="34" t="str">
        <f t="shared" ca="1" si="236"/>
        <v/>
      </c>
      <c r="G360" s="37" t="str">
        <f t="shared" ca="1" si="237"/>
        <v/>
      </c>
      <c r="H360" s="34" t="str">
        <f t="shared" ca="1" si="238"/>
        <v/>
      </c>
      <c r="I360" s="37" t="str">
        <f t="shared" ca="1" si="249"/>
        <v/>
      </c>
      <c r="J360" s="34" t="str">
        <f t="shared" ca="1" si="239"/>
        <v/>
      </c>
      <c r="K360" s="37" t="str">
        <f t="shared" ca="1" si="250"/>
        <v/>
      </c>
      <c r="L360" s="34" t="str">
        <f t="shared" ca="1" si="240"/>
        <v/>
      </c>
      <c r="M360" s="37" t="str">
        <f t="shared" ca="1" si="251"/>
        <v/>
      </c>
      <c r="N360" s="34" t="str">
        <f t="shared" ca="1" si="241"/>
        <v/>
      </c>
      <c r="O360" s="37" t="str">
        <f t="shared" ca="1" si="252"/>
        <v/>
      </c>
      <c r="P360" s="34" t="str">
        <f t="shared" ca="1" si="242"/>
        <v/>
      </c>
      <c r="Q360" s="37" t="str">
        <f t="shared" ca="1" si="253"/>
        <v/>
      </c>
      <c r="R360" s="34" t="str">
        <f t="shared" ca="1" si="243"/>
        <v/>
      </c>
      <c r="S360" s="37" t="str">
        <f t="shared" ca="1" si="254"/>
        <v/>
      </c>
      <c r="T360" s="34" t="str">
        <f t="shared" ca="1" si="244"/>
        <v/>
      </c>
      <c r="U360" s="37" t="str">
        <f t="shared" ca="1" si="255"/>
        <v/>
      </c>
      <c r="V360" s="34" t="str">
        <f t="shared" ca="1" si="245"/>
        <v/>
      </c>
      <c r="W360" s="37" t="str">
        <f t="shared" ca="1" si="256"/>
        <v/>
      </c>
      <c r="X360" s="34" t="str">
        <f t="shared" ca="1" si="246"/>
        <v/>
      </c>
      <c r="Y360" s="37" t="str">
        <f t="shared" ca="1" si="218"/>
        <v/>
      </c>
      <c r="Z360" s="14" t="str">
        <f t="shared" ca="1" si="226"/>
        <v/>
      </c>
      <c r="AA360" s="14" t="str">
        <f t="shared" ca="1" si="227"/>
        <v/>
      </c>
      <c r="AB360" s="14" t="str">
        <f t="shared" ca="1" si="228"/>
        <v/>
      </c>
      <c r="AC360" s="14" t="str">
        <f t="shared" ca="1" si="229"/>
        <v/>
      </c>
      <c r="AD360" s="14" t="str">
        <f t="shared" ca="1" si="230"/>
        <v/>
      </c>
      <c r="AE360" s="14" t="str">
        <f t="shared" ca="1" si="231"/>
        <v/>
      </c>
      <c r="AF360" s="14" t="str">
        <f t="shared" ca="1" si="232"/>
        <v/>
      </c>
      <c r="AG360" s="14" t="str">
        <f t="shared" ca="1" si="233"/>
        <v/>
      </c>
      <c r="AH360" s="14" t="str">
        <f t="shared" ca="1" si="234"/>
        <v/>
      </c>
      <c r="AI360" s="14" t="str">
        <f t="shared" ca="1" si="257"/>
        <v/>
      </c>
      <c r="AJ360" s="29">
        <f t="shared" ca="1" si="235"/>
        <v>0</v>
      </c>
      <c r="AK360" s="31">
        <f t="shared" ca="1" si="222"/>
        <v>23</v>
      </c>
      <c r="AL360"/>
      <c r="AM360" s="47" t="str">
        <f t="shared" ca="1" si="223"/>
        <v>Profit Target</v>
      </c>
      <c r="AN360" s="47" t="str">
        <f t="shared" ca="1" si="224"/>
        <v/>
      </c>
      <c r="BB360"/>
      <c r="BC360"/>
      <c r="BF360"/>
      <c r="BG360" s="31">
        <f t="shared" si="225"/>
        <v>0</v>
      </c>
    </row>
    <row r="361" spans="1:59">
      <c r="A361" s="43">
        <v>357</v>
      </c>
      <c r="B361" s="27">
        <f t="shared" ca="1" si="220"/>
        <v>32</v>
      </c>
      <c r="C361" s="33">
        <f t="shared" ca="1" si="247"/>
        <v>1</v>
      </c>
      <c r="D361" s="84" t="str">
        <f t="shared" ca="1" si="248"/>
        <v/>
      </c>
      <c r="E361" s="28">
        <f t="shared" ca="1" si="221"/>
        <v>1</v>
      </c>
      <c r="F361" s="34" t="str">
        <f t="shared" ca="1" si="236"/>
        <v/>
      </c>
      <c r="G361" s="37" t="str">
        <f t="shared" ca="1" si="237"/>
        <v/>
      </c>
      <c r="H361" s="34" t="str">
        <f t="shared" ca="1" si="238"/>
        <v/>
      </c>
      <c r="I361" s="37" t="str">
        <f t="shared" ca="1" si="249"/>
        <v/>
      </c>
      <c r="J361" s="34" t="str">
        <f t="shared" ca="1" si="239"/>
        <v/>
      </c>
      <c r="K361" s="37" t="str">
        <f t="shared" ca="1" si="250"/>
        <v/>
      </c>
      <c r="L361" s="34" t="str">
        <f t="shared" ca="1" si="240"/>
        <v/>
      </c>
      <c r="M361" s="37" t="str">
        <f t="shared" ca="1" si="251"/>
        <v/>
      </c>
      <c r="N361" s="34" t="str">
        <f t="shared" ca="1" si="241"/>
        <v/>
      </c>
      <c r="O361" s="37" t="str">
        <f t="shared" ca="1" si="252"/>
        <v/>
      </c>
      <c r="P361" s="34" t="str">
        <f t="shared" ca="1" si="242"/>
        <v/>
      </c>
      <c r="Q361" s="37" t="str">
        <f t="shared" ca="1" si="253"/>
        <v/>
      </c>
      <c r="R361" s="34" t="str">
        <f t="shared" ca="1" si="243"/>
        <v/>
      </c>
      <c r="S361" s="37" t="str">
        <f t="shared" ca="1" si="254"/>
        <v/>
      </c>
      <c r="T361" s="34" t="str">
        <f t="shared" ca="1" si="244"/>
        <v/>
      </c>
      <c r="U361" s="37" t="str">
        <f t="shared" ca="1" si="255"/>
        <v/>
      </c>
      <c r="V361" s="34" t="str">
        <f t="shared" ca="1" si="245"/>
        <v/>
      </c>
      <c r="W361" s="37" t="str">
        <f t="shared" ca="1" si="256"/>
        <v/>
      </c>
      <c r="X361" s="34" t="str">
        <f t="shared" ca="1" si="246"/>
        <v/>
      </c>
      <c r="Y361" s="37" t="str">
        <f t="shared" ca="1" si="218"/>
        <v/>
      </c>
      <c r="Z361" s="14" t="str">
        <f t="shared" ca="1" si="226"/>
        <v/>
      </c>
      <c r="AA361" s="14" t="str">
        <f t="shared" ca="1" si="227"/>
        <v/>
      </c>
      <c r="AB361" s="14" t="str">
        <f t="shared" ca="1" si="228"/>
        <v/>
      </c>
      <c r="AC361" s="14" t="str">
        <f t="shared" ca="1" si="229"/>
        <v/>
      </c>
      <c r="AD361" s="14" t="str">
        <f t="shared" ca="1" si="230"/>
        <v/>
      </c>
      <c r="AE361" s="14" t="str">
        <f t="shared" ca="1" si="231"/>
        <v/>
      </c>
      <c r="AF361" s="14" t="str">
        <f t="shared" ca="1" si="232"/>
        <v/>
      </c>
      <c r="AG361" s="14" t="str">
        <f t="shared" ca="1" si="233"/>
        <v/>
      </c>
      <c r="AH361" s="14" t="str">
        <f t="shared" ca="1" si="234"/>
        <v/>
      </c>
      <c r="AI361" s="14" t="str">
        <f t="shared" ca="1" si="257"/>
        <v/>
      </c>
      <c r="AJ361" s="29">
        <f t="shared" ca="1" si="235"/>
        <v>0</v>
      </c>
      <c r="AK361" s="31">
        <f t="shared" ca="1" si="222"/>
        <v>23</v>
      </c>
      <c r="AL361"/>
      <c r="AM361" s="47" t="str">
        <f t="shared" ca="1" si="223"/>
        <v>Profit Target</v>
      </c>
      <c r="AN361" s="47" t="str">
        <f t="shared" ca="1" si="224"/>
        <v/>
      </c>
      <c r="BB361"/>
      <c r="BC361"/>
      <c r="BF361"/>
      <c r="BG361" s="31">
        <f t="shared" si="225"/>
        <v>0</v>
      </c>
    </row>
    <row r="362" spans="1:59">
      <c r="A362" s="43">
        <v>358</v>
      </c>
      <c r="B362" s="27">
        <f t="shared" ca="1" si="220"/>
        <v>23</v>
      </c>
      <c r="C362" s="33">
        <f t="shared" ca="1" si="247"/>
        <v>1</v>
      </c>
      <c r="D362" s="84" t="str">
        <f t="shared" ca="1" si="248"/>
        <v/>
      </c>
      <c r="E362" s="28">
        <f t="shared" ca="1" si="221"/>
        <v>1</v>
      </c>
      <c r="F362" s="34" t="str">
        <f t="shared" ca="1" si="236"/>
        <v/>
      </c>
      <c r="G362" s="37" t="str">
        <f t="shared" ca="1" si="237"/>
        <v/>
      </c>
      <c r="H362" s="34" t="str">
        <f t="shared" ca="1" si="238"/>
        <v/>
      </c>
      <c r="I362" s="37" t="str">
        <f t="shared" ca="1" si="249"/>
        <v/>
      </c>
      <c r="J362" s="34" t="str">
        <f t="shared" ca="1" si="239"/>
        <v/>
      </c>
      <c r="K362" s="37" t="str">
        <f t="shared" ca="1" si="250"/>
        <v/>
      </c>
      <c r="L362" s="34" t="str">
        <f t="shared" ca="1" si="240"/>
        <v/>
      </c>
      <c r="M362" s="37" t="str">
        <f t="shared" ca="1" si="251"/>
        <v/>
      </c>
      <c r="N362" s="34" t="str">
        <f t="shared" ca="1" si="241"/>
        <v/>
      </c>
      <c r="O362" s="37" t="str">
        <f t="shared" ca="1" si="252"/>
        <v/>
      </c>
      <c r="P362" s="34" t="str">
        <f t="shared" ca="1" si="242"/>
        <v/>
      </c>
      <c r="Q362" s="37" t="str">
        <f t="shared" ca="1" si="253"/>
        <v/>
      </c>
      <c r="R362" s="34" t="str">
        <f t="shared" ca="1" si="243"/>
        <v/>
      </c>
      <c r="S362" s="37" t="str">
        <f t="shared" ca="1" si="254"/>
        <v/>
      </c>
      <c r="T362" s="34" t="str">
        <f t="shared" ca="1" si="244"/>
        <v/>
      </c>
      <c r="U362" s="37" t="str">
        <f t="shared" ca="1" si="255"/>
        <v/>
      </c>
      <c r="V362" s="34" t="str">
        <f t="shared" ca="1" si="245"/>
        <v/>
      </c>
      <c r="W362" s="37" t="str">
        <f t="shared" ca="1" si="256"/>
        <v/>
      </c>
      <c r="X362" s="34" t="str">
        <f t="shared" ca="1" si="246"/>
        <v/>
      </c>
      <c r="Y362" s="37" t="str">
        <f ca="1">IF(X362&lt;&gt;"",COUNTIF(X351:X362,X362),"")</f>
        <v/>
      </c>
      <c r="Z362" s="14" t="str">
        <f t="shared" ca="1" si="226"/>
        <v/>
      </c>
      <c r="AA362" s="14" t="str">
        <f t="shared" ca="1" si="227"/>
        <v/>
      </c>
      <c r="AB362" s="14" t="str">
        <f t="shared" ca="1" si="228"/>
        <v/>
      </c>
      <c r="AC362" s="14" t="str">
        <f t="shared" ca="1" si="229"/>
        <v/>
      </c>
      <c r="AD362" s="14" t="str">
        <f t="shared" ca="1" si="230"/>
        <v/>
      </c>
      <c r="AE362" s="14" t="str">
        <f t="shared" ca="1" si="231"/>
        <v/>
      </c>
      <c r="AF362" s="14" t="str">
        <f t="shared" ca="1" si="232"/>
        <v/>
      </c>
      <c r="AG362" s="14" t="str">
        <f t="shared" ca="1" si="233"/>
        <v/>
      </c>
      <c r="AH362" s="14" t="str">
        <f t="shared" ca="1" si="234"/>
        <v/>
      </c>
      <c r="AI362" s="14" t="str">
        <f t="shared" ca="1" si="257"/>
        <v/>
      </c>
      <c r="AJ362" s="29">
        <f t="shared" ca="1" si="235"/>
        <v>0</v>
      </c>
      <c r="AK362" s="31">
        <f t="shared" ca="1" si="222"/>
        <v>23</v>
      </c>
      <c r="AL362"/>
      <c r="AM362" s="47" t="str">
        <f t="shared" ca="1" si="223"/>
        <v>Profit Target</v>
      </c>
      <c r="AN362" s="47" t="str">
        <f t="shared" ca="1" si="224"/>
        <v/>
      </c>
      <c r="BB362"/>
      <c r="BC362"/>
      <c r="BF362"/>
      <c r="BG362" s="31">
        <f t="shared" si="225"/>
        <v>0</v>
      </c>
    </row>
    <row r="363" spans="1:59">
      <c r="A363" s="43">
        <v>359</v>
      </c>
      <c r="B363" s="27">
        <f t="shared" ca="1" si="220"/>
        <v>13</v>
      </c>
      <c r="C363" s="33">
        <f t="shared" ca="1" si="247"/>
        <v>1</v>
      </c>
      <c r="D363" s="84" t="str">
        <f t="shared" ca="1" si="248"/>
        <v/>
      </c>
      <c r="E363" s="28">
        <f t="shared" ca="1" si="221"/>
        <v>1</v>
      </c>
      <c r="F363" s="34" t="str">
        <f t="shared" ca="1" si="236"/>
        <v/>
      </c>
      <c r="G363" s="37" t="str">
        <f t="shared" ca="1" si="237"/>
        <v/>
      </c>
      <c r="H363" s="34" t="str">
        <f t="shared" ca="1" si="238"/>
        <v/>
      </c>
      <c r="I363" s="37" t="str">
        <f t="shared" ca="1" si="249"/>
        <v/>
      </c>
      <c r="J363" s="34" t="str">
        <f t="shared" ca="1" si="239"/>
        <v/>
      </c>
      <c r="K363" s="37" t="str">
        <f t="shared" ca="1" si="250"/>
        <v/>
      </c>
      <c r="L363" s="34" t="str">
        <f t="shared" ca="1" si="240"/>
        <v/>
      </c>
      <c r="M363" s="37" t="str">
        <f t="shared" ca="1" si="251"/>
        <v/>
      </c>
      <c r="N363" s="34" t="str">
        <f t="shared" ca="1" si="241"/>
        <v/>
      </c>
      <c r="O363" s="37" t="str">
        <f t="shared" ca="1" si="252"/>
        <v/>
      </c>
      <c r="P363" s="34" t="str">
        <f t="shared" ca="1" si="242"/>
        <v/>
      </c>
      <c r="Q363" s="37" t="str">
        <f t="shared" ca="1" si="253"/>
        <v/>
      </c>
      <c r="R363" s="34" t="str">
        <f t="shared" ca="1" si="243"/>
        <v/>
      </c>
      <c r="S363" s="37" t="str">
        <f t="shared" ca="1" si="254"/>
        <v/>
      </c>
      <c r="T363" s="34" t="str">
        <f t="shared" ca="1" si="244"/>
        <v/>
      </c>
      <c r="U363" s="37" t="str">
        <f t="shared" ca="1" si="255"/>
        <v/>
      </c>
      <c r="V363" s="34" t="str">
        <f t="shared" ca="1" si="245"/>
        <v/>
      </c>
      <c r="W363" s="37" t="str">
        <f t="shared" ca="1" si="256"/>
        <v/>
      </c>
      <c r="X363" s="34" t="str">
        <f t="shared" ca="1" si="246"/>
        <v/>
      </c>
      <c r="Y363" s="37" t="str">
        <f t="shared" ref="Y363:Y404" ca="1" si="258">IF(X363&lt;&gt;"",COUNTIF(X358:X363,X363),"")</f>
        <v/>
      </c>
      <c r="Z363" s="14" t="str">
        <f t="shared" ca="1" si="226"/>
        <v/>
      </c>
      <c r="AA363" s="14" t="str">
        <f t="shared" ca="1" si="227"/>
        <v/>
      </c>
      <c r="AB363" s="14" t="str">
        <f t="shared" ca="1" si="228"/>
        <v/>
      </c>
      <c r="AC363" s="14" t="str">
        <f t="shared" ca="1" si="229"/>
        <v/>
      </c>
      <c r="AD363" s="14" t="str">
        <f t="shared" ca="1" si="230"/>
        <v/>
      </c>
      <c r="AE363" s="14" t="str">
        <f t="shared" ca="1" si="231"/>
        <v/>
      </c>
      <c r="AF363" s="14" t="str">
        <f t="shared" ca="1" si="232"/>
        <v/>
      </c>
      <c r="AG363" s="14" t="str">
        <f t="shared" ca="1" si="233"/>
        <v/>
      </c>
      <c r="AH363" s="14" t="str">
        <f t="shared" ca="1" si="234"/>
        <v/>
      </c>
      <c r="AI363" s="14" t="str">
        <f t="shared" ca="1" si="257"/>
        <v/>
      </c>
      <c r="AJ363" s="29">
        <f t="shared" ca="1" si="235"/>
        <v>0</v>
      </c>
      <c r="AK363" s="31">
        <f t="shared" ca="1" si="222"/>
        <v>23</v>
      </c>
      <c r="AL363"/>
      <c r="AM363" s="47" t="str">
        <f t="shared" ca="1" si="223"/>
        <v>Profit Target</v>
      </c>
      <c r="AN363" s="47" t="str">
        <f t="shared" ca="1" si="224"/>
        <v/>
      </c>
      <c r="BB363"/>
      <c r="BC363"/>
      <c r="BF363"/>
      <c r="BG363" s="31">
        <f t="shared" si="225"/>
        <v>0</v>
      </c>
    </row>
    <row r="364" spans="1:59">
      <c r="A364" s="43">
        <v>360</v>
      </c>
      <c r="B364" s="27">
        <f t="shared" ca="1" si="220"/>
        <v>2</v>
      </c>
      <c r="C364" s="33">
        <f t="shared" ca="1" si="247"/>
        <v>1</v>
      </c>
      <c r="D364" s="84" t="str">
        <f t="shared" ca="1" si="248"/>
        <v/>
      </c>
      <c r="E364" s="28">
        <f t="shared" ca="1" si="221"/>
        <v>1</v>
      </c>
      <c r="F364" s="34" t="str">
        <f t="shared" ca="1" si="236"/>
        <v/>
      </c>
      <c r="G364" s="37" t="str">
        <f t="shared" ca="1" si="237"/>
        <v/>
      </c>
      <c r="H364" s="34" t="str">
        <f t="shared" ca="1" si="238"/>
        <v/>
      </c>
      <c r="I364" s="37" t="str">
        <f t="shared" ca="1" si="249"/>
        <v/>
      </c>
      <c r="J364" s="34" t="str">
        <f t="shared" ca="1" si="239"/>
        <v/>
      </c>
      <c r="K364" s="37" t="str">
        <f t="shared" ca="1" si="250"/>
        <v/>
      </c>
      <c r="L364" s="34" t="str">
        <f t="shared" ca="1" si="240"/>
        <v/>
      </c>
      <c r="M364" s="37" t="str">
        <f t="shared" ca="1" si="251"/>
        <v/>
      </c>
      <c r="N364" s="34" t="str">
        <f t="shared" ca="1" si="241"/>
        <v/>
      </c>
      <c r="O364" s="37" t="str">
        <f t="shared" ca="1" si="252"/>
        <v/>
      </c>
      <c r="P364" s="34" t="str">
        <f t="shared" ca="1" si="242"/>
        <v/>
      </c>
      <c r="Q364" s="37" t="str">
        <f t="shared" ca="1" si="253"/>
        <v/>
      </c>
      <c r="R364" s="34" t="str">
        <f t="shared" ca="1" si="243"/>
        <v/>
      </c>
      <c r="S364" s="37" t="str">
        <f t="shared" ca="1" si="254"/>
        <v/>
      </c>
      <c r="T364" s="34" t="str">
        <f t="shared" ca="1" si="244"/>
        <v/>
      </c>
      <c r="U364" s="37" t="str">
        <f t="shared" ca="1" si="255"/>
        <v/>
      </c>
      <c r="V364" s="34" t="str">
        <f t="shared" ca="1" si="245"/>
        <v/>
      </c>
      <c r="W364" s="37" t="str">
        <f t="shared" ca="1" si="256"/>
        <v/>
      </c>
      <c r="X364" s="34" t="str">
        <f t="shared" ca="1" si="246"/>
        <v/>
      </c>
      <c r="Y364" s="37" t="str">
        <f t="shared" ca="1" si="258"/>
        <v/>
      </c>
      <c r="Z364" s="14" t="str">
        <f t="shared" ca="1" si="226"/>
        <v/>
      </c>
      <c r="AA364" s="14" t="str">
        <f t="shared" ca="1" si="227"/>
        <v/>
      </c>
      <c r="AB364" s="14" t="str">
        <f t="shared" ca="1" si="228"/>
        <v/>
      </c>
      <c r="AC364" s="14" t="str">
        <f t="shared" ca="1" si="229"/>
        <v/>
      </c>
      <c r="AD364" s="14" t="str">
        <f t="shared" ca="1" si="230"/>
        <v/>
      </c>
      <c r="AE364" s="14" t="str">
        <f t="shared" ca="1" si="231"/>
        <v/>
      </c>
      <c r="AF364" s="14" t="str">
        <f t="shared" ca="1" si="232"/>
        <v/>
      </c>
      <c r="AG364" s="14" t="str">
        <f t="shared" ca="1" si="233"/>
        <v/>
      </c>
      <c r="AH364" s="14" t="str">
        <f t="shared" ca="1" si="234"/>
        <v/>
      </c>
      <c r="AI364" s="14" t="str">
        <f t="shared" ca="1" si="257"/>
        <v/>
      </c>
      <c r="AJ364" s="29">
        <f t="shared" ca="1" si="235"/>
        <v>0</v>
      </c>
      <c r="AK364" s="31">
        <f t="shared" ca="1" si="222"/>
        <v>23</v>
      </c>
      <c r="AL364"/>
      <c r="AM364" s="47" t="str">
        <f t="shared" ca="1" si="223"/>
        <v>Profit Target</v>
      </c>
      <c r="AN364" s="47" t="str">
        <f t="shared" ca="1" si="224"/>
        <v/>
      </c>
      <c r="BB364"/>
      <c r="BC364"/>
      <c r="BF364"/>
      <c r="BG364" s="31">
        <f t="shared" si="225"/>
        <v>0</v>
      </c>
    </row>
    <row r="365" spans="1:59">
      <c r="A365" s="43">
        <v>361</v>
      </c>
      <c r="B365" s="27">
        <f t="shared" ca="1" si="220"/>
        <v>31</v>
      </c>
      <c r="C365" s="33">
        <f t="shared" ca="1" si="247"/>
        <v>2</v>
      </c>
      <c r="D365" s="84">
        <f t="shared" ca="1" si="248"/>
        <v>31</v>
      </c>
      <c r="E365" s="28">
        <f t="shared" ca="1" si="221"/>
        <v>1</v>
      </c>
      <c r="F365" s="34" t="str">
        <f t="shared" ca="1" si="236"/>
        <v/>
      </c>
      <c r="G365" s="37" t="str">
        <f t="shared" ca="1" si="237"/>
        <v/>
      </c>
      <c r="H365" s="34" t="str">
        <f t="shared" ca="1" si="238"/>
        <v/>
      </c>
      <c r="I365" s="37" t="str">
        <f t="shared" ca="1" si="249"/>
        <v/>
      </c>
      <c r="J365" s="34" t="str">
        <f t="shared" ca="1" si="239"/>
        <v/>
      </c>
      <c r="K365" s="37" t="str">
        <f t="shared" ca="1" si="250"/>
        <v/>
      </c>
      <c r="L365" s="34" t="str">
        <f t="shared" ca="1" si="240"/>
        <v/>
      </c>
      <c r="M365" s="37" t="str">
        <f t="shared" ca="1" si="251"/>
        <v/>
      </c>
      <c r="N365" s="34" t="str">
        <f t="shared" ca="1" si="241"/>
        <v/>
      </c>
      <c r="O365" s="37" t="str">
        <f t="shared" ca="1" si="252"/>
        <v/>
      </c>
      <c r="P365" s="34" t="str">
        <f t="shared" ca="1" si="242"/>
        <v/>
      </c>
      <c r="Q365" s="37" t="str">
        <f t="shared" ca="1" si="253"/>
        <v/>
      </c>
      <c r="R365" s="34" t="str">
        <f t="shared" ca="1" si="243"/>
        <v/>
      </c>
      <c r="S365" s="37" t="str">
        <f t="shared" ca="1" si="254"/>
        <v/>
      </c>
      <c r="T365" s="34" t="str">
        <f t="shared" ca="1" si="244"/>
        <v/>
      </c>
      <c r="U365" s="37" t="str">
        <f t="shared" ca="1" si="255"/>
        <v/>
      </c>
      <c r="V365" s="34" t="str">
        <f t="shared" ca="1" si="245"/>
        <v/>
      </c>
      <c r="W365" s="37" t="str">
        <f t="shared" ca="1" si="256"/>
        <v/>
      </c>
      <c r="X365" s="34" t="str">
        <f t="shared" ca="1" si="246"/>
        <v/>
      </c>
      <c r="Y365" s="37" t="str">
        <f t="shared" ca="1" si="258"/>
        <v/>
      </c>
      <c r="Z365" s="14" t="str">
        <f t="shared" ca="1" si="226"/>
        <v/>
      </c>
      <c r="AA365" s="14" t="str">
        <f t="shared" ca="1" si="227"/>
        <v/>
      </c>
      <c r="AB365" s="14" t="str">
        <f t="shared" ca="1" si="228"/>
        <v/>
      </c>
      <c r="AC365" s="14" t="str">
        <f t="shared" ca="1" si="229"/>
        <v/>
      </c>
      <c r="AD365" s="14" t="str">
        <f t="shared" ca="1" si="230"/>
        <v/>
      </c>
      <c r="AE365" s="14" t="str">
        <f t="shared" ca="1" si="231"/>
        <v/>
      </c>
      <c r="AF365" s="14" t="str">
        <f t="shared" ca="1" si="232"/>
        <v/>
      </c>
      <c r="AG365" s="14" t="str">
        <f t="shared" ca="1" si="233"/>
        <v/>
      </c>
      <c r="AH365" s="14" t="str">
        <f t="shared" ca="1" si="234"/>
        <v/>
      </c>
      <c r="AI365" s="14" t="str">
        <f t="shared" ca="1" si="257"/>
        <v/>
      </c>
      <c r="AJ365" s="29">
        <f t="shared" ca="1" si="235"/>
        <v>0</v>
      </c>
      <c r="AK365" s="31">
        <f t="shared" ca="1" si="222"/>
        <v>23</v>
      </c>
      <c r="AL365"/>
      <c r="AM365" s="47" t="str">
        <f t="shared" ca="1" si="223"/>
        <v>Profit Target</v>
      </c>
      <c r="AN365" s="47" t="str">
        <f t="shared" ca="1" si="224"/>
        <v/>
      </c>
      <c r="BB365"/>
      <c r="BC365"/>
      <c r="BF365"/>
      <c r="BG365" s="31">
        <f t="shared" si="225"/>
        <v>0</v>
      </c>
    </row>
    <row r="366" spans="1:59">
      <c r="A366" s="43">
        <v>362</v>
      </c>
      <c r="B366" s="27">
        <f t="shared" ca="1" si="220"/>
        <v>35</v>
      </c>
      <c r="C366" s="33">
        <f t="shared" ca="1" si="247"/>
        <v>1</v>
      </c>
      <c r="D366" s="84" t="str">
        <f t="shared" ca="1" si="248"/>
        <v/>
      </c>
      <c r="E366" s="28">
        <f t="shared" ca="1" si="221"/>
        <v>1</v>
      </c>
      <c r="F366" s="34" t="str">
        <f t="shared" ca="1" si="236"/>
        <v/>
      </c>
      <c r="G366" s="37" t="str">
        <f t="shared" ca="1" si="237"/>
        <v/>
      </c>
      <c r="H366" s="34" t="str">
        <f t="shared" ca="1" si="238"/>
        <v/>
      </c>
      <c r="I366" s="37" t="str">
        <f t="shared" ca="1" si="249"/>
        <v/>
      </c>
      <c r="J366" s="34" t="str">
        <f t="shared" ca="1" si="239"/>
        <v/>
      </c>
      <c r="K366" s="37" t="str">
        <f t="shared" ca="1" si="250"/>
        <v/>
      </c>
      <c r="L366" s="34" t="str">
        <f t="shared" ca="1" si="240"/>
        <v/>
      </c>
      <c r="M366" s="37" t="str">
        <f t="shared" ca="1" si="251"/>
        <v/>
      </c>
      <c r="N366" s="34" t="str">
        <f t="shared" ca="1" si="241"/>
        <v/>
      </c>
      <c r="O366" s="37" t="str">
        <f t="shared" ca="1" si="252"/>
        <v/>
      </c>
      <c r="P366" s="34" t="str">
        <f t="shared" ca="1" si="242"/>
        <v/>
      </c>
      <c r="Q366" s="37" t="str">
        <f t="shared" ca="1" si="253"/>
        <v/>
      </c>
      <c r="R366" s="34" t="str">
        <f t="shared" ca="1" si="243"/>
        <v/>
      </c>
      <c r="S366" s="37" t="str">
        <f t="shared" ca="1" si="254"/>
        <v/>
      </c>
      <c r="T366" s="34" t="str">
        <f t="shared" ca="1" si="244"/>
        <v/>
      </c>
      <c r="U366" s="37" t="str">
        <f t="shared" ca="1" si="255"/>
        <v/>
      </c>
      <c r="V366" s="34" t="str">
        <f t="shared" ca="1" si="245"/>
        <v/>
      </c>
      <c r="W366" s="37" t="str">
        <f t="shared" ca="1" si="256"/>
        <v/>
      </c>
      <c r="X366" s="34" t="str">
        <f t="shared" ca="1" si="246"/>
        <v/>
      </c>
      <c r="Y366" s="37" t="str">
        <f t="shared" ca="1" si="258"/>
        <v/>
      </c>
      <c r="Z366" s="14" t="str">
        <f t="shared" ca="1" si="226"/>
        <v/>
      </c>
      <c r="AA366" s="14" t="str">
        <f t="shared" ca="1" si="227"/>
        <v/>
      </c>
      <c r="AB366" s="14" t="str">
        <f t="shared" ca="1" si="228"/>
        <v/>
      </c>
      <c r="AC366" s="14" t="str">
        <f t="shared" ca="1" si="229"/>
        <v/>
      </c>
      <c r="AD366" s="14" t="str">
        <f t="shared" ca="1" si="230"/>
        <v/>
      </c>
      <c r="AE366" s="14" t="str">
        <f t="shared" ca="1" si="231"/>
        <v/>
      </c>
      <c r="AF366" s="14" t="str">
        <f t="shared" ca="1" si="232"/>
        <v/>
      </c>
      <c r="AG366" s="14" t="str">
        <f t="shared" ca="1" si="233"/>
        <v/>
      </c>
      <c r="AH366" s="14" t="str">
        <f t="shared" ca="1" si="234"/>
        <v/>
      </c>
      <c r="AI366" s="14" t="str">
        <f t="shared" ca="1" si="257"/>
        <v/>
      </c>
      <c r="AJ366" s="29">
        <f t="shared" ca="1" si="235"/>
        <v>0</v>
      </c>
      <c r="AK366" s="31">
        <f t="shared" ca="1" si="222"/>
        <v>23</v>
      </c>
      <c r="AL366"/>
      <c r="AM366" s="47" t="str">
        <f t="shared" ca="1" si="223"/>
        <v>Profit Target</v>
      </c>
      <c r="AN366" s="47" t="str">
        <f t="shared" ca="1" si="224"/>
        <v/>
      </c>
      <c r="BB366"/>
      <c r="BC366"/>
      <c r="BF366"/>
      <c r="BG366" s="31">
        <f t="shared" si="225"/>
        <v>0</v>
      </c>
    </row>
    <row r="367" spans="1:59">
      <c r="A367" s="43">
        <v>363</v>
      </c>
      <c r="B367" s="27">
        <f t="shared" ca="1" si="220"/>
        <v>28</v>
      </c>
      <c r="C367" s="33">
        <f t="shared" ca="1" si="247"/>
        <v>1</v>
      </c>
      <c r="D367" s="84" t="str">
        <f t="shared" ca="1" si="248"/>
        <v/>
      </c>
      <c r="E367" s="28">
        <f t="shared" ca="1" si="221"/>
        <v>1</v>
      </c>
      <c r="F367" s="34" t="str">
        <f t="shared" ca="1" si="236"/>
        <v/>
      </c>
      <c r="G367" s="37" t="str">
        <f t="shared" ca="1" si="237"/>
        <v/>
      </c>
      <c r="H367" s="34" t="str">
        <f t="shared" ca="1" si="238"/>
        <v/>
      </c>
      <c r="I367" s="37" t="str">
        <f t="shared" ca="1" si="249"/>
        <v/>
      </c>
      <c r="J367" s="34" t="str">
        <f t="shared" ca="1" si="239"/>
        <v/>
      </c>
      <c r="K367" s="37" t="str">
        <f t="shared" ca="1" si="250"/>
        <v/>
      </c>
      <c r="L367" s="34" t="str">
        <f t="shared" ca="1" si="240"/>
        <v/>
      </c>
      <c r="M367" s="37" t="str">
        <f t="shared" ca="1" si="251"/>
        <v/>
      </c>
      <c r="N367" s="34" t="str">
        <f t="shared" ca="1" si="241"/>
        <v/>
      </c>
      <c r="O367" s="37" t="str">
        <f t="shared" ca="1" si="252"/>
        <v/>
      </c>
      <c r="P367" s="34" t="str">
        <f t="shared" ca="1" si="242"/>
        <v/>
      </c>
      <c r="Q367" s="37" t="str">
        <f t="shared" ca="1" si="253"/>
        <v/>
      </c>
      <c r="R367" s="34" t="str">
        <f t="shared" ca="1" si="243"/>
        <v/>
      </c>
      <c r="S367" s="37" t="str">
        <f t="shared" ca="1" si="254"/>
        <v/>
      </c>
      <c r="T367" s="34" t="str">
        <f t="shared" ca="1" si="244"/>
        <v/>
      </c>
      <c r="U367" s="37" t="str">
        <f t="shared" ca="1" si="255"/>
        <v/>
      </c>
      <c r="V367" s="34" t="str">
        <f t="shared" ca="1" si="245"/>
        <v/>
      </c>
      <c r="W367" s="37" t="str">
        <f t="shared" ca="1" si="256"/>
        <v/>
      </c>
      <c r="X367" s="34" t="str">
        <f t="shared" ca="1" si="246"/>
        <v/>
      </c>
      <c r="Y367" s="37" t="str">
        <f t="shared" ca="1" si="258"/>
        <v/>
      </c>
      <c r="Z367" s="14" t="str">
        <f t="shared" ca="1" si="226"/>
        <v/>
      </c>
      <c r="AA367" s="14" t="str">
        <f t="shared" ca="1" si="227"/>
        <v/>
      </c>
      <c r="AB367" s="14" t="str">
        <f t="shared" ca="1" si="228"/>
        <v/>
      </c>
      <c r="AC367" s="14" t="str">
        <f t="shared" ca="1" si="229"/>
        <v/>
      </c>
      <c r="AD367" s="14" t="str">
        <f t="shared" ca="1" si="230"/>
        <v/>
      </c>
      <c r="AE367" s="14" t="str">
        <f t="shared" ca="1" si="231"/>
        <v/>
      </c>
      <c r="AF367" s="14" t="str">
        <f t="shared" ca="1" si="232"/>
        <v/>
      </c>
      <c r="AG367" s="14" t="str">
        <f t="shared" ca="1" si="233"/>
        <v/>
      </c>
      <c r="AH367" s="14" t="str">
        <f t="shared" ca="1" si="234"/>
        <v/>
      </c>
      <c r="AI367" s="14" t="str">
        <f t="shared" ca="1" si="257"/>
        <v/>
      </c>
      <c r="AJ367" s="29">
        <f t="shared" ca="1" si="235"/>
        <v>0</v>
      </c>
      <c r="AK367" s="31">
        <f t="shared" ca="1" si="222"/>
        <v>23</v>
      </c>
      <c r="AL367"/>
      <c r="AM367" s="47" t="str">
        <f t="shared" ca="1" si="223"/>
        <v>Profit Target</v>
      </c>
      <c r="AN367" s="47" t="str">
        <f t="shared" ca="1" si="224"/>
        <v/>
      </c>
      <c r="BB367"/>
      <c r="BC367"/>
      <c r="BF367"/>
      <c r="BG367" s="31">
        <f t="shared" si="225"/>
        <v>0</v>
      </c>
    </row>
    <row r="368" spans="1:59">
      <c r="A368" s="43">
        <v>364</v>
      </c>
      <c r="B368" s="27">
        <f t="shared" ca="1" si="220"/>
        <v>29</v>
      </c>
      <c r="C368" s="33">
        <f t="shared" ca="1" si="247"/>
        <v>1</v>
      </c>
      <c r="D368" s="84" t="str">
        <f t="shared" ca="1" si="248"/>
        <v/>
      </c>
      <c r="E368" s="28">
        <f t="shared" ca="1" si="221"/>
        <v>1</v>
      </c>
      <c r="F368" s="34" t="str">
        <f t="shared" ca="1" si="236"/>
        <v/>
      </c>
      <c r="G368" s="37" t="str">
        <f t="shared" ca="1" si="237"/>
        <v/>
      </c>
      <c r="H368" s="34" t="str">
        <f t="shared" ca="1" si="238"/>
        <v/>
      </c>
      <c r="I368" s="37" t="str">
        <f t="shared" ca="1" si="249"/>
        <v/>
      </c>
      <c r="J368" s="34" t="str">
        <f t="shared" ca="1" si="239"/>
        <v/>
      </c>
      <c r="K368" s="37" t="str">
        <f t="shared" ca="1" si="250"/>
        <v/>
      </c>
      <c r="L368" s="34" t="str">
        <f t="shared" ca="1" si="240"/>
        <v/>
      </c>
      <c r="M368" s="37" t="str">
        <f t="shared" ca="1" si="251"/>
        <v/>
      </c>
      <c r="N368" s="34" t="str">
        <f t="shared" ca="1" si="241"/>
        <v/>
      </c>
      <c r="O368" s="37" t="str">
        <f t="shared" ca="1" si="252"/>
        <v/>
      </c>
      <c r="P368" s="34" t="str">
        <f t="shared" ca="1" si="242"/>
        <v/>
      </c>
      <c r="Q368" s="37" t="str">
        <f t="shared" ca="1" si="253"/>
        <v/>
      </c>
      <c r="R368" s="34" t="str">
        <f t="shared" ca="1" si="243"/>
        <v/>
      </c>
      <c r="S368" s="37" t="str">
        <f t="shared" ca="1" si="254"/>
        <v/>
      </c>
      <c r="T368" s="34" t="str">
        <f t="shared" ca="1" si="244"/>
        <v/>
      </c>
      <c r="U368" s="37" t="str">
        <f t="shared" ca="1" si="255"/>
        <v/>
      </c>
      <c r="V368" s="34" t="str">
        <f t="shared" ca="1" si="245"/>
        <v/>
      </c>
      <c r="W368" s="37" t="str">
        <f t="shared" ca="1" si="256"/>
        <v/>
      </c>
      <c r="X368" s="34" t="str">
        <f t="shared" ca="1" si="246"/>
        <v/>
      </c>
      <c r="Y368" s="37" t="str">
        <f t="shared" ca="1" si="258"/>
        <v/>
      </c>
      <c r="Z368" s="14" t="str">
        <f t="shared" ca="1" si="226"/>
        <v/>
      </c>
      <c r="AA368" s="14" t="str">
        <f t="shared" ca="1" si="227"/>
        <v/>
      </c>
      <c r="AB368" s="14" t="str">
        <f t="shared" ca="1" si="228"/>
        <v/>
      </c>
      <c r="AC368" s="14" t="str">
        <f t="shared" ca="1" si="229"/>
        <v/>
      </c>
      <c r="AD368" s="14" t="str">
        <f t="shared" ca="1" si="230"/>
        <v/>
      </c>
      <c r="AE368" s="14" t="str">
        <f t="shared" ca="1" si="231"/>
        <v/>
      </c>
      <c r="AF368" s="14" t="str">
        <f t="shared" ca="1" si="232"/>
        <v/>
      </c>
      <c r="AG368" s="14" t="str">
        <f t="shared" ca="1" si="233"/>
        <v/>
      </c>
      <c r="AH368" s="14" t="str">
        <f t="shared" ca="1" si="234"/>
        <v/>
      </c>
      <c r="AI368" s="14" t="str">
        <f t="shared" ca="1" si="257"/>
        <v/>
      </c>
      <c r="AJ368" s="29">
        <f t="shared" ca="1" si="235"/>
        <v>0</v>
      </c>
      <c r="AK368" s="31">
        <f t="shared" ca="1" si="222"/>
        <v>23</v>
      </c>
      <c r="AL368"/>
      <c r="AM368" s="47" t="str">
        <f t="shared" ca="1" si="223"/>
        <v>Profit Target</v>
      </c>
      <c r="AN368" s="47" t="str">
        <f t="shared" ca="1" si="224"/>
        <v/>
      </c>
      <c r="BB368"/>
      <c r="BC368"/>
      <c r="BF368"/>
      <c r="BG368" s="31">
        <f t="shared" si="225"/>
        <v>0</v>
      </c>
    </row>
    <row r="369" spans="1:59">
      <c r="A369" s="43">
        <v>365</v>
      </c>
      <c r="B369" s="27">
        <f t="shared" ca="1" si="220"/>
        <v>31</v>
      </c>
      <c r="C369" s="33">
        <f t="shared" ca="1" si="247"/>
        <v>2</v>
      </c>
      <c r="D369" s="84">
        <f t="shared" ca="1" si="248"/>
        <v>31</v>
      </c>
      <c r="E369" s="28">
        <f t="shared" ca="1" si="221"/>
        <v>1</v>
      </c>
      <c r="F369" s="34" t="str">
        <f t="shared" ca="1" si="236"/>
        <v/>
      </c>
      <c r="G369" s="37" t="str">
        <f t="shared" ca="1" si="237"/>
        <v/>
      </c>
      <c r="H369" s="34" t="str">
        <f t="shared" ca="1" si="238"/>
        <v/>
      </c>
      <c r="I369" s="37" t="str">
        <f t="shared" ca="1" si="249"/>
        <v/>
      </c>
      <c r="J369" s="34" t="str">
        <f t="shared" ca="1" si="239"/>
        <v/>
      </c>
      <c r="K369" s="37" t="str">
        <f t="shared" ca="1" si="250"/>
        <v/>
      </c>
      <c r="L369" s="34" t="str">
        <f t="shared" ca="1" si="240"/>
        <v/>
      </c>
      <c r="M369" s="37" t="str">
        <f t="shared" ca="1" si="251"/>
        <v/>
      </c>
      <c r="N369" s="34" t="str">
        <f t="shared" ca="1" si="241"/>
        <v/>
      </c>
      <c r="O369" s="37" t="str">
        <f t="shared" ca="1" si="252"/>
        <v/>
      </c>
      <c r="P369" s="34" t="str">
        <f t="shared" ca="1" si="242"/>
        <v/>
      </c>
      <c r="Q369" s="37" t="str">
        <f t="shared" ca="1" si="253"/>
        <v/>
      </c>
      <c r="R369" s="34" t="str">
        <f t="shared" ca="1" si="243"/>
        <v/>
      </c>
      <c r="S369" s="37" t="str">
        <f t="shared" ca="1" si="254"/>
        <v/>
      </c>
      <c r="T369" s="34" t="str">
        <f t="shared" ca="1" si="244"/>
        <v/>
      </c>
      <c r="U369" s="37" t="str">
        <f t="shared" ca="1" si="255"/>
        <v/>
      </c>
      <c r="V369" s="34" t="str">
        <f t="shared" ca="1" si="245"/>
        <v/>
      </c>
      <c r="W369" s="37" t="str">
        <f t="shared" ca="1" si="256"/>
        <v/>
      </c>
      <c r="X369" s="34" t="str">
        <f t="shared" ca="1" si="246"/>
        <v/>
      </c>
      <c r="Y369" s="37" t="str">
        <f t="shared" ca="1" si="258"/>
        <v/>
      </c>
      <c r="Z369" s="14" t="str">
        <f t="shared" ca="1" si="226"/>
        <v/>
      </c>
      <c r="AA369" s="14" t="str">
        <f t="shared" ca="1" si="227"/>
        <v/>
      </c>
      <c r="AB369" s="14" t="str">
        <f t="shared" ca="1" si="228"/>
        <v/>
      </c>
      <c r="AC369" s="14" t="str">
        <f t="shared" ca="1" si="229"/>
        <v/>
      </c>
      <c r="AD369" s="14" t="str">
        <f t="shared" ca="1" si="230"/>
        <v/>
      </c>
      <c r="AE369" s="14" t="str">
        <f t="shared" ca="1" si="231"/>
        <v/>
      </c>
      <c r="AF369" s="14" t="str">
        <f t="shared" ca="1" si="232"/>
        <v/>
      </c>
      <c r="AG369" s="14" t="str">
        <f t="shared" ca="1" si="233"/>
        <v/>
      </c>
      <c r="AH369" s="14" t="str">
        <f t="shared" ca="1" si="234"/>
        <v/>
      </c>
      <c r="AI369" s="14" t="str">
        <f t="shared" ca="1" si="257"/>
        <v/>
      </c>
      <c r="AJ369" s="29">
        <f t="shared" ca="1" si="235"/>
        <v>0</v>
      </c>
      <c r="AK369" s="31">
        <f t="shared" ca="1" si="222"/>
        <v>23</v>
      </c>
      <c r="AL369"/>
      <c r="AM369" s="47" t="str">
        <f t="shared" ca="1" si="223"/>
        <v>Profit Target</v>
      </c>
      <c r="AN369" s="47" t="str">
        <f t="shared" ca="1" si="224"/>
        <v/>
      </c>
      <c r="BB369"/>
      <c r="BC369"/>
      <c r="BF369"/>
      <c r="BG369" s="31">
        <f t="shared" si="225"/>
        <v>0</v>
      </c>
    </row>
    <row r="370" spans="1:59">
      <c r="A370" s="43">
        <v>366</v>
      </c>
      <c r="B370" s="27">
        <f t="shared" ca="1" si="220"/>
        <v>33</v>
      </c>
      <c r="C370" s="33">
        <f t="shared" ca="1" si="247"/>
        <v>1</v>
      </c>
      <c r="D370" s="84" t="str">
        <f t="shared" ca="1" si="248"/>
        <v/>
      </c>
      <c r="E370" s="28">
        <f t="shared" ca="1" si="221"/>
        <v>1</v>
      </c>
      <c r="F370" s="34" t="str">
        <f t="shared" ca="1" si="236"/>
        <v/>
      </c>
      <c r="G370" s="37" t="str">
        <f t="shared" ca="1" si="237"/>
        <v/>
      </c>
      <c r="H370" s="34" t="str">
        <f t="shared" ca="1" si="238"/>
        <v/>
      </c>
      <c r="I370" s="37" t="str">
        <f t="shared" ca="1" si="249"/>
        <v/>
      </c>
      <c r="J370" s="34" t="str">
        <f t="shared" ca="1" si="239"/>
        <v/>
      </c>
      <c r="K370" s="37" t="str">
        <f t="shared" ca="1" si="250"/>
        <v/>
      </c>
      <c r="L370" s="34" t="str">
        <f t="shared" ca="1" si="240"/>
        <v/>
      </c>
      <c r="M370" s="37" t="str">
        <f t="shared" ca="1" si="251"/>
        <v/>
      </c>
      <c r="N370" s="34" t="str">
        <f t="shared" ca="1" si="241"/>
        <v/>
      </c>
      <c r="O370" s="37" t="str">
        <f t="shared" ca="1" si="252"/>
        <v/>
      </c>
      <c r="P370" s="34" t="str">
        <f t="shared" ca="1" si="242"/>
        <v/>
      </c>
      <c r="Q370" s="37" t="str">
        <f t="shared" ca="1" si="253"/>
        <v/>
      </c>
      <c r="R370" s="34" t="str">
        <f t="shared" ca="1" si="243"/>
        <v/>
      </c>
      <c r="S370" s="37" t="str">
        <f t="shared" ca="1" si="254"/>
        <v/>
      </c>
      <c r="T370" s="34" t="str">
        <f t="shared" ca="1" si="244"/>
        <v/>
      </c>
      <c r="U370" s="37" t="str">
        <f t="shared" ca="1" si="255"/>
        <v/>
      </c>
      <c r="V370" s="34" t="str">
        <f t="shared" ca="1" si="245"/>
        <v/>
      </c>
      <c r="W370" s="37" t="str">
        <f t="shared" ca="1" si="256"/>
        <v/>
      </c>
      <c r="X370" s="34" t="str">
        <f t="shared" ca="1" si="246"/>
        <v/>
      </c>
      <c r="Y370" s="37" t="str">
        <f t="shared" ca="1" si="258"/>
        <v/>
      </c>
      <c r="Z370" s="14" t="str">
        <f t="shared" ca="1" si="226"/>
        <v/>
      </c>
      <c r="AA370" s="14" t="str">
        <f t="shared" ca="1" si="227"/>
        <v/>
      </c>
      <c r="AB370" s="14" t="str">
        <f t="shared" ca="1" si="228"/>
        <v/>
      </c>
      <c r="AC370" s="14" t="str">
        <f t="shared" ca="1" si="229"/>
        <v/>
      </c>
      <c r="AD370" s="14" t="str">
        <f t="shared" ca="1" si="230"/>
        <v/>
      </c>
      <c r="AE370" s="14" t="str">
        <f t="shared" ca="1" si="231"/>
        <v/>
      </c>
      <c r="AF370" s="14" t="str">
        <f t="shared" ca="1" si="232"/>
        <v/>
      </c>
      <c r="AG370" s="14" t="str">
        <f t="shared" ca="1" si="233"/>
        <v/>
      </c>
      <c r="AH370" s="14" t="str">
        <f t="shared" ca="1" si="234"/>
        <v/>
      </c>
      <c r="AI370" s="14" t="str">
        <f t="shared" ca="1" si="257"/>
        <v/>
      </c>
      <c r="AJ370" s="29">
        <f t="shared" ca="1" si="235"/>
        <v>0</v>
      </c>
      <c r="AK370" s="31">
        <f t="shared" ca="1" si="222"/>
        <v>23</v>
      </c>
      <c r="AL370"/>
      <c r="AM370" s="47" t="str">
        <f t="shared" ca="1" si="223"/>
        <v>Profit Target</v>
      </c>
      <c r="AN370" s="47" t="str">
        <f t="shared" ca="1" si="224"/>
        <v/>
      </c>
      <c r="BB370"/>
      <c r="BC370"/>
      <c r="BF370"/>
      <c r="BG370" s="31">
        <f t="shared" si="225"/>
        <v>0</v>
      </c>
    </row>
    <row r="371" spans="1:59">
      <c r="A371" s="43">
        <v>367</v>
      </c>
      <c r="B371" s="27">
        <f t="shared" ca="1" si="220"/>
        <v>19</v>
      </c>
      <c r="C371" s="33">
        <f t="shared" ca="1" si="247"/>
        <v>1</v>
      </c>
      <c r="D371" s="84" t="str">
        <f t="shared" ca="1" si="248"/>
        <v/>
      </c>
      <c r="E371" s="28">
        <f t="shared" ca="1" si="221"/>
        <v>1</v>
      </c>
      <c r="F371" s="34" t="str">
        <f t="shared" ca="1" si="236"/>
        <v/>
      </c>
      <c r="G371" s="37" t="str">
        <f t="shared" ca="1" si="237"/>
        <v/>
      </c>
      <c r="H371" s="34" t="str">
        <f t="shared" ca="1" si="238"/>
        <v/>
      </c>
      <c r="I371" s="37" t="str">
        <f t="shared" ca="1" si="249"/>
        <v/>
      </c>
      <c r="J371" s="34" t="str">
        <f t="shared" ca="1" si="239"/>
        <v/>
      </c>
      <c r="K371" s="37" t="str">
        <f t="shared" ca="1" si="250"/>
        <v/>
      </c>
      <c r="L371" s="34" t="str">
        <f t="shared" ca="1" si="240"/>
        <v/>
      </c>
      <c r="M371" s="37" t="str">
        <f t="shared" ca="1" si="251"/>
        <v/>
      </c>
      <c r="N371" s="34" t="str">
        <f t="shared" ca="1" si="241"/>
        <v/>
      </c>
      <c r="O371" s="37" t="str">
        <f t="shared" ca="1" si="252"/>
        <v/>
      </c>
      <c r="P371" s="34" t="str">
        <f t="shared" ca="1" si="242"/>
        <v/>
      </c>
      <c r="Q371" s="37" t="str">
        <f t="shared" ca="1" si="253"/>
        <v/>
      </c>
      <c r="R371" s="34" t="str">
        <f t="shared" ca="1" si="243"/>
        <v/>
      </c>
      <c r="S371" s="37" t="str">
        <f t="shared" ca="1" si="254"/>
        <v/>
      </c>
      <c r="T371" s="34" t="str">
        <f t="shared" ca="1" si="244"/>
        <v/>
      </c>
      <c r="U371" s="37" t="str">
        <f t="shared" ca="1" si="255"/>
        <v/>
      </c>
      <c r="V371" s="34" t="str">
        <f t="shared" ca="1" si="245"/>
        <v/>
      </c>
      <c r="W371" s="37" t="str">
        <f t="shared" ca="1" si="256"/>
        <v/>
      </c>
      <c r="X371" s="34" t="str">
        <f t="shared" ca="1" si="246"/>
        <v/>
      </c>
      <c r="Y371" s="37" t="str">
        <f t="shared" ca="1" si="258"/>
        <v/>
      </c>
      <c r="Z371" s="14" t="str">
        <f t="shared" ca="1" si="226"/>
        <v/>
      </c>
      <c r="AA371" s="14" t="str">
        <f t="shared" ca="1" si="227"/>
        <v/>
      </c>
      <c r="AB371" s="14" t="str">
        <f t="shared" ca="1" si="228"/>
        <v/>
      </c>
      <c r="AC371" s="14" t="str">
        <f t="shared" ca="1" si="229"/>
        <v/>
      </c>
      <c r="AD371" s="14" t="str">
        <f t="shared" ca="1" si="230"/>
        <v/>
      </c>
      <c r="AE371" s="14" t="str">
        <f t="shared" ca="1" si="231"/>
        <v/>
      </c>
      <c r="AF371" s="14" t="str">
        <f t="shared" ca="1" si="232"/>
        <v/>
      </c>
      <c r="AG371" s="14" t="str">
        <f t="shared" ca="1" si="233"/>
        <v/>
      </c>
      <c r="AH371" s="14" t="str">
        <f t="shared" ca="1" si="234"/>
        <v/>
      </c>
      <c r="AI371" s="14" t="str">
        <f t="shared" ca="1" si="257"/>
        <v/>
      </c>
      <c r="AJ371" s="29">
        <f t="shared" ca="1" si="235"/>
        <v>0</v>
      </c>
      <c r="AK371" s="31">
        <f t="shared" ca="1" si="222"/>
        <v>23</v>
      </c>
      <c r="AL371"/>
      <c r="AM371" s="47" t="str">
        <f t="shared" ca="1" si="223"/>
        <v>Profit Target</v>
      </c>
      <c r="AN371" s="47" t="str">
        <f t="shared" ca="1" si="224"/>
        <v/>
      </c>
      <c r="BB371"/>
      <c r="BC371"/>
      <c r="BF371"/>
      <c r="BG371" s="31">
        <f t="shared" si="225"/>
        <v>0</v>
      </c>
    </row>
    <row r="372" spans="1:59">
      <c r="A372" s="43">
        <v>368</v>
      </c>
      <c r="B372" s="27">
        <f t="shared" ca="1" si="220"/>
        <v>18</v>
      </c>
      <c r="C372" s="33">
        <f t="shared" ca="1" si="247"/>
        <v>1</v>
      </c>
      <c r="D372" s="84" t="str">
        <f t="shared" ca="1" si="248"/>
        <v/>
      </c>
      <c r="E372" s="28">
        <f t="shared" ca="1" si="221"/>
        <v>1</v>
      </c>
      <c r="F372" s="34" t="str">
        <f t="shared" ca="1" si="236"/>
        <v/>
      </c>
      <c r="G372" s="37" t="str">
        <f t="shared" ca="1" si="237"/>
        <v/>
      </c>
      <c r="H372" s="34" t="str">
        <f t="shared" ca="1" si="238"/>
        <v/>
      </c>
      <c r="I372" s="37" t="str">
        <f t="shared" ca="1" si="249"/>
        <v/>
      </c>
      <c r="J372" s="34" t="str">
        <f t="shared" ca="1" si="239"/>
        <v/>
      </c>
      <c r="K372" s="37" t="str">
        <f t="shared" ca="1" si="250"/>
        <v/>
      </c>
      <c r="L372" s="34" t="str">
        <f t="shared" ca="1" si="240"/>
        <v/>
      </c>
      <c r="M372" s="37" t="str">
        <f t="shared" ca="1" si="251"/>
        <v/>
      </c>
      <c r="N372" s="34" t="str">
        <f t="shared" ca="1" si="241"/>
        <v/>
      </c>
      <c r="O372" s="37" t="str">
        <f t="shared" ca="1" si="252"/>
        <v/>
      </c>
      <c r="P372" s="34" t="str">
        <f t="shared" ca="1" si="242"/>
        <v/>
      </c>
      <c r="Q372" s="37" t="str">
        <f t="shared" ca="1" si="253"/>
        <v/>
      </c>
      <c r="R372" s="34" t="str">
        <f t="shared" ca="1" si="243"/>
        <v/>
      </c>
      <c r="S372" s="37" t="str">
        <f t="shared" ca="1" si="254"/>
        <v/>
      </c>
      <c r="T372" s="34" t="str">
        <f t="shared" ca="1" si="244"/>
        <v/>
      </c>
      <c r="U372" s="37" t="str">
        <f t="shared" ca="1" si="255"/>
        <v/>
      </c>
      <c r="V372" s="34" t="str">
        <f t="shared" ca="1" si="245"/>
        <v/>
      </c>
      <c r="W372" s="37" t="str">
        <f t="shared" ca="1" si="256"/>
        <v/>
      </c>
      <c r="X372" s="34" t="str">
        <f t="shared" ca="1" si="246"/>
        <v/>
      </c>
      <c r="Y372" s="37" t="str">
        <f t="shared" ca="1" si="258"/>
        <v/>
      </c>
      <c r="Z372" s="14" t="str">
        <f t="shared" ca="1" si="226"/>
        <v/>
      </c>
      <c r="AA372" s="14" t="str">
        <f t="shared" ca="1" si="227"/>
        <v/>
      </c>
      <c r="AB372" s="14" t="str">
        <f t="shared" ca="1" si="228"/>
        <v/>
      </c>
      <c r="AC372" s="14" t="str">
        <f t="shared" ca="1" si="229"/>
        <v/>
      </c>
      <c r="AD372" s="14" t="str">
        <f t="shared" ca="1" si="230"/>
        <v/>
      </c>
      <c r="AE372" s="14" t="str">
        <f t="shared" ca="1" si="231"/>
        <v/>
      </c>
      <c r="AF372" s="14" t="str">
        <f t="shared" ca="1" si="232"/>
        <v/>
      </c>
      <c r="AG372" s="14" t="str">
        <f t="shared" ca="1" si="233"/>
        <v/>
      </c>
      <c r="AH372" s="14" t="str">
        <f t="shared" ca="1" si="234"/>
        <v/>
      </c>
      <c r="AI372" s="14" t="str">
        <f t="shared" ca="1" si="257"/>
        <v/>
      </c>
      <c r="AJ372" s="29">
        <f t="shared" ca="1" si="235"/>
        <v>0</v>
      </c>
      <c r="AK372" s="31">
        <f t="shared" ca="1" si="222"/>
        <v>23</v>
      </c>
      <c r="AL372"/>
      <c r="AM372" s="47" t="str">
        <f t="shared" ca="1" si="223"/>
        <v>Profit Target</v>
      </c>
      <c r="AN372" s="47" t="str">
        <f t="shared" ca="1" si="224"/>
        <v/>
      </c>
      <c r="BB372"/>
      <c r="BC372"/>
      <c r="BF372"/>
      <c r="BG372" s="31">
        <f t="shared" si="225"/>
        <v>0</v>
      </c>
    </row>
    <row r="373" spans="1:59">
      <c r="A373" s="43">
        <v>369</v>
      </c>
      <c r="B373" s="27">
        <f t="shared" ca="1" si="220"/>
        <v>28</v>
      </c>
      <c r="C373" s="33">
        <f t="shared" ca="1" si="247"/>
        <v>2</v>
      </c>
      <c r="D373" s="84">
        <f t="shared" ca="1" si="248"/>
        <v>28</v>
      </c>
      <c r="E373" s="28">
        <f t="shared" ca="1" si="221"/>
        <v>1</v>
      </c>
      <c r="F373" s="34" t="str">
        <f t="shared" ca="1" si="236"/>
        <v/>
      </c>
      <c r="G373" s="37" t="str">
        <f t="shared" ca="1" si="237"/>
        <v/>
      </c>
      <c r="H373" s="34" t="str">
        <f t="shared" ca="1" si="238"/>
        <v/>
      </c>
      <c r="I373" s="37" t="str">
        <f t="shared" ca="1" si="249"/>
        <v/>
      </c>
      <c r="J373" s="34" t="str">
        <f t="shared" ca="1" si="239"/>
        <v/>
      </c>
      <c r="K373" s="37" t="str">
        <f t="shared" ca="1" si="250"/>
        <v/>
      </c>
      <c r="L373" s="34" t="str">
        <f t="shared" ca="1" si="240"/>
        <v/>
      </c>
      <c r="M373" s="37" t="str">
        <f t="shared" ca="1" si="251"/>
        <v/>
      </c>
      <c r="N373" s="34" t="str">
        <f t="shared" ca="1" si="241"/>
        <v/>
      </c>
      <c r="O373" s="37" t="str">
        <f t="shared" ca="1" si="252"/>
        <v/>
      </c>
      <c r="P373" s="34" t="str">
        <f t="shared" ca="1" si="242"/>
        <v/>
      </c>
      <c r="Q373" s="37" t="str">
        <f t="shared" ca="1" si="253"/>
        <v/>
      </c>
      <c r="R373" s="34" t="str">
        <f t="shared" ca="1" si="243"/>
        <v/>
      </c>
      <c r="S373" s="37" t="str">
        <f t="shared" ca="1" si="254"/>
        <v/>
      </c>
      <c r="T373" s="34" t="str">
        <f t="shared" ca="1" si="244"/>
        <v/>
      </c>
      <c r="U373" s="37" t="str">
        <f t="shared" ca="1" si="255"/>
        <v/>
      </c>
      <c r="V373" s="34" t="str">
        <f t="shared" ca="1" si="245"/>
        <v/>
      </c>
      <c r="W373" s="37" t="str">
        <f t="shared" ca="1" si="256"/>
        <v/>
      </c>
      <c r="X373" s="34" t="str">
        <f t="shared" ca="1" si="246"/>
        <v/>
      </c>
      <c r="Y373" s="37" t="str">
        <f t="shared" ca="1" si="258"/>
        <v/>
      </c>
      <c r="Z373" s="14" t="str">
        <f t="shared" ca="1" si="226"/>
        <v/>
      </c>
      <c r="AA373" s="14" t="str">
        <f t="shared" ca="1" si="227"/>
        <v/>
      </c>
      <c r="AB373" s="14" t="str">
        <f t="shared" ca="1" si="228"/>
        <v/>
      </c>
      <c r="AC373" s="14" t="str">
        <f t="shared" ca="1" si="229"/>
        <v/>
      </c>
      <c r="AD373" s="14" t="str">
        <f t="shared" ca="1" si="230"/>
        <v/>
      </c>
      <c r="AE373" s="14" t="str">
        <f t="shared" ca="1" si="231"/>
        <v/>
      </c>
      <c r="AF373" s="14" t="str">
        <f t="shared" ca="1" si="232"/>
        <v/>
      </c>
      <c r="AG373" s="14" t="str">
        <f t="shared" ca="1" si="233"/>
        <v/>
      </c>
      <c r="AH373" s="14" t="str">
        <f t="shared" ca="1" si="234"/>
        <v/>
      </c>
      <c r="AI373" s="14" t="str">
        <f t="shared" ca="1" si="257"/>
        <v/>
      </c>
      <c r="AJ373" s="29">
        <f t="shared" ca="1" si="235"/>
        <v>0</v>
      </c>
      <c r="AK373" s="31">
        <f t="shared" ca="1" si="222"/>
        <v>23</v>
      </c>
      <c r="AL373"/>
      <c r="AM373" s="47" t="str">
        <f t="shared" ca="1" si="223"/>
        <v>Profit Target</v>
      </c>
      <c r="AN373" s="47" t="str">
        <f t="shared" ca="1" si="224"/>
        <v/>
      </c>
      <c r="BB373"/>
      <c r="BC373"/>
      <c r="BF373"/>
      <c r="BG373" s="31">
        <f t="shared" si="225"/>
        <v>0</v>
      </c>
    </row>
    <row r="374" spans="1:59">
      <c r="A374" s="43">
        <v>370</v>
      </c>
      <c r="B374" s="27">
        <f t="shared" ca="1" si="220"/>
        <v>21</v>
      </c>
      <c r="C374" s="33">
        <f t="shared" ca="1" si="247"/>
        <v>1</v>
      </c>
      <c r="D374" s="84" t="str">
        <f t="shared" ca="1" si="248"/>
        <v/>
      </c>
      <c r="E374" s="28">
        <f t="shared" ca="1" si="221"/>
        <v>1</v>
      </c>
      <c r="F374" s="34" t="str">
        <f t="shared" ca="1" si="236"/>
        <v/>
      </c>
      <c r="G374" s="37" t="str">
        <f t="shared" ca="1" si="237"/>
        <v/>
      </c>
      <c r="H374" s="34" t="str">
        <f t="shared" ca="1" si="238"/>
        <v/>
      </c>
      <c r="I374" s="37" t="str">
        <f t="shared" ca="1" si="249"/>
        <v/>
      </c>
      <c r="J374" s="34" t="str">
        <f t="shared" ca="1" si="239"/>
        <v/>
      </c>
      <c r="K374" s="37" t="str">
        <f t="shared" ca="1" si="250"/>
        <v/>
      </c>
      <c r="L374" s="34" t="str">
        <f t="shared" ca="1" si="240"/>
        <v/>
      </c>
      <c r="M374" s="37" t="str">
        <f t="shared" ca="1" si="251"/>
        <v/>
      </c>
      <c r="N374" s="34" t="str">
        <f t="shared" ca="1" si="241"/>
        <v/>
      </c>
      <c r="O374" s="37" t="str">
        <f t="shared" ca="1" si="252"/>
        <v/>
      </c>
      <c r="P374" s="34" t="str">
        <f t="shared" ca="1" si="242"/>
        <v/>
      </c>
      <c r="Q374" s="37" t="str">
        <f t="shared" ca="1" si="253"/>
        <v/>
      </c>
      <c r="R374" s="34" t="str">
        <f t="shared" ca="1" si="243"/>
        <v/>
      </c>
      <c r="S374" s="37" t="str">
        <f t="shared" ca="1" si="254"/>
        <v/>
      </c>
      <c r="T374" s="34" t="str">
        <f t="shared" ca="1" si="244"/>
        <v/>
      </c>
      <c r="U374" s="37" t="str">
        <f t="shared" ca="1" si="255"/>
        <v/>
      </c>
      <c r="V374" s="34" t="str">
        <f t="shared" ca="1" si="245"/>
        <v/>
      </c>
      <c r="W374" s="37" t="str">
        <f t="shared" ca="1" si="256"/>
        <v/>
      </c>
      <c r="X374" s="34" t="str">
        <f t="shared" ca="1" si="246"/>
        <v/>
      </c>
      <c r="Y374" s="37" t="str">
        <f t="shared" ca="1" si="258"/>
        <v/>
      </c>
      <c r="Z374" s="14" t="str">
        <f t="shared" ca="1" si="226"/>
        <v/>
      </c>
      <c r="AA374" s="14" t="str">
        <f t="shared" ca="1" si="227"/>
        <v/>
      </c>
      <c r="AB374" s="14" t="str">
        <f t="shared" ca="1" si="228"/>
        <v/>
      </c>
      <c r="AC374" s="14" t="str">
        <f t="shared" ca="1" si="229"/>
        <v/>
      </c>
      <c r="AD374" s="14" t="str">
        <f t="shared" ca="1" si="230"/>
        <v/>
      </c>
      <c r="AE374" s="14" t="str">
        <f t="shared" ca="1" si="231"/>
        <v/>
      </c>
      <c r="AF374" s="14" t="str">
        <f t="shared" ca="1" si="232"/>
        <v/>
      </c>
      <c r="AG374" s="14" t="str">
        <f t="shared" ca="1" si="233"/>
        <v/>
      </c>
      <c r="AH374" s="14" t="str">
        <f t="shared" ca="1" si="234"/>
        <v/>
      </c>
      <c r="AI374" s="14" t="str">
        <f t="shared" ca="1" si="257"/>
        <v/>
      </c>
      <c r="AJ374" s="29">
        <f t="shared" ca="1" si="235"/>
        <v>0</v>
      </c>
      <c r="AK374" s="31">
        <f t="shared" ca="1" si="222"/>
        <v>23</v>
      </c>
      <c r="AL374"/>
      <c r="AM374" s="47" t="str">
        <f t="shared" ca="1" si="223"/>
        <v>Profit Target</v>
      </c>
      <c r="AN374" s="47" t="str">
        <f t="shared" ca="1" si="224"/>
        <v/>
      </c>
      <c r="BB374"/>
      <c r="BC374"/>
      <c r="BF374"/>
      <c r="BG374" s="31">
        <f t="shared" si="225"/>
        <v>0</v>
      </c>
    </row>
    <row r="375" spans="1:59">
      <c r="A375" s="43">
        <v>371</v>
      </c>
      <c r="B375" s="27">
        <f t="shared" ca="1" si="220"/>
        <v>4</v>
      </c>
      <c r="C375" s="33">
        <f t="shared" ca="1" si="247"/>
        <v>1</v>
      </c>
      <c r="D375" s="84" t="str">
        <f t="shared" ca="1" si="248"/>
        <v/>
      </c>
      <c r="E375" s="28">
        <f t="shared" ca="1" si="221"/>
        <v>1</v>
      </c>
      <c r="F375" s="34" t="str">
        <f t="shared" ca="1" si="236"/>
        <v/>
      </c>
      <c r="G375" s="37" t="str">
        <f t="shared" ca="1" si="237"/>
        <v/>
      </c>
      <c r="H375" s="34" t="str">
        <f t="shared" ca="1" si="238"/>
        <v/>
      </c>
      <c r="I375" s="37" t="str">
        <f t="shared" ca="1" si="249"/>
        <v/>
      </c>
      <c r="J375" s="34" t="str">
        <f t="shared" ca="1" si="239"/>
        <v/>
      </c>
      <c r="K375" s="37" t="str">
        <f t="shared" ca="1" si="250"/>
        <v/>
      </c>
      <c r="L375" s="34" t="str">
        <f t="shared" ca="1" si="240"/>
        <v/>
      </c>
      <c r="M375" s="37" t="str">
        <f t="shared" ca="1" si="251"/>
        <v/>
      </c>
      <c r="N375" s="34" t="str">
        <f t="shared" ca="1" si="241"/>
        <v/>
      </c>
      <c r="O375" s="37" t="str">
        <f t="shared" ca="1" si="252"/>
        <v/>
      </c>
      <c r="P375" s="34" t="str">
        <f t="shared" ca="1" si="242"/>
        <v/>
      </c>
      <c r="Q375" s="37" t="str">
        <f t="shared" ca="1" si="253"/>
        <v/>
      </c>
      <c r="R375" s="34" t="str">
        <f t="shared" ca="1" si="243"/>
        <v/>
      </c>
      <c r="S375" s="37" t="str">
        <f t="shared" ca="1" si="254"/>
        <v/>
      </c>
      <c r="T375" s="34" t="str">
        <f t="shared" ca="1" si="244"/>
        <v/>
      </c>
      <c r="U375" s="37" t="str">
        <f t="shared" ca="1" si="255"/>
        <v/>
      </c>
      <c r="V375" s="34" t="str">
        <f t="shared" ca="1" si="245"/>
        <v/>
      </c>
      <c r="W375" s="37" t="str">
        <f t="shared" ca="1" si="256"/>
        <v/>
      </c>
      <c r="X375" s="34" t="str">
        <f t="shared" ca="1" si="246"/>
        <v/>
      </c>
      <c r="Y375" s="37" t="str">
        <f t="shared" ca="1" si="258"/>
        <v/>
      </c>
      <c r="Z375" s="14" t="str">
        <f t="shared" ca="1" si="226"/>
        <v/>
      </c>
      <c r="AA375" s="14" t="str">
        <f t="shared" ca="1" si="227"/>
        <v/>
      </c>
      <c r="AB375" s="14" t="str">
        <f t="shared" ca="1" si="228"/>
        <v/>
      </c>
      <c r="AC375" s="14" t="str">
        <f t="shared" ca="1" si="229"/>
        <v/>
      </c>
      <c r="AD375" s="14" t="str">
        <f t="shared" ca="1" si="230"/>
        <v/>
      </c>
      <c r="AE375" s="14" t="str">
        <f t="shared" ca="1" si="231"/>
        <v/>
      </c>
      <c r="AF375" s="14" t="str">
        <f t="shared" ca="1" si="232"/>
        <v/>
      </c>
      <c r="AG375" s="14" t="str">
        <f t="shared" ca="1" si="233"/>
        <v/>
      </c>
      <c r="AH375" s="14" t="str">
        <f t="shared" ca="1" si="234"/>
        <v/>
      </c>
      <c r="AI375" s="14" t="str">
        <f t="shared" ca="1" si="257"/>
        <v/>
      </c>
      <c r="AJ375" s="29">
        <f t="shared" ca="1" si="235"/>
        <v>0</v>
      </c>
      <c r="AK375" s="31">
        <f t="shared" ca="1" si="222"/>
        <v>23</v>
      </c>
      <c r="AL375"/>
      <c r="AM375" s="47" t="str">
        <f t="shared" ca="1" si="223"/>
        <v>Profit Target</v>
      </c>
      <c r="AN375" s="47" t="str">
        <f t="shared" ca="1" si="224"/>
        <v/>
      </c>
      <c r="BB375"/>
      <c r="BC375"/>
      <c r="BF375"/>
      <c r="BG375" s="31">
        <f t="shared" si="225"/>
        <v>0</v>
      </c>
    </row>
    <row r="376" spans="1:59">
      <c r="A376" s="43">
        <v>372</v>
      </c>
      <c r="B376" s="27">
        <f t="shared" ca="1" si="220"/>
        <v>1</v>
      </c>
      <c r="C376" s="33">
        <f t="shared" ca="1" si="247"/>
        <v>1</v>
      </c>
      <c r="D376" s="84" t="str">
        <f t="shared" ca="1" si="248"/>
        <v/>
      </c>
      <c r="E376" s="28">
        <f t="shared" ca="1" si="221"/>
        <v>1</v>
      </c>
      <c r="F376" s="34" t="str">
        <f t="shared" ca="1" si="236"/>
        <v/>
      </c>
      <c r="G376" s="37" t="str">
        <f t="shared" ca="1" si="237"/>
        <v/>
      </c>
      <c r="H376" s="34" t="str">
        <f t="shared" ca="1" si="238"/>
        <v/>
      </c>
      <c r="I376" s="37" t="str">
        <f t="shared" ca="1" si="249"/>
        <v/>
      </c>
      <c r="J376" s="34" t="str">
        <f t="shared" ca="1" si="239"/>
        <v/>
      </c>
      <c r="K376" s="37" t="str">
        <f t="shared" ca="1" si="250"/>
        <v/>
      </c>
      <c r="L376" s="34" t="str">
        <f t="shared" ca="1" si="240"/>
        <v/>
      </c>
      <c r="M376" s="37" t="str">
        <f t="shared" ca="1" si="251"/>
        <v/>
      </c>
      <c r="N376" s="34" t="str">
        <f t="shared" ca="1" si="241"/>
        <v/>
      </c>
      <c r="O376" s="37" t="str">
        <f t="shared" ca="1" si="252"/>
        <v/>
      </c>
      <c r="P376" s="34" t="str">
        <f t="shared" ca="1" si="242"/>
        <v/>
      </c>
      <c r="Q376" s="37" t="str">
        <f t="shared" ca="1" si="253"/>
        <v/>
      </c>
      <c r="R376" s="34" t="str">
        <f t="shared" ca="1" si="243"/>
        <v/>
      </c>
      <c r="S376" s="37" t="str">
        <f t="shared" ca="1" si="254"/>
        <v/>
      </c>
      <c r="T376" s="34" t="str">
        <f t="shared" ca="1" si="244"/>
        <v/>
      </c>
      <c r="U376" s="37" t="str">
        <f t="shared" ca="1" si="255"/>
        <v/>
      </c>
      <c r="V376" s="34" t="str">
        <f t="shared" ca="1" si="245"/>
        <v/>
      </c>
      <c r="W376" s="37" t="str">
        <f t="shared" ca="1" si="256"/>
        <v/>
      </c>
      <c r="X376" s="34" t="str">
        <f t="shared" ca="1" si="246"/>
        <v/>
      </c>
      <c r="Y376" s="37" t="str">
        <f t="shared" ca="1" si="258"/>
        <v/>
      </c>
      <c r="Z376" s="14" t="str">
        <f t="shared" ca="1" si="226"/>
        <v/>
      </c>
      <c r="AA376" s="14" t="str">
        <f t="shared" ca="1" si="227"/>
        <v/>
      </c>
      <c r="AB376" s="14" t="str">
        <f t="shared" ca="1" si="228"/>
        <v/>
      </c>
      <c r="AC376" s="14" t="str">
        <f t="shared" ca="1" si="229"/>
        <v/>
      </c>
      <c r="AD376" s="14" t="str">
        <f t="shared" ca="1" si="230"/>
        <v/>
      </c>
      <c r="AE376" s="14" t="str">
        <f t="shared" ca="1" si="231"/>
        <v/>
      </c>
      <c r="AF376" s="14" t="str">
        <f t="shared" ca="1" si="232"/>
        <v/>
      </c>
      <c r="AG376" s="14" t="str">
        <f t="shared" ca="1" si="233"/>
        <v/>
      </c>
      <c r="AH376" s="14" t="str">
        <f t="shared" ca="1" si="234"/>
        <v/>
      </c>
      <c r="AI376" s="14" t="str">
        <f t="shared" ca="1" si="257"/>
        <v/>
      </c>
      <c r="AJ376" s="29">
        <f t="shared" ca="1" si="235"/>
        <v>0</v>
      </c>
      <c r="AK376" s="31">
        <f t="shared" ca="1" si="222"/>
        <v>23</v>
      </c>
      <c r="AL376"/>
      <c r="AM376" s="47" t="str">
        <f t="shared" ca="1" si="223"/>
        <v>Profit Target</v>
      </c>
      <c r="AN376" s="47" t="str">
        <f t="shared" ca="1" si="224"/>
        <v/>
      </c>
      <c r="BB376"/>
      <c r="BC376"/>
      <c r="BF376"/>
      <c r="BG376" s="31">
        <f t="shared" si="225"/>
        <v>0</v>
      </c>
    </row>
    <row r="377" spans="1:59">
      <c r="A377" s="43">
        <v>373</v>
      </c>
      <c r="B377" s="27">
        <f t="shared" ca="1" si="220"/>
        <v>32</v>
      </c>
      <c r="C377" s="33">
        <f t="shared" ca="1" si="247"/>
        <v>1</v>
      </c>
      <c r="D377" s="84" t="str">
        <f t="shared" ca="1" si="248"/>
        <v/>
      </c>
      <c r="E377" s="28">
        <f t="shared" ca="1" si="221"/>
        <v>1</v>
      </c>
      <c r="F377" s="34" t="str">
        <f t="shared" ca="1" si="236"/>
        <v/>
      </c>
      <c r="G377" s="37" t="str">
        <f t="shared" ca="1" si="237"/>
        <v/>
      </c>
      <c r="H377" s="34" t="str">
        <f t="shared" ca="1" si="238"/>
        <v/>
      </c>
      <c r="I377" s="37" t="str">
        <f t="shared" ca="1" si="249"/>
        <v/>
      </c>
      <c r="J377" s="34" t="str">
        <f t="shared" ca="1" si="239"/>
        <v/>
      </c>
      <c r="K377" s="37" t="str">
        <f t="shared" ca="1" si="250"/>
        <v/>
      </c>
      <c r="L377" s="34" t="str">
        <f t="shared" ca="1" si="240"/>
        <v/>
      </c>
      <c r="M377" s="37" t="str">
        <f t="shared" ca="1" si="251"/>
        <v/>
      </c>
      <c r="N377" s="34" t="str">
        <f t="shared" ca="1" si="241"/>
        <v/>
      </c>
      <c r="O377" s="37" t="str">
        <f t="shared" ca="1" si="252"/>
        <v/>
      </c>
      <c r="P377" s="34" t="str">
        <f t="shared" ca="1" si="242"/>
        <v/>
      </c>
      <c r="Q377" s="37" t="str">
        <f t="shared" ca="1" si="253"/>
        <v/>
      </c>
      <c r="R377" s="34" t="str">
        <f t="shared" ca="1" si="243"/>
        <v/>
      </c>
      <c r="S377" s="37" t="str">
        <f t="shared" ca="1" si="254"/>
        <v/>
      </c>
      <c r="T377" s="34" t="str">
        <f t="shared" ca="1" si="244"/>
        <v/>
      </c>
      <c r="U377" s="37" t="str">
        <f t="shared" ca="1" si="255"/>
        <v/>
      </c>
      <c r="V377" s="34" t="str">
        <f t="shared" ca="1" si="245"/>
        <v/>
      </c>
      <c r="W377" s="37" t="str">
        <f t="shared" ca="1" si="256"/>
        <v/>
      </c>
      <c r="X377" s="34" t="str">
        <f t="shared" ca="1" si="246"/>
        <v/>
      </c>
      <c r="Y377" s="37" t="str">
        <f t="shared" ca="1" si="258"/>
        <v/>
      </c>
      <c r="Z377" s="14" t="str">
        <f t="shared" ca="1" si="226"/>
        <v/>
      </c>
      <c r="AA377" s="14" t="str">
        <f t="shared" ca="1" si="227"/>
        <v/>
      </c>
      <c r="AB377" s="14" t="str">
        <f t="shared" ca="1" si="228"/>
        <v/>
      </c>
      <c r="AC377" s="14" t="str">
        <f t="shared" ca="1" si="229"/>
        <v/>
      </c>
      <c r="AD377" s="14" t="str">
        <f t="shared" ca="1" si="230"/>
        <v/>
      </c>
      <c r="AE377" s="14" t="str">
        <f t="shared" ca="1" si="231"/>
        <v/>
      </c>
      <c r="AF377" s="14" t="str">
        <f t="shared" ca="1" si="232"/>
        <v/>
      </c>
      <c r="AG377" s="14" t="str">
        <f t="shared" ca="1" si="233"/>
        <v/>
      </c>
      <c r="AH377" s="14" t="str">
        <f t="shared" ca="1" si="234"/>
        <v/>
      </c>
      <c r="AI377" s="14" t="str">
        <f t="shared" ca="1" si="257"/>
        <v/>
      </c>
      <c r="AJ377" s="29">
        <f t="shared" ca="1" si="235"/>
        <v>0</v>
      </c>
      <c r="AK377" s="31">
        <f t="shared" ca="1" si="222"/>
        <v>23</v>
      </c>
      <c r="AL377"/>
      <c r="AM377" s="47" t="str">
        <f t="shared" ca="1" si="223"/>
        <v>Profit Target</v>
      </c>
      <c r="AN377" s="47" t="str">
        <f t="shared" ca="1" si="224"/>
        <v/>
      </c>
      <c r="BB377"/>
      <c r="BC377"/>
      <c r="BF377"/>
      <c r="BG377" s="31">
        <f t="shared" si="225"/>
        <v>0</v>
      </c>
    </row>
    <row r="378" spans="1:59">
      <c r="A378" s="43">
        <v>374</v>
      </c>
      <c r="B378" s="27">
        <f t="shared" ca="1" si="220"/>
        <v>34</v>
      </c>
      <c r="C378" s="33">
        <f t="shared" ca="1" si="247"/>
        <v>1</v>
      </c>
      <c r="D378" s="84" t="str">
        <f t="shared" ca="1" si="248"/>
        <v/>
      </c>
      <c r="E378" s="28">
        <f t="shared" ca="1" si="221"/>
        <v>1</v>
      </c>
      <c r="F378" s="34" t="str">
        <f t="shared" ca="1" si="236"/>
        <v/>
      </c>
      <c r="G378" s="37" t="str">
        <f t="shared" ca="1" si="237"/>
        <v/>
      </c>
      <c r="H378" s="34" t="str">
        <f t="shared" ca="1" si="238"/>
        <v/>
      </c>
      <c r="I378" s="37" t="str">
        <f t="shared" ca="1" si="249"/>
        <v/>
      </c>
      <c r="J378" s="34" t="str">
        <f t="shared" ca="1" si="239"/>
        <v/>
      </c>
      <c r="K378" s="37" t="str">
        <f t="shared" ca="1" si="250"/>
        <v/>
      </c>
      <c r="L378" s="34" t="str">
        <f t="shared" ca="1" si="240"/>
        <v/>
      </c>
      <c r="M378" s="37" t="str">
        <f t="shared" ca="1" si="251"/>
        <v/>
      </c>
      <c r="N378" s="34" t="str">
        <f t="shared" ca="1" si="241"/>
        <v/>
      </c>
      <c r="O378" s="37" t="str">
        <f t="shared" ca="1" si="252"/>
        <v/>
      </c>
      <c r="P378" s="34" t="str">
        <f t="shared" ca="1" si="242"/>
        <v/>
      </c>
      <c r="Q378" s="37" t="str">
        <f t="shared" ca="1" si="253"/>
        <v/>
      </c>
      <c r="R378" s="34" t="str">
        <f t="shared" ca="1" si="243"/>
        <v/>
      </c>
      <c r="S378" s="37" t="str">
        <f t="shared" ca="1" si="254"/>
        <v/>
      </c>
      <c r="T378" s="34" t="str">
        <f t="shared" ca="1" si="244"/>
        <v/>
      </c>
      <c r="U378" s="37" t="str">
        <f t="shared" ca="1" si="255"/>
        <v/>
      </c>
      <c r="V378" s="34" t="str">
        <f t="shared" ca="1" si="245"/>
        <v/>
      </c>
      <c r="W378" s="37" t="str">
        <f t="shared" ca="1" si="256"/>
        <v/>
      </c>
      <c r="X378" s="34" t="str">
        <f t="shared" ca="1" si="246"/>
        <v/>
      </c>
      <c r="Y378" s="37" t="str">
        <f t="shared" ca="1" si="258"/>
        <v/>
      </c>
      <c r="Z378" s="14" t="str">
        <f t="shared" ca="1" si="226"/>
        <v/>
      </c>
      <c r="AA378" s="14" t="str">
        <f t="shared" ca="1" si="227"/>
        <v/>
      </c>
      <c r="AB378" s="14" t="str">
        <f t="shared" ca="1" si="228"/>
        <v/>
      </c>
      <c r="AC378" s="14" t="str">
        <f t="shared" ca="1" si="229"/>
        <v/>
      </c>
      <c r="AD378" s="14" t="str">
        <f t="shared" ca="1" si="230"/>
        <v/>
      </c>
      <c r="AE378" s="14" t="str">
        <f t="shared" ca="1" si="231"/>
        <v/>
      </c>
      <c r="AF378" s="14" t="str">
        <f t="shared" ca="1" si="232"/>
        <v/>
      </c>
      <c r="AG378" s="14" t="str">
        <f t="shared" ca="1" si="233"/>
        <v/>
      </c>
      <c r="AH378" s="14" t="str">
        <f t="shared" ca="1" si="234"/>
        <v/>
      </c>
      <c r="AI378" s="14" t="str">
        <f t="shared" ca="1" si="257"/>
        <v/>
      </c>
      <c r="AJ378" s="29">
        <f t="shared" ca="1" si="235"/>
        <v>0</v>
      </c>
      <c r="AK378" s="31">
        <f t="shared" ca="1" si="222"/>
        <v>23</v>
      </c>
      <c r="AL378"/>
      <c r="AM378" s="47" t="str">
        <f t="shared" ca="1" si="223"/>
        <v>Profit Target</v>
      </c>
      <c r="AN378" s="47" t="str">
        <f t="shared" ca="1" si="224"/>
        <v/>
      </c>
      <c r="BB378"/>
      <c r="BC378"/>
      <c r="BF378"/>
      <c r="BG378" s="31">
        <f t="shared" si="225"/>
        <v>0</v>
      </c>
    </row>
    <row r="379" spans="1:59">
      <c r="A379" s="43">
        <v>375</v>
      </c>
      <c r="B379" s="27">
        <f t="shared" ca="1" si="220"/>
        <v>13</v>
      </c>
      <c r="C379" s="33">
        <f t="shared" ca="1" si="247"/>
        <v>1</v>
      </c>
      <c r="D379" s="84" t="str">
        <f t="shared" ca="1" si="248"/>
        <v/>
      </c>
      <c r="E379" s="28">
        <f t="shared" ca="1" si="221"/>
        <v>1</v>
      </c>
      <c r="F379" s="34" t="str">
        <f t="shared" ca="1" si="236"/>
        <v/>
      </c>
      <c r="G379" s="37" t="str">
        <f t="shared" ca="1" si="237"/>
        <v/>
      </c>
      <c r="H379" s="34" t="str">
        <f t="shared" ca="1" si="238"/>
        <v/>
      </c>
      <c r="I379" s="37" t="str">
        <f t="shared" ca="1" si="249"/>
        <v/>
      </c>
      <c r="J379" s="34" t="str">
        <f t="shared" ca="1" si="239"/>
        <v/>
      </c>
      <c r="K379" s="37" t="str">
        <f t="shared" ca="1" si="250"/>
        <v/>
      </c>
      <c r="L379" s="34" t="str">
        <f t="shared" ca="1" si="240"/>
        <v/>
      </c>
      <c r="M379" s="37" t="str">
        <f t="shared" ca="1" si="251"/>
        <v/>
      </c>
      <c r="N379" s="34" t="str">
        <f t="shared" ca="1" si="241"/>
        <v/>
      </c>
      <c r="O379" s="37" t="str">
        <f t="shared" ca="1" si="252"/>
        <v/>
      </c>
      <c r="P379" s="34" t="str">
        <f t="shared" ca="1" si="242"/>
        <v/>
      </c>
      <c r="Q379" s="37" t="str">
        <f t="shared" ca="1" si="253"/>
        <v/>
      </c>
      <c r="R379" s="34" t="str">
        <f t="shared" ca="1" si="243"/>
        <v/>
      </c>
      <c r="S379" s="37" t="str">
        <f t="shared" ca="1" si="254"/>
        <v/>
      </c>
      <c r="T379" s="34" t="str">
        <f t="shared" ca="1" si="244"/>
        <v/>
      </c>
      <c r="U379" s="37" t="str">
        <f t="shared" ca="1" si="255"/>
        <v/>
      </c>
      <c r="V379" s="34" t="str">
        <f t="shared" ca="1" si="245"/>
        <v/>
      </c>
      <c r="W379" s="37" t="str">
        <f t="shared" ca="1" si="256"/>
        <v/>
      </c>
      <c r="X379" s="34" t="str">
        <f t="shared" ca="1" si="246"/>
        <v/>
      </c>
      <c r="Y379" s="37" t="str">
        <f t="shared" ca="1" si="258"/>
        <v/>
      </c>
      <c r="Z379" s="14" t="str">
        <f t="shared" ca="1" si="226"/>
        <v/>
      </c>
      <c r="AA379" s="14" t="str">
        <f t="shared" ca="1" si="227"/>
        <v/>
      </c>
      <c r="AB379" s="14" t="str">
        <f t="shared" ca="1" si="228"/>
        <v/>
      </c>
      <c r="AC379" s="14" t="str">
        <f t="shared" ca="1" si="229"/>
        <v/>
      </c>
      <c r="AD379" s="14" t="str">
        <f t="shared" ca="1" si="230"/>
        <v/>
      </c>
      <c r="AE379" s="14" t="str">
        <f t="shared" ca="1" si="231"/>
        <v/>
      </c>
      <c r="AF379" s="14" t="str">
        <f t="shared" ca="1" si="232"/>
        <v/>
      </c>
      <c r="AG379" s="14" t="str">
        <f t="shared" ca="1" si="233"/>
        <v/>
      </c>
      <c r="AH379" s="14" t="str">
        <f t="shared" ca="1" si="234"/>
        <v/>
      </c>
      <c r="AI379" s="14" t="str">
        <f t="shared" ca="1" si="257"/>
        <v/>
      </c>
      <c r="AJ379" s="29">
        <f t="shared" ca="1" si="235"/>
        <v>0</v>
      </c>
      <c r="AK379" s="31">
        <f t="shared" ca="1" si="222"/>
        <v>23</v>
      </c>
      <c r="AL379"/>
      <c r="AM379" s="47" t="str">
        <f t="shared" ca="1" si="223"/>
        <v>Profit Target</v>
      </c>
      <c r="AN379" s="47" t="str">
        <f t="shared" ca="1" si="224"/>
        <v/>
      </c>
      <c r="BB379"/>
      <c r="BC379"/>
      <c r="BF379"/>
      <c r="BG379" s="31">
        <f t="shared" si="225"/>
        <v>0</v>
      </c>
    </row>
    <row r="380" spans="1:59">
      <c r="A380" s="43">
        <v>376</v>
      </c>
      <c r="B380" s="27">
        <f t="shared" ca="1" si="220"/>
        <v>36</v>
      </c>
      <c r="C380" s="33">
        <f t="shared" ca="1" si="247"/>
        <v>1</v>
      </c>
      <c r="D380" s="84" t="str">
        <f t="shared" ca="1" si="248"/>
        <v/>
      </c>
      <c r="E380" s="28">
        <f t="shared" ca="1" si="221"/>
        <v>1</v>
      </c>
      <c r="F380" s="34" t="str">
        <f t="shared" ca="1" si="236"/>
        <v/>
      </c>
      <c r="G380" s="37" t="str">
        <f t="shared" ca="1" si="237"/>
        <v/>
      </c>
      <c r="H380" s="34" t="str">
        <f t="shared" ca="1" si="238"/>
        <v/>
      </c>
      <c r="I380" s="37" t="str">
        <f t="shared" ca="1" si="249"/>
        <v/>
      </c>
      <c r="J380" s="34" t="str">
        <f t="shared" ca="1" si="239"/>
        <v/>
      </c>
      <c r="K380" s="37" t="str">
        <f t="shared" ca="1" si="250"/>
        <v/>
      </c>
      <c r="L380" s="34" t="str">
        <f t="shared" ca="1" si="240"/>
        <v/>
      </c>
      <c r="M380" s="37" t="str">
        <f t="shared" ca="1" si="251"/>
        <v/>
      </c>
      <c r="N380" s="34" t="str">
        <f t="shared" ca="1" si="241"/>
        <v/>
      </c>
      <c r="O380" s="37" t="str">
        <f t="shared" ca="1" si="252"/>
        <v/>
      </c>
      <c r="P380" s="34" t="str">
        <f t="shared" ca="1" si="242"/>
        <v/>
      </c>
      <c r="Q380" s="37" t="str">
        <f t="shared" ca="1" si="253"/>
        <v/>
      </c>
      <c r="R380" s="34" t="str">
        <f t="shared" ca="1" si="243"/>
        <v/>
      </c>
      <c r="S380" s="37" t="str">
        <f t="shared" ca="1" si="254"/>
        <v/>
      </c>
      <c r="T380" s="34" t="str">
        <f t="shared" ca="1" si="244"/>
        <v/>
      </c>
      <c r="U380" s="37" t="str">
        <f t="shared" ca="1" si="255"/>
        <v/>
      </c>
      <c r="V380" s="34" t="str">
        <f t="shared" ca="1" si="245"/>
        <v/>
      </c>
      <c r="W380" s="37" t="str">
        <f t="shared" ca="1" si="256"/>
        <v/>
      </c>
      <c r="X380" s="34" t="str">
        <f t="shared" ca="1" si="246"/>
        <v/>
      </c>
      <c r="Y380" s="37" t="str">
        <f t="shared" ca="1" si="258"/>
        <v/>
      </c>
      <c r="Z380" s="14" t="str">
        <f t="shared" ca="1" si="226"/>
        <v/>
      </c>
      <c r="AA380" s="14" t="str">
        <f t="shared" ca="1" si="227"/>
        <v/>
      </c>
      <c r="AB380" s="14" t="str">
        <f t="shared" ca="1" si="228"/>
        <v/>
      </c>
      <c r="AC380" s="14" t="str">
        <f t="shared" ca="1" si="229"/>
        <v/>
      </c>
      <c r="AD380" s="14" t="str">
        <f t="shared" ca="1" si="230"/>
        <v/>
      </c>
      <c r="AE380" s="14" t="str">
        <f t="shared" ca="1" si="231"/>
        <v/>
      </c>
      <c r="AF380" s="14" t="str">
        <f t="shared" ca="1" si="232"/>
        <v/>
      </c>
      <c r="AG380" s="14" t="str">
        <f t="shared" ca="1" si="233"/>
        <v/>
      </c>
      <c r="AH380" s="14" t="str">
        <f t="shared" ca="1" si="234"/>
        <v/>
      </c>
      <c r="AI380" s="14" t="str">
        <f t="shared" ca="1" si="257"/>
        <v/>
      </c>
      <c r="AJ380" s="29">
        <f t="shared" ca="1" si="235"/>
        <v>0</v>
      </c>
      <c r="AK380" s="31">
        <f t="shared" ca="1" si="222"/>
        <v>23</v>
      </c>
      <c r="AL380"/>
      <c r="AM380" s="47" t="str">
        <f t="shared" ca="1" si="223"/>
        <v>Profit Target</v>
      </c>
      <c r="AN380" s="47" t="str">
        <f t="shared" ca="1" si="224"/>
        <v/>
      </c>
      <c r="BB380"/>
      <c r="BC380"/>
      <c r="BF380"/>
      <c r="BG380" s="31">
        <f t="shared" si="225"/>
        <v>0</v>
      </c>
    </row>
    <row r="381" spans="1:59">
      <c r="A381" s="43">
        <v>377</v>
      </c>
      <c r="B381" s="27">
        <f t="shared" ca="1" si="220"/>
        <v>5</v>
      </c>
      <c r="C381" s="33">
        <f t="shared" ca="1" si="247"/>
        <v>1</v>
      </c>
      <c r="D381" s="84" t="str">
        <f t="shared" ca="1" si="248"/>
        <v/>
      </c>
      <c r="E381" s="28">
        <f t="shared" ca="1" si="221"/>
        <v>1</v>
      </c>
      <c r="F381" s="34" t="str">
        <f t="shared" ca="1" si="236"/>
        <v/>
      </c>
      <c r="G381" s="37" t="str">
        <f t="shared" ca="1" si="237"/>
        <v/>
      </c>
      <c r="H381" s="34" t="str">
        <f t="shared" ca="1" si="238"/>
        <v/>
      </c>
      <c r="I381" s="37" t="str">
        <f t="shared" ca="1" si="249"/>
        <v/>
      </c>
      <c r="J381" s="34" t="str">
        <f t="shared" ca="1" si="239"/>
        <v/>
      </c>
      <c r="K381" s="37" t="str">
        <f t="shared" ca="1" si="250"/>
        <v/>
      </c>
      <c r="L381" s="34" t="str">
        <f t="shared" ca="1" si="240"/>
        <v/>
      </c>
      <c r="M381" s="37" t="str">
        <f t="shared" ca="1" si="251"/>
        <v/>
      </c>
      <c r="N381" s="34" t="str">
        <f t="shared" ca="1" si="241"/>
        <v/>
      </c>
      <c r="O381" s="37" t="str">
        <f t="shared" ca="1" si="252"/>
        <v/>
      </c>
      <c r="P381" s="34" t="str">
        <f t="shared" ca="1" si="242"/>
        <v/>
      </c>
      <c r="Q381" s="37" t="str">
        <f t="shared" ca="1" si="253"/>
        <v/>
      </c>
      <c r="R381" s="34" t="str">
        <f t="shared" ca="1" si="243"/>
        <v/>
      </c>
      <c r="S381" s="37" t="str">
        <f t="shared" ca="1" si="254"/>
        <v/>
      </c>
      <c r="T381" s="34" t="str">
        <f t="shared" ca="1" si="244"/>
        <v/>
      </c>
      <c r="U381" s="37" t="str">
        <f t="shared" ca="1" si="255"/>
        <v/>
      </c>
      <c r="V381" s="34" t="str">
        <f t="shared" ca="1" si="245"/>
        <v/>
      </c>
      <c r="W381" s="37" t="str">
        <f t="shared" ca="1" si="256"/>
        <v/>
      </c>
      <c r="X381" s="34" t="str">
        <f t="shared" ca="1" si="246"/>
        <v/>
      </c>
      <c r="Y381" s="37" t="str">
        <f t="shared" ca="1" si="258"/>
        <v/>
      </c>
      <c r="Z381" s="14" t="str">
        <f t="shared" ca="1" si="226"/>
        <v/>
      </c>
      <c r="AA381" s="14" t="str">
        <f t="shared" ca="1" si="227"/>
        <v/>
      </c>
      <c r="AB381" s="14" t="str">
        <f t="shared" ca="1" si="228"/>
        <v/>
      </c>
      <c r="AC381" s="14" t="str">
        <f t="shared" ca="1" si="229"/>
        <v/>
      </c>
      <c r="AD381" s="14" t="str">
        <f t="shared" ca="1" si="230"/>
        <v/>
      </c>
      <c r="AE381" s="14" t="str">
        <f t="shared" ca="1" si="231"/>
        <v/>
      </c>
      <c r="AF381" s="14" t="str">
        <f t="shared" ca="1" si="232"/>
        <v/>
      </c>
      <c r="AG381" s="14" t="str">
        <f t="shared" ca="1" si="233"/>
        <v/>
      </c>
      <c r="AH381" s="14" t="str">
        <f t="shared" ca="1" si="234"/>
        <v/>
      </c>
      <c r="AI381" s="14" t="str">
        <f t="shared" ca="1" si="257"/>
        <v/>
      </c>
      <c r="AJ381" s="29">
        <f t="shared" ca="1" si="235"/>
        <v>0</v>
      </c>
      <c r="AK381" s="31">
        <f t="shared" ca="1" si="222"/>
        <v>23</v>
      </c>
      <c r="AL381"/>
      <c r="AM381" s="47" t="str">
        <f t="shared" ca="1" si="223"/>
        <v>Profit Target</v>
      </c>
      <c r="AN381" s="47" t="str">
        <f t="shared" ca="1" si="224"/>
        <v/>
      </c>
      <c r="BB381"/>
      <c r="BC381"/>
      <c r="BF381"/>
      <c r="BG381" s="31">
        <f t="shared" si="225"/>
        <v>0</v>
      </c>
    </row>
    <row r="382" spans="1:59">
      <c r="A382" s="43">
        <v>378</v>
      </c>
      <c r="B382" s="27">
        <f t="shared" ca="1" si="220"/>
        <v>16</v>
      </c>
      <c r="C382" s="33">
        <f t="shared" ca="1" si="247"/>
        <v>1</v>
      </c>
      <c r="D382" s="84" t="str">
        <f t="shared" ca="1" si="248"/>
        <v/>
      </c>
      <c r="E382" s="28">
        <f t="shared" ca="1" si="221"/>
        <v>1</v>
      </c>
      <c r="F382" s="34" t="str">
        <f t="shared" ca="1" si="236"/>
        <v/>
      </c>
      <c r="G382" s="37" t="str">
        <f t="shared" ca="1" si="237"/>
        <v/>
      </c>
      <c r="H382" s="34" t="str">
        <f t="shared" ca="1" si="238"/>
        <v/>
      </c>
      <c r="I382" s="37" t="str">
        <f t="shared" ca="1" si="249"/>
        <v/>
      </c>
      <c r="J382" s="34" t="str">
        <f t="shared" ca="1" si="239"/>
        <v/>
      </c>
      <c r="K382" s="37" t="str">
        <f t="shared" ca="1" si="250"/>
        <v/>
      </c>
      <c r="L382" s="34" t="str">
        <f t="shared" ca="1" si="240"/>
        <v/>
      </c>
      <c r="M382" s="37" t="str">
        <f t="shared" ca="1" si="251"/>
        <v/>
      </c>
      <c r="N382" s="34" t="str">
        <f t="shared" ca="1" si="241"/>
        <v/>
      </c>
      <c r="O382" s="37" t="str">
        <f t="shared" ca="1" si="252"/>
        <v/>
      </c>
      <c r="P382" s="34" t="str">
        <f t="shared" ca="1" si="242"/>
        <v/>
      </c>
      <c r="Q382" s="37" t="str">
        <f t="shared" ca="1" si="253"/>
        <v/>
      </c>
      <c r="R382" s="34" t="str">
        <f t="shared" ca="1" si="243"/>
        <v/>
      </c>
      <c r="S382" s="37" t="str">
        <f t="shared" ca="1" si="254"/>
        <v/>
      </c>
      <c r="T382" s="34" t="str">
        <f t="shared" ca="1" si="244"/>
        <v/>
      </c>
      <c r="U382" s="37" t="str">
        <f t="shared" ca="1" si="255"/>
        <v/>
      </c>
      <c r="V382" s="34" t="str">
        <f t="shared" ca="1" si="245"/>
        <v/>
      </c>
      <c r="W382" s="37" t="str">
        <f t="shared" ca="1" si="256"/>
        <v/>
      </c>
      <c r="X382" s="34" t="str">
        <f t="shared" ca="1" si="246"/>
        <v/>
      </c>
      <c r="Y382" s="37" t="str">
        <f t="shared" ca="1" si="258"/>
        <v/>
      </c>
      <c r="Z382" s="14" t="str">
        <f t="shared" ca="1" si="226"/>
        <v/>
      </c>
      <c r="AA382" s="14" t="str">
        <f t="shared" ca="1" si="227"/>
        <v/>
      </c>
      <c r="AB382" s="14" t="str">
        <f t="shared" ca="1" si="228"/>
        <v/>
      </c>
      <c r="AC382" s="14" t="str">
        <f t="shared" ca="1" si="229"/>
        <v/>
      </c>
      <c r="AD382" s="14" t="str">
        <f t="shared" ca="1" si="230"/>
        <v/>
      </c>
      <c r="AE382" s="14" t="str">
        <f t="shared" ca="1" si="231"/>
        <v/>
      </c>
      <c r="AF382" s="14" t="str">
        <f t="shared" ca="1" si="232"/>
        <v/>
      </c>
      <c r="AG382" s="14" t="str">
        <f t="shared" ca="1" si="233"/>
        <v/>
      </c>
      <c r="AH382" s="14" t="str">
        <f t="shared" ca="1" si="234"/>
        <v/>
      </c>
      <c r="AI382" s="14" t="str">
        <f t="shared" ref="AI382:AI413" ca="1" si="259">IF(AK381&gt;=$J$1,"",IF(AK381&lt;=$J$2,"",IF(X381&lt;&gt;"",IF(X381=B382,(35*E381),(-1*E381)),"")))</f>
        <v/>
      </c>
      <c r="AJ382" s="29">
        <f t="shared" ca="1" si="235"/>
        <v>0</v>
      </c>
      <c r="AK382" s="31">
        <f t="shared" ca="1" si="222"/>
        <v>23</v>
      </c>
      <c r="AL382"/>
      <c r="AM382" s="47" t="str">
        <f t="shared" ca="1" si="223"/>
        <v>Profit Target</v>
      </c>
      <c r="AN382" s="47" t="str">
        <f t="shared" ca="1" si="224"/>
        <v/>
      </c>
      <c r="BB382"/>
      <c r="BC382"/>
      <c r="BF382"/>
      <c r="BG382" s="31">
        <f t="shared" si="225"/>
        <v>0</v>
      </c>
    </row>
    <row r="383" spans="1:59">
      <c r="A383" s="43">
        <v>379</v>
      </c>
      <c r="B383" s="27">
        <f t="shared" ca="1" si="220"/>
        <v>28</v>
      </c>
      <c r="C383" s="33">
        <f t="shared" ca="1" si="247"/>
        <v>1</v>
      </c>
      <c r="D383" s="84" t="str">
        <f t="shared" ca="1" si="248"/>
        <v/>
      </c>
      <c r="E383" s="28">
        <f t="shared" ca="1" si="221"/>
        <v>1</v>
      </c>
      <c r="F383" s="34" t="str">
        <f t="shared" ca="1" si="236"/>
        <v/>
      </c>
      <c r="G383" s="37" t="str">
        <f t="shared" ca="1" si="237"/>
        <v/>
      </c>
      <c r="H383" s="34" t="str">
        <f t="shared" ca="1" si="238"/>
        <v/>
      </c>
      <c r="I383" s="37" t="str">
        <f t="shared" ca="1" si="249"/>
        <v/>
      </c>
      <c r="J383" s="34" t="str">
        <f t="shared" ca="1" si="239"/>
        <v/>
      </c>
      <c r="K383" s="37" t="str">
        <f t="shared" ca="1" si="250"/>
        <v/>
      </c>
      <c r="L383" s="34" t="str">
        <f t="shared" ca="1" si="240"/>
        <v/>
      </c>
      <c r="M383" s="37" t="str">
        <f t="shared" ca="1" si="251"/>
        <v/>
      </c>
      <c r="N383" s="34" t="str">
        <f t="shared" ca="1" si="241"/>
        <v/>
      </c>
      <c r="O383" s="37" t="str">
        <f t="shared" ca="1" si="252"/>
        <v/>
      </c>
      <c r="P383" s="34" t="str">
        <f t="shared" ca="1" si="242"/>
        <v/>
      </c>
      <c r="Q383" s="37" t="str">
        <f t="shared" ca="1" si="253"/>
        <v/>
      </c>
      <c r="R383" s="34" t="str">
        <f t="shared" ca="1" si="243"/>
        <v/>
      </c>
      <c r="S383" s="37" t="str">
        <f t="shared" ca="1" si="254"/>
        <v/>
      </c>
      <c r="T383" s="34" t="str">
        <f t="shared" ca="1" si="244"/>
        <v/>
      </c>
      <c r="U383" s="37" t="str">
        <f t="shared" ca="1" si="255"/>
        <v/>
      </c>
      <c r="V383" s="34" t="str">
        <f t="shared" ca="1" si="245"/>
        <v/>
      </c>
      <c r="W383" s="37" t="str">
        <f t="shared" ca="1" si="256"/>
        <v/>
      </c>
      <c r="X383" s="34" t="str">
        <f t="shared" ca="1" si="246"/>
        <v/>
      </c>
      <c r="Y383" s="37" t="str">
        <f t="shared" ca="1" si="258"/>
        <v/>
      </c>
      <c r="Z383" s="14" t="str">
        <f t="shared" ca="1" si="226"/>
        <v/>
      </c>
      <c r="AA383" s="14" t="str">
        <f t="shared" ca="1" si="227"/>
        <v/>
      </c>
      <c r="AB383" s="14" t="str">
        <f t="shared" ca="1" si="228"/>
        <v/>
      </c>
      <c r="AC383" s="14" t="str">
        <f t="shared" ca="1" si="229"/>
        <v/>
      </c>
      <c r="AD383" s="14" t="str">
        <f t="shared" ca="1" si="230"/>
        <v/>
      </c>
      <c r="AE383" s="14" t="str">
        <f t="shared" ca="1" si="231"/>
        <v/>
      </c>
      <c r="AF383" s="14" t="str">
        <f t="shared" ca="1" si="232"/>
        <v/>
      </c>
      <c r="AG383" s="14" t="str">
        <f t="shared" ca="1" si="233"/>
        <v/>
      </c>
      <c r="AH383" s="14" t="str">
        <f t="shared" ca="1" si="234"/>
        <v/>
      </c>
      <c r="AI383" s="14" t="str">
        <f t="shared" ca="1" si="259"/>
        <v/>
      </c>
      <c r="AJ383" s="29">
        <f t="shared" ca="1" si="235"/>
        <v>0</v>
      </c>
      <c r="AK383" s="31">
        <f t="shared" ca="1" si="222"/>
        <v>23</v>
      </c>
      <c r="AL383"/>
      <c r="AM383" s="47" t="str">
        <f t="shared" ca="1" si="223"/>
        <v>Profit Target</v>
      </c>
      <c r="AN383" s="47" t="str">
        <f t="shared" ca="1" si="224"/>
        <v/>
      </c>
      <c r="BB383"/>
      <c r="BC383"/>
      <c r="BF383"/>
      <c r="BG383" s="31">
        <f t="shared" si="225"/>
        <v>0</v>
      </c>
    </row>
    <row r="384" spans="1:59">
      <c r="A384" s="43">
        <v>380</v>
      </c>
      <c r="B384" s="27">
        <f t="shared" ca="1" si="220"/>
        <v>6</v>
      </c>
      <c r="C384" s="33">
        <f t="shared" ca="1" si="247"/>
        <v>1</v>
      </c>
      <c r="D384" s="84" t="str">
        <f t="shared" ca="1" si="248"/>
        <v/>
      </c>
      <c r="E384" s="28">
        <f t="shared" ca="1" si="221"/>
        <v>1</v>
      </c>
      <c r="F384" s="34" t="str">
        <f t="shared" ca="1" si="236"/>
        <v/>
      </c>
      <c r="G384" s="37" t="str">
        <f t="shared" ca="1" si="237"/>
        <v/>
      </c>
      <c r="H384" s="34" t="str">
        <f t="shared" ca="1" si="238"/>
        <v/>
      </c>
      <c r="I384" s="37" t="str">
        <f t="shared" ca="1" si="249"/>
        <v/>
      </c>
      <c r="J384" s="34" t="str">
        <f t="shared" ca="1" si="239"/>
        <v/>
      </c>
      <c r="K384" s="37" t="str">
        <f t="shared" ca="1" si="250"/>
        <v/>
      </c>
      <c r="L384" s="34" t="str">
        <f t="shared" ca="1" si="240"/>
        <v/>
      </c>
      <c r="M384" s="37" t="str">
        <f t="shared" ca="1" si="251"/>
        <v/>
      </c>
      <c r="N384" s="34" t="str">
        <f t="shared" ca="1" si="241"/>
        <v/>
      </c>
      <c r="O384" s="37" t="str">
        <f t="shared" ca="1" si="252"/>
        <v/>
      </c>
      <c r="P384" s="34" t="str">
        <f t="shared" ca="1" si="242"/>
        <v/>
      </c>
      <c r="Q384" s="37" t="str">
        <f t="shared" ca="1" si="253"/>
        <v/>
      </c>
      <c r="R384" s="34" t="str">
        <f t="shared" ca="1" si="243"/>
        <v/>
      </c>
      <c r="S384" s="37" t="str">
        <f t="shared" ca="1" si="254"/>
        <v/>
      </c>
      <c r="T384" s="34" t="str">
        <f t="shared" ca="1" si="244"/>
        <v/>
      </c>
      <c r="U384" s="37" t="str">
        <f t="shared" ca="1" si="255"/>
        <v/>
      </c>
      <c r="V384" s="34" t="str">
        <f t="shared" ca="1" si="245"/>
        <v/>
      </c>
      <c r="W384" s="37" t="str">
        <f t="shared" ca="1" si="256"/>
        <v/>
      </c>
      <c r="X384" s="34" t="str">
        <f t="shared" ca="1" si="246"/>
        <v/>
      </c>
      <c r="Y384" s="37" t="str">
        <f t="shared" ca="1" si="258"/>
        <v/>
      </c>
      <c r="Z384" s="14" t="str">
        <f t="shared" ca="1" si="226"/>
        <v/>
      </c>
      <c r="AA384" s="14" t="str">
        <f t="shared" ca="1" si="227"/>
        <v/>
      </c>
      <c r="AB384" s="14" t="str">
        <f t="shared" ca="1" si="228"/>
        <v/>
      </c>
      <c r="AC384" s="14" t="str">
        <f t="shared" ca="1" si="229"/>
        <v/>
      </c>
      <c r="AD384" s="14" t="str">
        <f t="shared" ca="1" si="230"/>
        <v/>
      </c>
      <c r="AE384" s="14" t="str">
        <f t="shared" ca="1" si="231"/>
        <v/>
      </c>
      <c r="AF384" s="14" t="str">
        <f t="shared" ca="1" si="232"/>
        <v/>
      </c>
      <c r="AG384" s="14" t="str">
        <f t="shared" ca="1" si="233"/>
        <v/>
      </c>
      <c r="AH384" s="14" t="str">
        <f t="shared" ca="1" si="234"/>
        <v/>
      </c>
      <c r="AI384" s="14" t="str">
        <f t="shared" ca="1" si="259"/>
        <v/>
      </c>
      <c r="AJ384" s="29">
        <f t="shared" ca="1" si="235"/>
        <v>0</v>
      </c>
      <c r="AK384" s="31">
        <f t="shared" ca="1" si="222"/>
        <v>23</v>
      </c>
      <c r="AL384"/>
      <c r="AM384" s="47" t="str">
        <f t="shared" ca="1" si="223"/>
        <v>Profit Target</v>
      </c>
      <c r="AN384" s="47" t="str">
        <f t="shared" ca="1" si="224"/>
        <v/>
      </c>
      <c r="BB384"/>
      <c r="BC384"/>
      <c r="BF384"/>
      <c r="BG384" s="31">
        <f t="shared" si="225"/>
        <v>0</v>
      </c>
    </row>
    <row r="385" spans="1:59">
      <c r="A385" s="43">
        <v>381</v>
      </c>
      <c r="B385" s="27">
        <f t="shared" ca="1" si="220"/>
        <v>4</v>
      </c>
      <c r="C385" s="33">
        <f t="shared" ca="1" si="247"/>
        <v>1</v>
      </c>
      <c r="D385" s="84" t="str">
        <f t="shared" ca="1" si="248"/>
        <v/>
      </c>
      <c r="E385" s="28">
        <f t="shared" ca="1" si="221"/>
        <v>1</v>
      </c>
      <c r="F385" s="34" t="str">
        <f t="shared" ca="1" si="236"/>
        <v/>
      </c>
      <c r="G385" s="37" t="str">
        <f t="shared" ca="1" si="237"/>
        <v/>
      </c>
      <c r="H385" s="34" t="str">
        <f t="shared" ca="1" si="238"/>
        <v/>
      </c>
      <c r="I385" s="37" t="str">
        <f t="shared" ca="1" si="249"/>
        <v/>
      </c>
      <c r="J385" s="34" t="str">
        <f t="shared" ca="1" si="239"/>
        <v/>
      </c>
      <c r="K385" s="37" t="str">
        <f t="shared" ca="1" si="250"/>
        <v/>
      </c>
      <c r="L385" s="34" t="str">
        <f t="shared" ca="1" si="240"/>
        <v/>
      </c>
      <c r="M385" s="37" t="str">
        <f t="shared" ca="1" si="251"/>
        <v/>
      </c>
      <c r="N385" s="34" t="str">
        <f t="shared" ca="1" si="241"/>
        <v/>
      </c>
      <c r="O385" s="37" t="str">
        <f t="shared" ca="1" si="252"/>
        <v/>
      </c>
      <c r="P385" s="34" t="str">
        <f t="shared" ca="1" si="242"/>
        <v/>
      </c>
      <c r="Q385" s="37" t="str">
        <f t="shared" ca="1" si="253"/>
        <v/>
      </c>
      <c r="R385" s="34" t="str">
        <f t="shared" ca="1" si="243"/>
        <v/>
      </c>
      <c r="S385" s="37" t="str">
        <f t="shared" ca="1" si="254"/>
        <v/>
      </c>
      <c r="T385" s="34" t="str">
        <f t="shared" ca="1" si="244"/>
        <v/>
      </c>
      <c r="U385" s="37" t="str">
        <f t="shared" ca="1" si="255"/>
        <v/>
      </c>
      <c r="V385" s="34" t="str">
        <f t="shared" ca="1" si="245"/>
        <v/>
      </c>
      <c r="W385" s="37" t="str">
        <f t="shared" ca="1" si="256"/>
        <v/>
      </c>
      <c r="X385" s="34" t="str">
        <f t="shared" ca="1" si="246"/>
        <v/>
      </c>
      <c r="Y385" s="37" t="str">
        <f t="shared" ca="1" si="258"/>
        <v/>
      </c>
      <c r="Z385" s="14" t="str">
        <f t="shared" ca="1" si="226"/>
        <v/>
      </c>
      <c r="AA385" s="14" t="str">
        <f t="shared" ca="1" si="227"/>
        <v/>
      </c>
      <c r="AB385" s="14" t="str">
        <f t="shared" ca="1" si="228"/>
        <v/>
      </c>
      <c r="AC385" s="14" t="str">
        <f t="shared" ca="1" si="229"/>
        <v/>
      </c>
      <c r="AD385" s="14" t="str">
        <f t="shared" ca="1" si="230"/>
        <v/>
      </c>
      <c r="AE385" s="14" t="str">
        <f t="shared" ca="1" si="231"/>
        <v/>
      </c>
      <c r="AF385" s="14" t="str">
        <f t="shared" ca="1" si="232"/>
        <v/>
      </c>
      <c r="AG385" s="14" t="str">
        <f t="shared" ca="1" si="233"/>
        <v/>
      </c>
      <c r="AH385" s="14" t="str">
        <f t="shared" ca="1" si="234"/>
        <v/>
      </c>
      <c r="AI385" s="14" t="str">
        <f t="shared" ca="1" si="259"/>
        <v/>
      </c>
      <c r="AJ385" s="29">
        <f t="shared" ca="1" si="235"/>
        <v>0</v>
      </c>
      <c r="AK385" s="31">
        <f t="shared" ca="1" si="222"/>
        <v>23</v>
      </c>
      <c r="AL385"/>
      <c r="AM385" s="47" t="str">
        <f t="shared" ca="1" si="223"/>
        <v>Profit Target</v>
      </c>
      <c r="AN385" s="47" t="str">
        <f t="shared" ca="1" si="224"/>
        <v/>
      </c>
      <c r="BB385"/>
      <c r="BC385"/>
      <c r="BF385"/>
      <c r="BG385" s="31">
        <f t="shared" si="225"/>
        <v>0</v>
      </c>
    </row>
    <row r="386" spans="1:59">
      <c r="A386" s="43">
        <v>382</v>
      </c>
      <c r="B386" s="27">
        <f t="shared" ca="1" si="220"/>
        <v>34</v>
      </c>
      <c r="C386" s="33">
        <f t="shared" ca="1" si="247"/>
        <v>2</v>
      </c>
      <c r="D386" s="84">
        <f t="shared" ca="1" si="248"/>
        <v>34</v>
      </c>
      <c r="E386" s="28">
        <f t="shared" ca="1" si="221"/>
        <v>1</v>
      </c>
      <c r="F386" s="34" t="str">
        <f t="shared" ca="1" si="236"/>
        <v/>
      </c>
      <c r="G386" s="37" t="str">
        <f t="shared" ca="1" si="237"/>
        <v/>
      </c>
      <c r="H386" s="34" t="str">
        <f t="shared" ca="1" si="238"/>
        <v/>
      </c>
      <c r="I386" s="37" t="str">
        <f t="shared" ca="1" si="249"/>
        <v/>
      </c>
      <c r="J386" s="34" t="str">
        <f t="shared" ca="1" si="239"/>
        <v/>
      </c>
      <c r="K386" s="37" t="str">
        <f t="shared" ca="1" si="250"/>
        <v/>
      </c>
      <c r="L386" s="34" t="str">
        <f t="shared" ca="1" si="240"/>
        <v/>
      </c>
      <c r="M386" s="37" t="str">
        <f t="shared" ca="1" si="251"/>
        <v/>
      </c>
      <c r="N386" s="34" t="str">
        <f t="shared" ca="1" si="241"/>
        <v/>
      </c>
      <c r="O386" s="37" t="str">
        <f t="shared" ca="1" si="252"/>
        <v/>
      </c>
      <c r="P386" s="34" t="str">
        <f t="shared" ca="1" si="242"/>
        <v/>
      </c>
      <c r="Q386" s="37" t="str">
        <f t="shared" ca="1" si="253"/>
        <v/>
      </c>
      <c r="R386" s="34" t="str">
        <f t="shared" ca="1" si="243"/>
        <v/>
      </c>
      <c r="S386" s="37" t="str">
        <f t="shared" ca="1" si="254"/>
        <v/>
      </c>
      <c r="T386" s="34" t="str">
        <f t="shared" ca="1" si="244"/>
        <v/>
      </c>
      <c r="U386" s="37" t="str">
        <f t="shared" ca="1" si="255"/>
        <v/>
      </c>
      <c r="V386" s="34" t="str">
        <f t="shared" ca="1" si="245"/>
        <v/>
      </c>
      <c r="W386" s="37" t="str">
        <f t="shared" ca="1" si="256"/>
        <v/>
      </c>
      <c r="X386" s="34" t="str">
        <f t="shared" ca="1" si="246"/>
        <v/>
      </c>
      <c r="Y386" s="37" t="str">
        <f t="shared" ca="1" si="258"/>
        <v/>
      </c>
      <c r="Z386" s="14" t="str">
        <f t="shared" ca="1" si="226"/>
        <v/>
      </c>
      <c r="AA386" s="14" t="str">
        <f t="shared" ca="1" si="227"/>
        <v/>
      </c>
      <c r="AB386" s="14" t="str">
        <f t="shared" ca="1" si="228"/>
        <v/>
      </c>
      <c r="AC386" s="14" t="str">
        <f t="shared" ca="1" si="229"/>
        <v/>
      </c>
      <c r="AD386" s="14" t="str">
        <f t="shared" ca="1" si="230"/>
        <v/>
      </c>
      <c r="AE386" s="14" t="str">
        <f t="shared" ca="1" si="231"/>
        <v/>
      </c>
      <c r="AF386" s="14" t="str">
        <f t="shared" ca="1" si="232"/>
        <v/>
      </c>
      <c r="AG386" s="14" t="str">
        <f t="shared" ca="1" si="233"/>
        <v/>
      </c>
      <c r="AH386" s="14" t="str">
        <f t="shared" ca="1" si="234"/>
        <v/>
      </c>
      <c r="AI386" s="14" t="str">
        <f t="shared" ca="1" si="259"/>
        <v/>
      </c>
      <c r="AJ386" s="29">
        <f t="shared" ca="1" si="235"/>
        <v>0</v>
      </c>
      <c r="AK386" s="31">
        <f t="shared" ca="1" si="222"/>
        <v>23</v>
      </c>
      <c r="AL386"/>
      <c r="AM386" s="47" t="str">
        <f t="shared" ca="1" si="223"/>
        <v>Profit Target</v>
      </c>
      <c r="AN386" s="47" t="str">
        <f t="shared" ca="1" si="224"/>
        <v/>
      </c>
      <c r="BB386"/>
      <c r="BC386"/>
      <c r="BF386"/>
      <c r="BG386" s="31">
        <f t="shared" si="225"/>
        <v>0</v>
      </c>
    </row>
    <row r="387" spans="1:59">
      <c r="A387" s="43">
        <v>383</v>
      </c>
      <c r="B387" s="27">
        <f t="shared" ca="1" si="220"/>
        <v>18</v>
      </c>
      <c r="C387" s="33">
        <f t="shared" ca="1" si="247"/>
        <v>1</v>
      </c>
      <c r="D387" s="84" t="str">
        <f t="shared" ca="1" si="248"/>
        <v/>
      </c>
      <c r="E387" s="28">
        <f t="shared" ca="1" si="221"/>
        <v>1</v>
      </c>
      <c r="F387" s="34" t="str">
        <f t="shared" ca="1" si="236"/>
        <v/>
      </c>
      <c r="G387" s="37" t="str">
        <f t="shared" ca="1" si="237"/>
        <v/>
      </c>
      <c r="H387" s="34" t="str">
        <f t="shared" ca="1" si="238"/>
        <v/>
      </c>
      <c r="I387" s="37" t="str">
        <f t="shared" ca="1" si="249"/>
        <v/>
      </c>
      <c r="J387" s="34" t="str">
        <f t="shared" ca="1" si="239"/>
        <v/>
      </c>
      <c r="K387" s="37" t="str">
        <f t="shared" ca="1" si="250"/>
        <v/>
      </c>
      <c r="L387" s="34" t="str">
        <f t="shared" ca="1" si="240"/>
        <v/>
      </c>
      <c r="M387" s="37" t="str">
        <f t="shared" ca="1" si="251"/>
        <v/>
      </c>
      <c r="N387" s="34" t="str">
        <f t="shared" ca="1" si="241"/>
        <v/>
      </c>
      <c r="O387" s="37" t="str">
        <f t="shared" ca="1" si="252"/>
        <v/>
      </c>
      <c r="P387" s="34" t="str">
        <f t="shared" ca="1" si="242"/>
        <v/>
      </c>
      <c r="Q387" s="37" t="str">
        <f t="shared" ca="1" si="253"/>
        <v/>
      </c>
      <c r="R387" s="34" t="str">
        <f t="shared" ca="1" si="243"/>
        <v/>
      </c>
      <c r="S387" s="37" t="str">
        <f t="shared" ca="1" si="254"/>
        <v/>
      </c>
      <c r="T387" s="34" t="str">
        <f t="shared" ca="1" si="244"/>
        <v/>
      </c>
      <c r="U387" s="37" t="str">
        <f t="shared" ca="1" si="255"/>
        <v/>
      </c>
      <c r="V387" s="34" t="str">
        <f t="shared" ca="1" si="245"/>
        <v/>
      </c>
      <c r="W387" s="37" t="str">
        <f t="shared" ca="1" si="256"/>
        <v/>
      </c>
      <c r="X387" s="34" t="str">
        <f t="shared" ca="1" si="246"/>
        <v/>
      </c>
      <c r="Y387" s="37" t="str">
        <f t="shared" ca="1" si="258"/>
        <v/>
      </c>
      <c r="Z387" s="14" t="str">
        <f t="shared" ca="1" si="226"/>
        <v/>
      </c>
      <c r="AA387" s="14" t="str">
        <f t="shared" ca="1" si="227"/>
        <v/>
      </c>
      <c r="AB387" s="14" t="str">
        <f t="shared" ca="1" si="228"/>
        <v/>
      </c>
      <c r="AC387" s="14" t="str">
        <f t="shared" ca="1" si="229"/>
        <v/>
      </c>
      <c r="AD387" s="14" t="str">
        <f t="shared" ca="1" si="230"/>
        <v/>
      </c>
      <c r="AE387" s="14" t="str">
        <f t="shared" ca="1" si="231"/>
        <v/>
      </c>
      <c r="AF387" s="14" t="str">
        <f t="shared" ca="1" si="232"/>
        <v/>
      </c>
      <c r="AG387" s="14" t="str">
        <f t="shared" ca="1" si="233"/>
        <v/>
      </c>
      <c r="AH387" s="14" t="str">
        <f t="shared" ca="1" si="234"/>
        <v/>
      </c>
      <c r="AI387" s="14" t="str">
        <f t="shared" ca="1" si="259"/>
        <v/>
      </c>
      <c r="AJ387" s="29">
        <f t="shared" ca="1" si="235"/>
        <v>0</v>
      </c>
      <c r="AK387" s="31">
        <f t="shared" ca="1" si="222"/>
        <v>23</v>
      </c>
      <c r="AL387"/>
      <c r="AM387" s="47" t="str">
        <f t="shared" ca="1" si="223"/>
        <v>Profit Target</v>
      </c>
      <c r="AN387" s="47" t="str">
        <f t="shared" ca="1" si="224"/>
        <v/>
      </c>
      <c r="BB387"/>
      <c r="BC387"/>
      <c r="BF387"/>
      <c r="BG387" s="31">
        <f t="shared" si="225"/>
        <v>0</v>
      </c>
    </row>
    <row r="388" spans="1:59">
      <c r="A388" s="43">
        <v>384</v>
      </c>
      <c r="B388" s="27">
        <f t="shared" ca="1" si="220"/>
        <v>33</v>
      </c>
      <c r="C388" s="33">
        <f t="shared" ca="1" si="247"/>
        <v>1</v>
      </c>
      <c r="D388" s="84" t="str">
        <f t="shared" ca="1" si="248"/>
        <v/>
      </c>
      <c r="E388" s="28">
        <f t="shared" ca="1" si="221"/>
        <v>1</v>
      </c>
      <c r="F388" s="34" t="str">
        <f t="shared" ca="1" si="236"/>
        <v/>
      </c>
      <c r="G388" s="37" t="str">
        <f t="shared" ca="1" si="237"/>
        <v/>
      </c>
      <c r="H388" s="34" t="str">
        <f t="shared" ca="1" si="238"/>
        <v/>
      </c>
      <c r="I388" s="37" t="str">
        <f t="shared" ca="1" si="249"/>
        <v/>
      </c>
      <c r="J388" s="34" t="str">
        <f t="shared" ca="1" si="239"/>
        <v/>
      </c>
      <c r="K388" s="37" t="str">
        <f t="shared" ca="1" si="250"/>
        <v/>
      </c>
      <c r="L388" s="34" t="str">
        <f t="shared" ca="1" si="240"/>
        <v/>
      </c>
      <c r="M388" s="37" t="str">
        <f t="shared" ca="1" si="251"/>
        <v/>
      </c>
      <c r="N388" s="34" t="str">
        <f t="shared" ca="1" si="241"/>
        <v/>
      </c>
      <c r="O388" s="37" t="str">
        <f t="shared" ca="1" si="252"/>
        <v/>
      </c>
      <c r="P388" s="34" t="str">
        <f t="shared" ca="1" si="242"/>
        <v/>
      </c>
      <c r="Q388" s="37" t="str">
        <f t="shared" ca="1" si="253"/>
        <v/>
      </c>
      <c r="R388" s="34" t="str">
        <f t="shared" ca="1" si="243"/>
        <v/>
      </c>
      <c r="S388" s="37" t="str">
        <f t="shared" ca="1" si="254"/>
        <v/>
      </c>
      <c r="T388" s="34" t="str">
        <f t="shared" ca="1" si="244"/>
        <v/>
      </c>
      <c r="U388" s="37" t="str">
        <f t="shared" ca="1" si="255"/>
        <v/>
      </c>
      <c r="V388" s="34" t="str">
        <f t="shared" ca="1" si="245"/>
        <v/>
      </c>
      <c r="W388" s="37" t="str">
        <f t="shared" ca="1" si="256"/>
        <v/>
      </c>
      <c r="X388" s="34" t="str">
        <f t="shared" ca="1" si="246"/>
        <v/>
      </c>
      <c r="Y388" s="37" t="str">
        <f t="shared" ca="1" si="258"/>
        <v/>
      </c>
      <c r="Z388" s="14" t="str">
        <f t="shared" ca="1" si="226"/>
        <v/>
      </c>
      <c r="AA388" s="14" t="str">
        <f t="shared" ca="1" si="227"/>
        <v/>
      </c>
      <c r="AB388" s="14" t="str">
        <f t="shared" ca="1" si="228"/>
        <v/>
      </c>
      <c r="AC388" s="14" t="str">
        <f t="shared" ca="1" si="229"/>
        <v/>
      </c>
      <c r="AD388" s="14" t="str">
        <f t="shared" ca="1" si="230"/>
        <v/>
      </c>
      <c r="AE388" s="14" t="str">
        <f t="shared" ca="1" si="231"/>
        <v/>
      </c>
      <c r="AF388" s="14" t="str">
        <f t="shared" ca="1" si="232"/>
        <v/>
      </c>
      <c r="AG388" s="14" t="str">
        <f t="shared" ca="1" si="233"/>
        <v/>
      </c>
      <c r="AH388" s="14" t="str">
        <f t="shared" ca="1" si="234"/>
        <v/>
      </c>
      <c r="AI388" s="14" t="str">
        <f t="shared" ca="1" si="259"/>
        <v/>
      </c>
      <c r="AJ388" s="29">
        <f t="shared" ca="1" si="235"/>
        <v>0</v>
      </c>
      <c r="AK388" s="31">
        <f t="shared" ca="1" si="222"/>
        <v>23</v>
      </c>
      <c r="AL388"/>
      <c r="AM388" s="47" t="str">
        <f t="shared" ca="1" si="223"/>
        <v>Profit Target</v>
      </c>
      <c r="AN388" s="47" t="str">
        <f t="shared" ca="1" si="224"/>
        <v/>
      </c>
      <c r="BB388"/>
      <c r="BC388"/>
      <c r="BF388"/>
      <c r="BG388" s="31">
        <f t="shared" si="225"/>
        <v>0</v>
      </c>
    </row>
    <row r="389" spans="1:59">
      <c r="A389" s="43">
        <v>385</v>
      </c>
      <c r="B389" s="27">
        <f t="shared" ref="B389:B452" ca="1" si="260">IF($B$2="no",INT(RAND()*36+1),INT(RAND()*37))</f>
        <v>13</v>
      </c>
      <c r="C389" s="33">
        <f t="shared" ca="1" si="247"/>
        <v>1</v>
      </c>
      <c r="D389" s="84" t="str">
        <f t="shared" ca="1" si="248"/>
        <v/>
      </c>
      <c r="E389" s="28">
        <f t="shared" ca="1" si="221"/>
        <v>1</v>
      </c>
      <c r="F389" s="34" t="str">
        <f t="shared" ca="1" si="236"/>
        <v/>
      </c>
      <c r="G389" s="37" t="str">
        <f t="shared" ca="1" si="237"/>
        <v/>
      </c>
      <c r="H389" s="34" t="str">
        <f t="shared" ca="1" si="238"/>
        <v/>
      </c>
      <c r="I389" s="37" t="str">
        <f t="shared" ca="1" si="249"/>
        <v/>
      </c>
      <c r="J389" s="34" t="str">
        <f t="shared" ca="1" si="239"/>
        <v/>
      </c>
      <c r="K389" s="37" t="str">
        <f t="shared" ca="1" si="250"/>
        <v/>
      </c>
      <c r="L389" s="34" t="str">
        <f t="shared" ca="1" si="240"/>
        <v/>
      </c>
      <c r="M389" s="37" t="str">
        <f t="shared" ca="1" si="251"/>
        <v/>
      </c>
      <c r="N389" s="34" t="str">
        <f t="shared" ca="1" si="241"/>
        <v/>
      </c>
      <c r="O389" s="37" t="str">
        <f t="shared" ca="1" si="252"/>
        <v/>
      </c>
      <c r="P389" s="34" t="str">
        <f t="shared" ca="1" si="242"/>
        <v/>
      </c>
      <c r="Q389" s="37" t="str">
        <f t="shared" ca="1" si="253"/>
        <v/>
      </c>
      <c r="R389" s="34" t="str">
        <f t="shared" ca="1" si="243"/>
        <v/>
      </c>
      <c r="S389" s="37" t="str">
        <f t="shared" ca="1" si="254"/>
        <v/>
      </c>
      <c r="T389" s="34" t="str">
        <f t="shared" ca="1" si="244"/>
        <v/>
      </c>
      <c r="U389" s="37" t="str">
        <f t="shared" ca="1" si="255"/>
        <v/>
      </c>
      <c r="V389" s="34" t="str">
        <f t="shared" ca="1" si="245"/>
        <v/>
      </c>
      <c r="W389" s="37" t="str">
        <f t="shared" ca="1" si="256"/>
        <v/>
      </c>
      <c r="X389" s="34" t="str">
        <f t="shared" ca="1" si="246"/>
        <v/>
      </c>
      <c r="Y389" s="37" t="str">
        <f t="shared" ca="1" si="258"/>
        <v/>
      </c>
      <c r="Z389" s="14" t="str">
        <f t="shared" ca="1" si="226"/>
        <v/>
      </c>
      <c r="AA389" s="14" t="str">
        <f t="shared" ca="1" si="227"/>
        <v/>
      </c>
      <c r="AB389" s="14" t="str">
        <f t="shared" ca="1" si="228"/>
        <v/>
      </c>
      <c r="AC389" s="14" t="str">
        <f t="shared" ca="1" si="229"/>
        <v/>
      </c>
      <c r="AD389" s="14" t="str">
        <f t="shared" ca="1" si="230"/>
        <v/>
      </c>
      <c r="AE389" s="14" t="str">
        <f t="shared" ca="1" si="231"/>
        <v/>
      </c>
      <c r="AF389" s="14" t="str">
        <f t="shared" ca="1" si="232"/>
        <v/>
      </c>
      <c r="AG389" s="14" t="str">
        <f t="shared" ca="1" si="233"/>
        <v/>
      </c>
      <c r="AH389" s="14" t="str">
        <f t="shared" ca="1" si="234"/>
        <v/>
      </c>
      <c r="AI389" s="14" t="str">
        <f t="shared" ca="1" si="259"/>
        <v/>
      </c>
      <c r="AJ389" s="29">
        <f t="shared" ca="1" si="235"/>
        <v>0</v>
      </c>
      <c r="AK389" s="31">
        <f t="shared" ca="1" si="222"/>
        <v>23</v>
      </c>
      <c r="AL389"/>
      <c r="AM389" s="47" t="str">
        <f t="shared" ca="1" si="223"/>
        <v>Profit Target</v>
      </c>
      <c r="AN389" s="47" t="str">
        <f t="shared" ca="1" si="224"/>
        <v/>
      </c>
      <c r="BB389"/>
      <c r="BC389"/>
      <c r="BF389"/>
      <c r="BG389" s="31">
        <f t="shared" si="225"/>
        <v>0</v>
      </c>
    </row>
    <row r="390" spans="1:59">
      <c r="A390" s="43">
        <v>386</v>
      </c>
      <c r="B390" s="27">
        <f t="shared" ca="1" si="260"/>
        <v>9</v>
      </c>
      <c r="C390" s="33">
        <f t="shared" ca="1" si="247"/>
        <v>1</v>
      </c>
      <c r="D390" s="84" t="str">
        <f t="shared" ca="1" si="248"/>
        <v/>
      </c>
      <c r="E390" s="28">
        <f t="shared" ref="E390:E453" ca="1" si="261">IF(B390&lt;&gt;"",IF(AK390&gt;-1,1,ROUNDUP(ABS(AK390)/$AJ$1,0)),"")</f>
        <v>1</v>
      </c>
      <c r="F390" s="34" t="str">
        <f t="shared" ca="1" si="236"/>
        <v/>
      </c>
      <c r="G390" s="37" t="str">
        <f t="shared" ca="1" si="237"/>
        <v/>
      </c>
      <c r="H390" s="34" t="str">
        <f t="shared" ca="1" si="238"/>
        <v/>
      </c>
      <c r="I390" s="37" t="str">
        <f t="shared" ca="1" si="249"/>
        <v/>
      </c>
      <c r="J390" s="34" t="str">
        <f t="shared" ca="1" si="239"/>
        <v/>
      </c>
      <c r="K390" s="37" t="str">
        <f t="shared" ca="1" si="250"/>
        <v/>
      </c>
      <c r="L390" s="34" t="str">
        <f t="shared" ca="1" si="240"/>
        <v/>
      </c>
      <c r="M390" s="37" t="str">
        <f t="shared" ca="1" si="251"/>
        <v/>
      </c>
      <c r="N390" s="34" t="str">
        <f t="shared" ca="1" si="241"/>
        <v/>
      </c>
      <c r="O390" s="37" t="str">
        <f t="shared" ca="1" si="252"/>
        <v/>
      </c>
      <c r="P390" s="34" t="str">
        <f t="shared" ca="1" si="242"/>
        <v/>
      </c>
      <c r="Q390" s="37" t="str">
        <f t="shared" ca="1" si="253"/>
        <v/>
      </c>
      <c r="R390" s="34" t="str">
        <f t="shared" ca="1" si="243"/>
        <v/>
      </c>
      <c r="S390" s="37" t="str">
        <f t="shared" ca="1" si="254"/>
        <v/>
      </c>
      <c r="T390" s="34" t="str">
        <f t="shared" ca="1" si="244"/>
        <v/>
      </c>
      <c r="U390" s="37" t="str">
        <f t="shared" ca="1" si="255"/>
        <v/>
      </c>
      <c r="V390" s="34" t="str">
        <f t="shared" ca="1" si="245"/>
        <v/>
      </c>
      <c r="W390" s="37" t="str">
        <f t="shared" ca="1" si="256"/>
        <v/>
      </c>
      <c r="X390" s="34" t="str">
        <f t="shared" ca="1" si="246"/>
        <v/>
      </c>
      <c r="Y390" s="37" t="str">
        <f t="shared" ca="1" si="258"/>
        <v/>
      </c>
      <c r="Z390" s="14" t="str">
        <f t="shared" ca="1" si="226"/>
        <v/>
      </c>
      <c r="AA390" s="14" t="str">
        <f t="shared" ca="1" si="227"/>
        <v/>
      </c>
      <c r="AB390" s="14" t="str">
        <f t="shared" ca="1" si="228"/>
        <v/>
      </c>
      <c r="AC390" s="14" t="str">
        <f t="shared" ca="1" si="229"/>
        <v/>
      </c>
      <c r="AD390" s="14" t="str">
        <f t="shared" ca="1" si="230"/>
        <v/>
      </c>
      <c r="AE390" s="14" t="str">
        <f t="shared" ca="1" si="231"/>
        <v/>
      </c>
      <c r="AF390" s="14" t="str">
        <f t="shared" ca="1" si="232"/>
        <v/>
      </c>
      <c r="AG390" s="14" t="str">
        <f t="shared" ca="1" si="233"/>
        <v/>
      </c>
      <c r="AH390" s="14" t="str">
        <f t="shared" ca="1" si="234"/>
        <v/>
      </c>
      <c r="AI390" s="14" t="str">
        <f t="shared" ca="1" si="259"/>
        <v/>
      </c>
      <c r="AJ390" s="29">
        <f t="shared" ca="1" si="235"/>
        <v>0</v>
      </c>
      <c r="AK390" s="31">
        <f t="shared" ref="AK390:AK453" ca="1" si="262">IF(B390&lt;&gt;"",AJ390+AK389,"")</f>
        <v>23</v>
      </c>
      <c r="AL390"/>
      <c r="AM390" s="47" t="str">
        <f t="shared" ref="AM390:AM453" ca="1" si="263">IF(B390&lt;&gt;"",IF(AK390&gt;=$J$1,"Profit Target",""),"")</f>
        <v>Profit Target</v>
      </c>
      <c r="AN390" s="47" t="str">
        <f t="shared" ref="AN390:AN453" ca="1" si="264">IF(B390&lt;&gt;"",IF(AK390&lt;=$J$2,"Stop Loss",""),"")</f>
        <v/>
      </c>
      <c r="BB390"/>
      <c r="BC390"/>
      <c r="BF390"/>
      <c r="BG390" s="31">
        <f t="shared" ref="BG390:BG453" si="265">BF390+BG389</f>
        <v>0</v>
      </c>
    </row>
    <row r="391" spans="1:59">
      <c r="A391" s="43">
        <v>387</v>
      </c>
      <c r="B391" s="27">
        <f t="shared" ca="1" si="260"/>
        <v>18</v>
      </c>
      <c r="C391" s="33">
        <f t="shared" ca="1" si="247"/>
        <v>2</v>
      </c>
      <c r="D391" s="84">
        <f t="shared" ca="1" si="248"/>
        <v>18</v>
      </c>
      <c r="E391" s="28">
        <f t="shared" ca="1" si="261"/>
        <v>1</v>
      </c>
      <c r="F391" s="34" t="str">
        <f t="shared" ca="1" si="236"/>
        <v/>
      </c>
      <c r="G391" s="37" t="str">
        <f t="shared" ca="1" si="237"/>
        <v/>
      </c>
      <c r="H391" s="34" t="str">
        <f t="shared" ca="1" si="238"/>
        <v/>
      </c>
      <c r="I391" s="37" t="str">
        <f t="shared" ca="1" si="249"/>
        <v/>
      </c>
      <c r="J391" s="34" t="str">
        <f t="shared" ca="1" si="239"/>
        <v/>
      </c>
      <c r="K391" s="37" t="str">
        <f t="shared" ca="1" si="250"/>
        <v/>
      </c>
      <c r="L391" s="34" t="str">
        <f t="shared" ca="1" si="240"/>
        <v/>
      </c>
      <c r="M391" s="37" t="str">
        <f t="shared" ca="1" si="251"/>
        <v/>
      </c>
      <c r="N391" s="34" t="str">
        <f t="shared" ca="1" si="241"/>
        <v/>
      </c>
      <c r="O391" s="37" t="str">
        <f t="shared" ca="1" si="252"/>
        <v/>
      </c>
      <c r="P391" s="34" t="str">
        <f t="shared" ca="1" si="242"/>
        <v/>
      </c>
      <c r="Q391" s="37" t="str">
        <f t="shared" ca="1" si="253"/>
        <v/>
      </c>
      <c r="R391" s="34" t="str">
        <f t="shared" ca="1" si="243"/>
        <v/>
      </c>
      <c r="S391" s="37" t="str">
        <f t="shared" ca="1" si="254"/>
        <v/>
      </c>
      <c r="T391" s="34" t="str">
        <f t="shared" ca="1" si="244"/>
        <v/>
      </c>
      <c r="U391" s="37" t="str">
        <f t="shared" ca="1" si="255"/>
        <v/>
      </c>
      <c r="V391" s="34" t="str">
        <f t="shared" ca="1" si="245"/>
        <v/>
      </c>
      <c r="W391" s="37" t="str">
        <f t="shared" ca="1" si="256"/>
        <v/>
      </c>
      <c r="X391" s="34" t="str">
        <f t="shared" ca="1" si="246"/>
        <v/>
      </c>
      <c r="Y391" s="37" t="str">
        <f t="shared" ca="1" si="258"/>
        <v/>
      </c>
      <c r="Z391" s="14" t="str">
        <f t="shared" ref="Z391:Z454" ca="1" si="266">IF(AK390&gt;=$J$1,"",IF(AK390&lt;=$J$2,"",IF(F390&lt;&gt;"",IF(F390=B391,(35*E390),(-1*E390)),"")))</f>
        <v/>
      </c>
      <c r="AA391" s="14" t="str">
        <f t="shared" ref="AA391:AA454" ca="1" si="267">IF(AK390&gt;=$J$1,"",IF(AK390&lt;=$J$2,"",IF(H390&lt;&gt;"",IF(H390=B391,(35*E390),(-1*E390)),"")))</f>
        <v/>
      </c>
      <c r="AB391" s="14" t="str">
        <f t="shared" ref="AB391:AB454" ca="1" si="268">IF(AK390&gt;=$J$1,"",IF(AK390&lt;=$J$2,"",IF(J390&lt;&gt;"",IF(J390=B391,(35*E390),(-1*E390)),"")))</f>
        <v/>
      </c>
      <c r="AC391" s="14" t="str">
        <f t="shared" ref="AC391:AC454" ca="1" si="269">IF(AK390&gt;=$J$1,"",IF(AK390&lt;=$J$2,"",IF(L390&lt;&gt;"",IF(L390=B391,(35*E390),(-1*E390)),"")))</f>
        <v/>
      </c>
      <c r="AD391" s="14" t="str">
        <f t="shared" ref="AD391:AD454" ca="1" si="270">IF(AK390&gt;=$J$1,"",IF(AK390&lt;=$J$2,"",IF(N390&lt;&gt;"",IF(N390=B391,(35*E390),(-1*E390)),"")))</f>
        <v/>
      </c>
      <c r="AE391" s="14" t="str">
        <f t="shared" ref="AE391:AE454" ca="1" si="271">IF(AK390&gt;=$J$1,"",IF(AK390&lt;=$J$2,"",IF(P390&lt;&gt;"",IF(P390=B391,(35*E390),(-1*E390)),"")))</f>
        <v/>
      </c>
      <c r="AF391" s="14" t="str">
        <f t="shared" ref="AF391:AF454" ca="1" si="272">IF(AK390&gt;=$J$1,"",IF(AK390&lt;=$J$2,"",IF(R390&lt;&gt;"",IF(R390=B391,(35*E390),(-1*E390)),"")))</f>
        <v/>
      </c>
      <c r="AG391" s="14" t="str">
        <f t="shared" ref="AG391:AG454" ca="1" si="273">IF(AK390&gt;=$J$1,"",IF(AK390&lt;=$J$2,"",IF(T390&lt;&gt;"",IF(T390=B391,(35*E390),(-1*E390)),"")))</f>
        <v/>
      </c>
      <c r="AH391" s="14" t="str">
        <f t="shared" ref="AH391:AH454" ca="1" si="274">IF(AK390&gt;=$J$1,"",IF(AK390&lt;=$J$2,"",IF(V390&lt;&gt;"",IF(V390=B391,(35*E390),(-1*E390)),"")))</f>
        <v/>
      </c>
      <c r="AI391" s="14" t="str">
        <f t="shared" ca="1" si="259"/>
        <v/>
      </c>
      <c r="AJ391" s="29">
        <f t="shared" ref="AJ391:AJ454" ca="1" si="275">IF(B391&lt;&gt;"",SUM(Z391:AI391),"")</f>
        <v>0</v>
      </c>
      <c r="AK391" s="31">
        <f t="shared" ca="1" si="262"/>
        <v>23</v>
      </c>
      <c r="AL391"/>
      <c r="AM391" s="47" t="str">
        <f t="shared" ca="1" si="263"/>
        <v>Profit Target</v>
      </c>
      <c r="AN391" s="47" t="str">
        <f t="shared" ca="1" si="264"/>
        <v/>
      </c>
      <c r="BB391"/>
      <c r="BC391"/>
      <c r="BF391"/>
      <c r="BG391" s="31">
        <f t="shared" si="265"/>
        <v>0</v>
      </c>
    </row>
    <row r="392" spans="1:59">
      <c r="A392" s="43">
        <v>388</v>
      </c>
      <c r="B392" s="27">
        <f t="shared" ca="1" si="260"/>
        <v>17</v>
      </c>
      <c r="C392" s="33">
        <f t="shared" ca="1" si="247"/>
        <v>1</v>
      </c>
      <c r="D392" s="84" t="str">
        <f t="shared" ca="1" si="248"/>
        <v/>
      </c>
      <c r="E392" s="28">
        <f t="shared" ca="1" si="261"/>
        <v>1</v>
      </c>
      <c r="F392" s="34" t="str">
        <f t="shared" ca="1" si="236"/>
        <v/>
      </c>
      <c r="G392" s="37" t="str">
        <f t="shared" ca="1" si="237"/>
        <v/>
      </c>
      <c r="H392" s="34" t="str">
        <f t="shared" ca="1" si="238"/>
        <v/>
      </c>
      <c r="I392" s="37" t="str">
        <f t="shared" ca="1" si="249"/>
        <v/>
      </c>
      <c r="J392" s="34" t="str">
        <f t="shared" ca="1" si="239"/>
        <v/>
      </c>
      <c r="K392" s="37" t="str">
        <f t="shared" ca="1" si="250"/>
        <v/>
      </c>
      <c r="L392" s="34" t="str">
        <f t="shared" ca="1" si="240"/>
        <v/>
      </c>
      <c r="M392" s="37" t="str">
        <f t="shared" ca="1" si="251"/>
        <v/>
      </c>
      <c r="N392" s="34" t="str">
        <f t="shared" ca="1" si="241"/>
        <v/>
      </c>
      <c r="O392" s="37" t="str">
        <f t="shared" ca="1" si="252"/>
        <v/>
      </c>
      <c r="P392" s="34" t="str">
        <f t="shared" ca="1" si="242"/>
        <v/>
      </c>
      <c r="Q392" s="37" t="str">
        <f t="shared" ca="1" si="253"/>
        <v/>
      </c>
      <c r="R392" s="34" t="str">
        <f t="shared" ca="1" si="243"/>
        <v/>
      </c>
      <c r="S392" s="37" t="str">
        <f t="shared" ca="1" si="254"/>
        <v/>
      </c>
      <c r="T392" s="34" t="str">
        <f t="shared" ca="1" si="244"/>
        <v/>
      </c>
      <c r="U392" s="37" t="str">
        <f t="shared" ca="1" si="255"/>
        <v/>
      </c>
      <c r="V392" s="34" t="str">
        <f t="shared" ca="1" si="245"/>
        <v/>
      </c>
      <c r="W392" s="37" t="str">
        <f t="shared" ca="1" si="256"/>
        <v/>
      </c>
      <c r="X392" s="34" t="str">
        <f t="shared" ca="1" si="246"/>
        <v/>
      </c>
      <c r="Y392" s="37" t="str">
        <f t="shared" ca="1" si="258"/>
        <v/>
      </c>
      <c r="Z392" s="14" t="str">
        <f t="shared" ca="1" si="266"/>
        <v/>
      </c>
      <c r="AA392" s="14" t="str">
        <f t="shared" ca="1" si="267"/>
        <v/>
      </c>
      <c r="AB392" s="14" t="str">
        <f t="shared" ca="1" si="268"/>
        <v/>
      </c>
      <c r="AC392" s="14" t="str">
        <f t="shared" ca="1" si="269"/>
        <v/>
      </c>
      <c r="AD392" s="14" t="str">
        <f t="shared" ca="1" si="270"/>
        <v/>
      </c>
      <c r="AE392" s="14" t="str">
        <f t="shared" ca="1" si="271"/>
        <v/>
      </c>
      <c r="AF392" s="14" t="str">
        <f t="shared" ca="1" si="272"/>
        <v/>
      </c>
      <c r="AG392" s="14" t="str">
        <f t="shared" ca="1" si="273"/>
        <v/>
      </c>
      <c r="AH392" s="14" t="str">
        <f t="shared" ca="1" si="274"/>
        <v/>
      </c>
      <c r="AI392" s="14" t="str">
        <f t="shared" ca="1" si="259"/>
        <v/>
      </c>
      <c r="AJ392" s="29">
        <f t="shared" ca="1" si="275"/>
        <v>0</v>
      </c>
      <c r="AK392" s="31">
        <f t="shared" ca="1" si="262"/>
        <v>23</v>
      </c>
      <c r="AL392"/>
      <c r="AM392" s="47" t="str">
        <f t="shared" ca="1" si="263"/>
        <v>Profit Target</v>
      </c>
      <c r="AN392" s="47" t="str">
        <f t="shared" ca="1" si="264"/>
        <v/>
      </c>
      <c r="BB392"/>
      <c r="BC392"/>
      <c r="BF392"/>
      <c r="BG392" s="31">
        <f t="shared" si="265"/>
        <v>0</v>
      </c>
    </row>
    <row r="393" spans="1:59">
      <c r="A393" s="43">
        <v>389</v>
      </c>
      <c r="B393" s="27">
        <f t="shared" ca="1" si="260"/>
        <v>10</v>
      </c>
      <c r="C393" s="33">
        <f t="shared" ca="1" si="247"/>
        <v>1</v>
      </c>
      <c r="D393" s="84" t="str">
        <f t="shared" ca="1" si="248"/>
        <v/>
      </c>
      <c r="E393" s="28">
        <f t="shared" ca="1" si="261"/>
        <v>1</v>
      </c>
      <c r="F393" s="34" t="str">
        <f t="shared" ca="1" si="236"/>
        <v/>
      </c>
      <c r="G393" s="37" t="str">
        <f t="shared" ca="1" si="237"/>
        <v/>
      </c>
      <c r="H393" s="34" t="str">
        <f t="shared" ca="1" si="238"/>
        <v/>
      </c>
      <c r="I393" s="37" t="str">
        <f t="shared" ca="1" si="249"/>
        <v/>
      </c>
      <c r="J393" s="34" t="str">
        <f t="shared" ca="1" si="239"/>
        <v/>
      </c>
      <c r="K393" s="37" t="str">
        <f t="shared" ca="1" si="250"/>
        <v/>
      </c>
      <c r="L393" s="34" t="str">
        <f t="shared" ca="1" si="240"/>
        <v/>
      </c>
      <c r="M393" s="37" t="str">
        <f t="shared" ca="1" si="251"/>
        <v/>
      </c>
      <c r="N393" s="34" t="str">
        <f t="shared" ca="1" si="241"/>
        <v/>
      </c>
      <c r="O393" s="37" t="str">
        <f t="shared" ca="1" si="252"/>
        <v/>
      </c>
      <c r="P393" s="34" t="str">
        <f t="shared" ca="1" si="242"/>
        <v/>
      </c>
      <c r="Q393" s="37" t="str">
        <f t="shared" ca="1" si="253"/>
        <v/>
      </c>
      <c r="R393" s="34" t="str">
        <f t="shared" ca="1" si="243"/>
        <v/>
      </c>
      <c r="S393" s="37" t="str">
        <f t="shared" ca="1" si="254"/>
        <v/>
      </c>
      <c r="T393" s="34" t="str">
        <f t="shared" ca="1" si="244"/>
        <v/>
      </c>
      <c r="U393" s="37" t="str">
        <f t="shared" ca="1" si="255"/>
        <v/>
      </c>
      <c r="V393" s="34" t="str">
        <f t="shared" ca="1" si="245"/>
        <v/>
      </c>
      <c r="W393" s="37" t="str">
        <f t="shared" ca="1" si="256"/>
        <v/>
      </c>
      <c r="X393" s="34" t="str">
        <f t="shared" ca="1" si="246"/>
        <v/>
      </c>
      <c r="Y393" s="37" t="str">
        <f t="shared" ca="1" si="258"/>
        <v/>
      </c>
      <c r="Z393" s="14" t="str">
        <f t="shared" ca="1" si="266"/>
        <v/>
      </c>
      <c r="AA393" s="14" t="str">
        <f t="shared" ca="1" si="267"/>
        <v/>
      </c>
      <c r="AB393" s="14" t="str">
        <f t="shared" ca="1" si="268"/>
        <v/>
      </c>
      <c r="AC393" s="14" t="str">
        <f t="shared" ca="1" si="269"/>
        <v/>
      </c>
      <c r="AD393" s="14" t="str">
        <f t="shared" ca="1" si="270"/>
        <v/>
      </c>
      <c r="AE393" s="14" t="str">
        <f t="shared" ca="1" si="271"/>
        <v/>
      </c>
      <c r="AF393" s="14" t="str">
        <f t="shared" ca="1" si="272"/>
        <v/>
      </c>
      <c r="AG393" s="14" t="str">
        <f t="shared" ca="1" si="273"/>
        <v/>
      </c>
      <c r="AH393" s="14" t="str">
        <f t="shared" ca="1" si="274"/>
        <v/>
      </c>
      <c r="AI393" s="14" t="str">
        <f t="shared" ca="1" si="259"/>
        <v/>
      </c>
      <c r="AJ393" s="29">
        <f t="shared" ca="1" si="275"/>
        <v>0</v>
      </c>
      <c r="AK393" s="31">
        <f t="shared" ca="1" si="262"/>
        <v>23</v>
      </c>
      <c r="AL393"/>
      <c r="AM393" s="47" t="str">
        <f t="shared" ca="1" si="263"/>
        <v>Profit Target</v>
      </c>
      <c r="AN393" s="47" t="str">
        <f t="shared" ca="1" si="264"/>
        <v/>
      </c>
      <c r="BB393"/>
      <c r="BC393"/>
      <c r="BF393"/>
      <c r="BG393" s="31">
        <f t="shared" si="265"/>
        <v>0</v>
      </c>
    </row>
    <row r="394" spans="1:59">
      <c r="A394" s="43">
        <v>390</v>
      </c>
      <c r="B394" s="27">
        <f t="shared" ca="1" si="260"/>
        <v>5</v>
      </c>
      <c r="C394" s="33">
        <f t="shared" ca="1" si="247"/>
        <v>1</v>
      </c>
      <c r="D394" s="84" t="str">
        <f t="shared" ca="1" si="248"/>
        <v/>
      </c>
      <c r="E394" s="28">
        <f t="shared" ca="1" si="261"/>
        <v>1</v>
      </c>
      <c r="F394" s="34" t="str">
        <f t="shared" ref="F394:F457" ca="1" si="276">IF(AK393&gt;=$J$1,"",IF(AK393&lt;=$J$2,"",IF(F393&lt;&gt;"",F393,D394)))</f>
        <v/>
      </c>
      <c r="G394" s="37" t="str">
        <f t="shared" ref="G394:G457" ca="1" si="277">IF(F394&lt;&gt;"",COUNTIF(F389:F394,F394),"")</f>
        <v/>
      </c>
      <c r="H394" s="34" t="str">
        <f t="shared" ref="H394:H457" ca="1" si="278">IF($AJ$2&lt;2,"",IF(AK393&gt;=$J$1,"",IF(AK393&lt;=$J$2,"",IF(AND(H393&lt;&gt;"",H393&lt;&gt;D394),H393,IF(D394&lt;&gt;F394,D394,"")))))</f>
        <v/>
      </c>
      <c r="I394" s="37" t="str">
        <f t="shared" ca="1" si="249"/>
        <v/>
      </c>
      <c r="J394" s="34" t="str">
        <f t="shared" ref="J394:J457" ca="1" si="279">IF($AJ$2&lt;3,"",IF(AK393&gt;=$J$1,"",IF(AK393&lt;=$J$2,"",IF(AND(J393&lt;&gt;"",J393&lt;&gt;D394),J393,IF(AND(D394&lt;&gt;H394,D394&lt;&gt;F394),D394,"")))))</f>
        <v/>
      </c>
      <c r="K394" s="37" t="str">
        <f t="shared" ca="1" si="250"/>
        <v/>
      </c>
      <c r="L394" s="34" t="str">
        <f t="shared" ref="L394:L457" ca="1" si="280">IF($AJ$2&lt;4,"",IF(AK393&gt;=$J$1,"",IF(AK393&lt;=$J$2,"",IF(AND(L393&lt;&gt;"",L393&lt;&gt;D394),L393,IF(AND(D394&lt;&gt;J394,D394&lt;&gt;H394,D394&lt;&gt;F394),D394,"")))))</f>
        <v/>
      </c>
      <c r="M394" s="37" t="str">
        <f t="shared" ca="1" si="251"/>
        <v/>
      </c>
      <c r="N394" s="34" t="str">
        <f t="shared" ref="N394:N457" ca="1" si="281">IF($AJ$2&lt;5,"",IF(AK393&gt;=$J$1,"",IF(AK393&lt;=$J$2,"",IF(AND(N393&lt;&gt;"",N393&lt;&gt;D394),N393,IF(AND(D394&lt;&gt;J394,D394&lt;&gt;H394,D394&lt;&gt;F394,D394&lt;&gt;L394),D394,"")))))</f>
        <v/>
      </c>
      <c r="O394" s="37" t="str">
        <f t="shared" ca="1" si="252"/>
        <v/>
      </c>
      <c r="P394" s="34" t="str">
        <f t="shared" ref="P394:P457" ca="1" si="282">IF($AJ$2&lt;6,"",IF(AK393&gt;=$J$1,"",IF(AK393&lt;=$J$2,"",IF(AND(P393&lt;&gt;"",P393,P393&lt;&gt;D394),P393,IF(AND(D394&lt;&gt;J394,D394&lt;&gt;H394,D394&lt;&gt;F394,D394&lt;&gt;L394,D394&lt;&gt;N394),D394,"")))))</f>
        <v/>
      </c>
      <c r="Q394" s="37" t="str">
        <f t="shared" ca="1" si="253"/>
        <v/>
      </c>
      <c r="R394" s="34" t="str">
        <f t="shared" ref="R394:R457" ca="1" si="283">IF($AJ$2&lt;7,"",IF(AK393&gt;=$J$1,"",IF(AK393&lt;=$J$2,"",IF(AND(R393&lt;&gt;"",R393&lt;&gt;D394),R393,IF(AND(D394&lt;&gt;J394,D394&lt;&gt;H394,D394&lt;&gt;F394,D394&lt;&gt;L394,D394&lt;&gt;N394,D394&lt;&gt;P394),D394,"")))))</f>
        <v/>
      </c>
      <c r="S394" s="37" t="str">
        <f t="shared" ca="1" si="254"/>
        <v/>
      </c>
      <c r="T394" s="34" t="str">
        <f t="shared" ref="T394:T457" ca="1" si="284">IF($AJ$2&lt;8,"",IF(AK393&gt;=$J$1,"",IF(AK393&lt;=$J$2,"",IF(AND(T393&lt;&gt;"",T393&lt;&gt;D394),T393,IF(AND(D394&lt;&gt;J394,D394&lt;&gt;H394,D394&lt;&gt;F394,D394&lt;&gt;L394,D394&lt;&gt;N394,D394&lt;&gt;P394,D394&lt;&gt;R394),D394,"")))))</f>
        <v/>
      </c>
      <c r="U394" s="37" t="str">
        <f t="shared" ca="1" si="255"/>
        <v/>
      </c>
      <c r="V394" s="34" t="str">
        <f t="shared" ref="V394:V457" ca="1" si="285">IF($AJ$2&lt;9,"",IF(AK393&gt;=$J$1,"",IF(AK393&lt;=$J$2,"",IF(AND(V393&lt;&gt;"",V393&lt;&gt;D394),V393,IF(AND(D394&lt;&gt;J394,D394&lt;&gt;H394,D394&lt;&gt;F394,D394&lt;&gt;L394,D394&lt;&gt;N394,D394&lt;&gt;P394,D394&lt;&gt;R394,D394&lt;&gt;T394),D394,"")))))</f>
        <v/>
      </c>
      <c r="W394" s="37" t="str">
        <f t="shared" ca="1" si="256"/>
        <v/>
      </c>
      <c r="X394" s="34" t="str">
        <f t="shared" ref="X394:X457" ca="1" si="286">IF($AJ$2&lt;10,"",IF(AK393&gt;=$J$1,"",IF(AK393&lt;=$J$2,"",IF(AND(X393&lt;&gt;"",X393&lt;&gt;D394),X393,IF(AND(D394&lt;&gt;J394,D394&lt;&gt;H394,D394&lt;&gt;F394,D394&lt;&gt;L394,D394&lt;&gt;N394,D394&lt;&gt;P394,D394&lt;&gt;R394,D394&lt;&gt;T394,D394&lt;&gt;V394),D394,"")))))</f>
        <v/>
      </c>
      <c r="Y394" s="37" t="str">
        <f t="shared" ca="1" si="258"/>
        <v/>
      </c>
      <c r="Z394" s="14" t="str">
        <f t="shared" ca="1" si="266"/>
        <v/>
      </c>
      <c r="AA394" s="14" t="str">
        <f t="shared" ca="1" si="267"/>
        <v/>
      </c>
      <c r="AB394" s="14" t="str">
        <f t="shared" ca="1" si="268"/>
        <v/>
      </c>
      <c r="AC394" s="14" t="str">
        <f t="shared" ca="1" si="269"/>
        <v/>
      </c>
      <c r="AD394" s="14" t="str">
        <f t="shared" ca="1" si="270"/>
        <v/>
      </c>
      <c r="AE394" s="14" t="str">
        <f t="shared" ca="1" si="271"/>
        <v/>
      </c>
      <c r="AF394" s="14" t="str">
        <f t="shared" ca="1" si="272"/>
        <v/>
      </c>
      <c r="AG394" s="14" t="str">
        <f t="shared" ca="1" si="273"/>
        <v/>
      </c>
      <c r="AH394" s="14" t="str">
        <f t="shared" ca="1" si="274"/>
        <v/>
      </c>
      <c r="AI394" s="14" t="str">
        <f t="shared" ca="1" si="259"/>
        <v/>
      </c>
      <c r="AJ394" s="29">
        <f t="shared" ca="1" si="275"/>
        <v>0</v>
      </c>
      <c r="AK394" s="31">
        <f t="shared" ca="1" si="262"/>
        <v>23</v>
      </c>
      <c r="AL394"/>
      <c r="AM394" s="47" t="str">
        <f t="shared" ca="1" si="263"/>
        <v>Profit Target</v>
      </c>
      <c r="AN394" s="47" t="str">
        <f t="shared" ca="1" si="264"/>
        <v/>
      </c>
      <c r="BB394"/>
      <c r="BC394"/>
      <c r="BF394"/>
      <c r="BG394" s="31">
        <f t="shared" si="265"/>
        <v>0</v>
      </c>
    </row>
    <row r="395" spans="1:59">
      <c r="A395" s="43">
        <v>391</v>
      </c>
      <c r="B395" s="27">
        <f t="shared" ca="1" si="260"/>
        <v>5</v>
      </c>
      <c r="C395" s="33">
        <f t="shared" ca="1" si="247"/>
        <v>2</v>
      </c>
      <c r="D395" s="84">
        <f t="shared" ca="1" si="248"/>
        <v>5</v>
      </c>
      <c r="E395" s="28">
        <f t="shared" ca="1" si="261"/>
        <v>1</v>
      </c>
      <c r="F395" s="34" t="str">
        <f t="shared" ca="1" si="276"/>
        <v/>
      </c>
      <c r="G395" s="37" t="str">
        <f t="shared" ca="1" si="277"/>
        <v/>
      </c>
      <c r="H395" s="34" t="str">
        <f t="shared" ca="1" si="278"/>
        <v/>
      </c>
      <c r="I395" s="37" t="str">
        <f t="shared" ca="1" si="249"/>
        <v/>
      </c>
      <c r="J395" s="34" t="str">
        <f t="shared" ca="1" si="279"/>
        <v/>
      </c>
      <c r="K395" s="37" t="str">
        <f t="shared" ca="1" si="250"/>
        <v/>
      </c>
      <c r="L395" s="34" t="str">
        <f t="shared" ca="1" si="280"/>
        <v/>
      </c>
      <c r="M395" s="37" t="str">
        <f t="shared" ca="1" si="251"/>
        <v/>
      </c>
      <c r="N395" s="34" t="str">
        <f t="shared" ca="1" si="281"/>
        <v/>
      </c>
      <c r="O395" s="37" t="str">
        <f t="shared" ca="1" si="252"/>
        <v/>
      </c>
      <c r="P395" s="34" t="str">
        <f t="shared" ca="1" si="282"/>
        <v/>
      </c>
      <c r="Q395" s="37" t="str">
        <f t="shared" ca="1" si="253"/>
        <v/>
      </c>
      <c r="R395" s="34" t="str">
        <f t="shared" ca="1" si="283"/>
        <v/>
      </c>
      <c r="S395" s="37" t="str">
        <f t="shared" ca="1" si="254"/>
        <v/>
      </c>
      <c r="T395" s="34" t="str">
        <f t="shared" ca="1" si="284"/>
        <v/>
      </c>
      <c r="U395" s="37" t="str">
        <f t="shared" ca="1" si="255"/>
        <v/>
      </c>
      <c r="V395" s="34" t="str">
        <f t="shared" ca="1" si="285"/>
        <v/>
      </c>
      <c r="W395" s="37" t="str">
        <f t="shared" ca="1" si="256"/>
        <v/>
      </c>
      <c r="X395" s="34" t="str">
        <f t="shared" ca="1" si="286"/>
        <v/>
      </c>
      <c r="Y395" s="37" t="str">
        <f t="shared" ca="1" si="258"/>
        <v/>
      </c>
      <c r="Z395" s="14" t="str">
        <f t="shared" ca="1" si="266"/>
        <v/>
      </c>
      <c r="AA395" s="14" t="str">
        <f t="shared" ca="1" si="267"/>
        <v/>
      </c>
      <c r="AB395" s="14" t="str">
        <f t="shared" ca="1" si="268"/>
        <v/>
      </c>
      <c r="AC395" s="14" t="str">
        <f t="shared" ca="1" si="269"/>
        <v/>
      </c>
      <c r="AD395" s="14" t="str">
        <f t="shared" ca="1" si="270"/>
        <v/>
      </c>
      <c r="AE395" s="14" t="str">
        <f t="shared" ca="1" si="271"/>
        <v/>
      </c>
      <c r="AF395" s="14" t="str">
        <f t="shared" ca="1" si="272"/>
        <v/>
      </c>
      <c r="AG395" s="14" t="str">
        <f t="shared" ca="1" si="273"/>
        <v/>
      </c>
      <c r="AH395" s="14" t="str">
        <f t="shared" ca="1" si="274"/>
        <v/>
      </c>
      <c r="AI395" s="14" t="str">
        <f t="shared" ca="1" si="259"/>
        <v/>
      </c>
      <c r="AJ395" s="29">
        <f t="shared" ca="1" si="275"/>
        <v>0</v>
      </c>
      <c r="AK395" s="31">
        <f t="shared" ca="1" si="262"/>
        <v>23</v>
      </c>
      <c r="AL395"/>
      <c r="AM395" s="47" t="str">
        <f t="shared" ca="1" si="263"/>
        <v>Profit Target</v>
      </c>
      <c r="AN395" s="47" t="str">
        <f t="shared" ca="1" si="264"/>
        <v/>
      </c>
      <c r="BB395"/>
      <c r="BC395"/>
      <c r="BF395"/>
      <c r="BG395" s="31">
        <f t="shared" si="265"/>
        <v>0</v>
      </c>
    </row>
    <row r="396" spans="1:59">
      <c r="A396" s="43">
        <v>392</v>
      </c>
      <c r="B396" s="27">
        <f t="shared" ca="1" si="260"/>
        <v>23</v>
      </c>
      <c r="C396" s="33">
        <f t="shared" ca="1" si="247"/>
        <v>1</v>
      </c>
      <c r="D396" s="84" t="str">
        <f t="shared" ca="1" si="248"/>
        <v/>
      </c>
      <c r="E396" s="28">
        <f t="shared" ca="1" si="261"/>
        <v>1</v>
      </c>
      <c r="F396" s="34" t="str">
        <f t="shared" ca="1" si="276"/>
        <v/>
      </c>
      <c r="G396" s="37" t="str">
        <f t="shared" ca="1" si="277"/>
        <v/>
      </c>
      <c r="H396" s="34" t="str">
        <f t="shared" ca="1" si="278"/>
        <v/>
      </c>
      <c r="I396" s="37" t="str">
        <f t="shared" ca="1" si="249"/>
        <v/>
      </c>
      <c r="J396" s="34" t="str">
        <f t="shared" ca="1" si="279"/>
        <v/>
      </c>
      <c r="K396" s="37" t="str">
        <f t="shared" ca="1" si="250"/>
        <v/>
      </c>
      <c r="L396" s="34" t="str">
        <f t="shared" ca="1" si="280"/>
        <v/>
      </c>
      <c r="M396" s="37" t="str">
        <f t="shared" ca="1" si="251"/>
        <v/>
      </c>
      <c r="N396" s="34" t="str">
        <f t="shared" ca="1" si="281"/>
        <v/>
      </c>
      <c r="O396" s="37" t="str">
        <f t="shared" ca="1" si="252"/>
        <v/>
      </c>
      <c r="P396" s="34" t="str">
        <f t="shared" ca="1" si="282"/>
        <v/>
      </c>
      <c r="Q396" s="37" t="str">
        <f t="shared" ca="1" si="253"/>
        <v/>
      </c>
      <c r="R396" s="34" t="str">
        <f t="shared" ca="1" si="283"/>
        <v/>
      </c>
      <c r="S396" s="37" t="str">
        <f t="shared" ca="1" si="254"/>
        <v/>
      </c>
      <c r="T396" s="34" t="str">
        <f t="shared" ca="1" si="284"/>
        <v/>
      </c>
      <c r="U396" s="37" t="str">
        <f t="shared" ca="1" si="255"/>
        <v/>
      </c>
      <c r="V396" s="34" t="str">
        <f t="shared" ca="1" si="285"/>
        <v/>
      </c>
      <c r="W396" s="37" t="str">
        <f t="shared" ca="1" si="256"/>
        <v/>
      </c>
      <c r="X396" s="34" t="str">
        <f t="shared" ca="1" si="286"/>
        <v/>
      </c>
      <c r="Y396" s="37" t="str">
        <f t="shared" ca="1" si="258"/>
        <v/>
      </c>
      <c r="Z396" s="14" t="str">
        <f t="shared" ca="1" si="266"/>
        <v/>
      </c>
      <c r="AA396" s="14" t="str">
        <f t="shared" ca="1" si="267"/>
        <v/>
      </c>
      <c r="AB396" s="14" t="str">
        <f t="shared" ca="1" si="268"/>
        <v/>
      </c>
      <c r="AC396" s="14" t="str">
        <f t="shared" ca="1" si="269"/>
        <v/>
      </c>
      <c r="AD396" s="14" t="str">
        <f t="shared" ca="1" si="270"/>
        <v/>
      </c>
      <c r="AE396" s="14" t="str">
        <f t="shared" ca="1" si="271"/>
        <v/>
      </c>
      <c r="AF396" s="14" t="str">
        <f t="shared" ca="1" si="272"/>
        <v/>
      </c>
      <c r="AG396" s="14" t="str">
        <f t="shared" ca="1" si="273"/>
        <v/>
      </c>
      <c r="AH396" s="14" t="str">
        <f t="shared" ca="1" si="274"/>
        <v/>
      </c>
      <c r="AI396" s="14" t="str">
        <f t="shared" ca="1" si="259"/>
        <v/>
      </c>
      <c r="AJ396" s="29">
        <f t="shared" ca="1" si="275"/>
        <v>0</v>
      </c>
      <c r="AK396" s="31">
        <f t="shared" ca="1" si="262"/>
        <v>23</v>
      </c>
      <c r="AL396"/>
      <c r="AM396" s="47" t="str">
        <f t="shared" ca="1" si="263"/>
        <v>Profit Target</v>
      </c>
      <c r="AN396" s="47" t="str">
        <f t="shared" ca="1" si="264"/>
        <v/>
      </c>
      <c r="BB396"/>
      <c r="BC396"/>
      <c r="BF396"/>
      <c r="BG396" s="31">
        <f t="shared" si="265"/>
        <v>0</v>
      </c>
    </row>
    <row r="397" spans="1:59">
      <c r="A397" s="43">
        <v>393</v>
      </c>
      <c r="B397" s="27">
        <f t="shared" ca="1" si="260"/>
        <v>7</v>
      </c>
      <c r="C397" s="33">
        <f t="shared" ca="1" si="247"/>
        <v>1</v>
      </c>
      <c r="D397" s="84" t="str">
        <f t="shared" ca="1" si="248"/>
        <v/>
      </c>
      <c r="E397" s="28">
        <f t="shared" ca="1" si="261"/>
        <v>1</v>
      </c>
      <c r="F397" s="34" t="str">
        <f t="shared" ca="1" si="276"/>
        <v/>
      </c>
      <c r="G397" s="37" t="str">
        <f t="shared" ca="1" si="277"/>
        <v/>
      </c>
      <c r="H397" s="34" t="str">
        <f t="shared" ca="1" si="278"/>
        <v/>
      </c>
      <c r="I397" s="37" t="str">
        <f t="shared" ca="1" si="249"/>
        <v/>
      </c>
      <c r="J397" s="34" t="str">
        <f t="shared" ca="1" si="279"/>
        <v/>
      </c>
      <c r="K397" s="37" t="str">
        <f t="shared" ca="1" si="250"/>
        <v/>
      </c>
      <c r="L397" s="34" t="str">
        <f t="shared" ca="1" si="280"/>
        <v/>
      </c>
      <c r="M397" s="37" t="str">
        <f t="shared" ca="1" si="251"/>
        <v/>
      </c>
      <c r="N397" s="34" t="str">
        <f t="shared" ca="1" si="281"/>
        <v/>
      </c>
      <c r="O397" s="37" t="str">
        <f t="shared" ca="1" si="252"/>
        <v/>
      </c>
      <c r="P397" s="34" t="str">
        <f t="shared" ca="1" si="282"/>
        <v/>
      </c>
      <c r="Q397" s="37" t="str">
        <f t="shared" ca="1" si="253"/>
        <v/>
      </c>
      <c r="R397" s="34" t="str">
        <f t="shared" ca="1" si="283"/>
        <v/>
      </c>
      <c r="S397" s="37" t="str">
        <f t="shared" ca="1" si="254"/>
        <v/>
      </c>
      <c r="T397" s="34" t="str">
        <f t="shared" ca="1" si="284"/>
        <v/>
      </c>
      <c r="U397" s="37" t="str">
        <f t="shared" ca="1" si="255"/>
        <v/>
      </c>
      <c r="V397" s="34" t="str">
        <f t="shared" ca="1" si="285"/>
        <v/>
      </c>
      <c r="W397" s="37" t="str">
        <f t="shared" ca="1" si="256"/>
        <v/>
      </c>
      <c r="X397" s="34" t="str">
        <f t="shared" ca="1" si="286"/>
        <v/>
      </c>
      <c r="Y397" s="37" t="str">
        <f t="shared" ca="1" si="258"/>
        <v/>
      </c>
      <c r="Z397" s="14" t="str">
        <f t="shared" ca="1" si="266"/>
        <v/>
      </c>
      <c r="AA397" s="14" t="str">
        <f t="shared" ca="1" si="267"/>
        <v/>
      </c>
      <c r="AB397" s="14" t="str">
        <f t="shared" ca="1" si="268"/>
        <v/>
      </c>
      <c r="AC397" s="14" t="str">
        <f t="shared" ca="1" si="269"/>
        <v/>
      </c>
      <c r="AD397" s="14" t="str">
        <f t="shared" ca="1" si="270"/>
        <v/>
      </c>
      <c r="AE397" s="14" t="str">
        <f t="shared" ca="1" si="271"/>
        <v/>
      </c>
      <c r="AF397" s="14" t="str">
        <f t="shared" ca="1" si="272"/>
        <v/>
      </c>
      <c r="AG397" s="14" t="str">
        <f t="shared" ca="1" si="273"/>
        <v/>
      </c>
      <c r="AH397" s="14" t="str">
        <f t="shared" ca="1" si="274"/>
        <v/>
      </c>
      <c r="AI397" s="14" t="str">
        <f t="shared" ca="1" si="259"/>
        <v/>
      </c>
      <c r="AJ397" s="29">
        <f t="shared" ca="1" si="275"/>
        <v>0</v>
      </c>
      <c r="AK397" s="31">
        <f t="shared" ca="1" si="262"/>
        <v>23</v>
      </c>
      <c r="AL397"/>
      <c r="AM397" s="47" t="str">
        <f t="shared" ca="1" si="263"/>
        <v>Profit Target</v>
      </c>
      <c r="AN397" s="47" t="str">
        <f t="shared" ca="1" si="264"/>
        <v/>
      </c>
      <c r="BB397"/>
      <c r="BC397"/>
      <c r="BF397"/>
      <c r="BG397" s="31">
        <f t="shared" si="265"/>
        <v>0</v>
      </c>
    </row>
    <row r="398" spans="1:59">
      <c r="A398" s="1">
        <v>394</v>
      </c>
      <c r="B398" s="27">
        <f t="shared" ca="1" si="260"/>
        <v>3</v>
      </c>
      <c r="C398" s="33">
        <f t="shared" ca="1" si="247"/>
        <v>1</v>
      </c>
      <c r="D398" s="84" t="str">
        <f t="shared" ca="1" si="248"/>
        <v/>
      </c>
      <c r="E398" s="28">
        <f t="shared" ca="1" si="261"/>
        <v>1</v>
      </c>
      <c r="F398" s="34" t="str">
        <f t="shared" ca="1" si="276"/>
        <v/>
      </c>
      <c r="G398" s="37" t="str">
        <f t="shared" ca="1" si="277"/>
        <v/>
      </c>
      <c r="H398" s="34" t="str">
        <f t="shared" ca="1" si="278"/>
        <v/>
      </c>
      <c r="I398" s="37" t="str">
        <f t="shared" ca="1" si="249"/>
        <v/>
      </c>
      <c r="J398" s="34" t="str">
        <f t="shared" ca="1" si="279"/>
        <v/>
      </c>
      <c r="K398" s="37" t="str">
        <f t="shared" ca="1" si="250"/>
        <v/>
      </c>
      <c r="L398" s="34" t="str">
        <f t="shared" ca="1" si="280"/>
        <v/>
      </c>
      <c r="M398" s="37" t="str">
        <f t="shared" ca="1" si="251"/>
        <v/>
      </c>
      <c r="N398" s="34" t="str">
        <f t="shared" ca="1" si="281"/>
        <v/>
      </c>
      <c r="O398" s="37" t="str">
        <f t="shared" ca="1" si="252"/>
        <v/>
      </c>
      <c r="P398" s="34" t="str">
        <f t="shared" ca="1" si="282"/>
        <v/>
      </c>
      <c r="Q398" s="37" t="str">
        <f t="shared" ca="1" si="253"/>
        <v/>
      </c>
      <c r="R398" s="34" t="str">
        <f t="shared" ca="1" si="283"/>
        <v/>
      </c>
      <c r="S398" s="37" t="str">
        <f t="shared" ca="1" si="254"/>
        <v/>
      </c>
      <c r="T398" s="34" t="str">
        <f t="shared" ca="1" si="284"/>
        <v/>
      </c>
      <c r="U398" s="37" t="str">
        <f t="shared" ca="1" si="255"/>
        <v/>
      </c>
      <c r="V398" s="34" t="str">
        <f t="shared" ca="1" si="285"/>
        <v/>
      </c>
      <c r="W398" s="37" t="str">
        <f t="shared" ca="1" si="256"/>
        <v/>
      </c>
      <c r="X398" s="34" t="str">
        <f t="shared" ca="1" si="286"/>
        <v/>
      </c>
      <c r="Y398" s="37" t="str">
        <f t="shared" ca="1" si="258"/>
        <v/>
      </c>
      <c r="Z398" s="14" t="str">
        <f t="shared" ca="1" si="266"/>
        <v/>
      </c>
      <c r="AA398" s="14" t="str">
        <f t="shared" ca="1" si="267"/>
        <v/>
      </c>
      <c r="AB398" s="14" t="str">
        <f t="shared" ca="1" si="268"/>
        <v/>
      </c>
      <c r="AC398" s="14" t="str">
        <f t="shared" ca="1" si="269"/>
        <v/>
      </c>
      <c r="AD398" s="14" t="str">
        <f t="shared" ca="1" si="270"/>
        <v/>
      </c>
      <c r="AE398" s="14" t="str">
        <f t="shared" ca="1" si="271"/>
        <v/>
      </c>
      <c r="AF398" s="14" t="str">
        <f t="shared" ca="1" si="272"/>
        <v/>
      </c>
      <c r="AG398" s="14" t="str">
        <f t="shared" ca="1" si="273"/>
        <v/>
      </c>
      <c r="AH398" s="14" t="str">
        <f t="shared" ca="1" si="274"/>
        <v/>
      </c>
      <c r="AI398" s="14" t="str">
        <f t="shared" ca="1" si="259"/>
        <v/>
      </c>
      <c r="AJ398" s="29">
        <f t="shared" ca="1" si="275"/>
        <v>0</v>
      </c>
      <c r="AK398" s="31">
        <f t="shared" ca="1" si="262"/>
        <v>23</v>
      </c>
      <c r="AL398"/>
      <c r="AM398" s="47" t="str">
        <f t="shared" ca="1" si="263"/>
        <v>Profit Target</v>
      </c>
      <c r="AN398" s="47" t="str">
        <f t="shared" ca="1" si="264"/>
        <v/>
      </c>
      <c r="BB398"/>
      <c r="BC398"/>
      <c r="BF398"/>
      <c r="BG398" s="31">
        <f t="shared" si="265"/>
        <v>0</v>
      </c>
    </row>
    <row r="399" spans="1:59">
      <c r="A399" s="1">
        <v>395</v>
      </c>
      <c r="B399" s="27">
        <f t="shared" ca="1" si="260"/>
        <v>26</v>
      </c>
      <c r="C399" s="33">
        <f t="shared" ref="C399:C462" ca="1" si="287">IF(B399&lt;&gt;"",COUNTIF(B390:B399,B399),"")</f>
        <v>1</v>
      </c>
      <c r="D399" s="84" t="str">
        <f t="shared" ref="D399:D462" ca="1" si="288">IF(B399&lt;&gt;"",IF(C399=2,B399,""),"")</f>
        <v/>
      </c>
      <c r="E399" s="28">
        <f t="shared" ca="1" si="261"/>
        <v>1</v>
      </c>
      <c r="F399" s="34" t="str">
        <f t="shared" ca="1" si="276"/>
        <v/>
      </c>
      <c r="G399" s="37" t="str">
        <f t="shared" ca="1" si="277"/>
        <v/>
      </c>
      <c r="H399" s="34" t="str">
        <f t="shared" ca="1" si="278"/>
        <v/>
      </c>
      <c r="I399" s="37" t="str">
        <f t="shared" ref="I399:I462" ca="1" si="289">IF(H399&lt;&gt;"",COUNTIF(H394:H399,H399),"")</f>
        <v/>
      </c>
      <c r="J399" s="34" t="str">
        <f t="shared" ca="1" si="279"/>
        <v/>
      </c>
      <c r="K399" s="37" t="str">
        <f t="shared" ref="K399:K462" ca="1" si="290">IF(J399&lt;&gt;"",COUNTIF(J394:J399,J399),"")</f>
        <v/>
      </c>
      <c r="L399" s="34" t="str">
        <f t="shared" ca="1" si="280"/>
        <v/>
      </c>
      <c r="M399" s="37" t="str">
        <f t="shared" ref="M399:M462" ca="1" si="291">IF(L399&lt;&gt;"",COUNTIF(L394:L399,L399),"")</f>
        <v/>
      </c>
      <c r="N399" s="34" t="str">
        <f t="shared" ca="1" si="281"/>
        <v/>
      </c>
      <c r="O399" s="37" t="str">
        <f t="shared" ref="O399:O462" ca="1" si="292">IF(N399&lt;&gt;"",COUNTIF(N394:N399,N399),"")</f>
        <v/>
      </c>
      <c r="P399" s="34" t="str">
        <f t="shared" ca="1" si="282"/>
        <v/>
      </c>
      <c r="Q399" s="37" t="str">
        <f t="shared" ref="Q399:Q462" ca="1" si="293">IF(P399&lt;&gt;"",COUNTIF(P394:P399,P399),"")</f>
        <v/>
      </c>
      <c r="R399" s="34" t="str">
        <f t="shared" ca="1" si="283"/>
        <v/>
      </c>
      <c r="S399" s="37" t="str">
        <f t="shared" ref="S399:S462" ca="1" si="294">IF(R399&lt;&gt;"",COUNTIF(R394:R399,R399),"")</f>
        <v/>
      </c>
      <c r="T399" s="34" t="str">
        <f t="shared" ca="1" si="284"/>
        <v/>
      </c>
      <c r="U399" s="37" t="str">
        <f t="shared" ref="U399:U462" ca="1" si="295">IF(T399&lt;&gt;"",COUNTIF(T394:T399,T399),"")</f>
        <v/>
      </c>
      <c r="V399" s="34" t="str">
        <f t="shared" ca="1" si="285"/>
        <v/>
      </c>
      <c r="W399" s="37" t="str">
        <f t="shared" ref="W399:W462" ca="1" si="296">IF(V399&lt;&gt;"",COUNTIF(V394:V399,V399),"")</f>
        <v/>
      </c>
      <c r="X399" s="34" t="str">
        <f t="shared" ca="1" si="286"/>
        <v/>
      </c>
      <c r="Y399" s="37" t="str">
        <f t="shared" ca="1" si="258"/>
        <v/>
      </c>
      <c r="Z399" s="14" t="str">
        <f t="shared" ca="1" si="266"/>
        <v/>
      </c>
      <c r="AA399" s="14" t="str">
        <f t="shared" ca="1" si="267"/>
        <v/>
      </c>
      <c r="AB399" s="14" t="str">
        <f t="shared" ca="1" si="268"/>
        <v/>
      </c>
      <c r="AC399" s="14" t="str">
        <f t="shared" ca="1" si="269"/>
        <v/>
      </c>
      <c r="AD399" s="14" t="str">
        <f t="shared" ca="1" si="270"/>
        <v/>
      </c>
      <c r="AE399" s="14" t="str">
        <f t="shared" ca="1" si="271"/>
        <v/>
      </c>
      <c r="AF399" s="14" t="str">
        <f t="shared" ca="1" si="272"/>
        <v/>
      </c>
      <c r="AG399" s="14" t="str">
        <f t="shared" ca="1" si="273"/>
        <v/>
      </c>
      <c r="AH399" s="14" t="str">
        <f t="shared" ca="1" si="274"/>
        <v/>
      </c>
      <c r="AI399" s="14" t="str">
        <f t="shared" ca="1" si="259"/>
        <v/>
      </c>
      <c r="AJ399" s="29">
        <f t="shared" ca="1" si="275"/>
        <v>0</v>
      </c>
      <c r="AK399" s="31">
        <f t="shared" ca="1" si="262"/>
        <v>23</v>
      </c>
      <c r="AL399"/>
      <c r="AM399" s="47" t="str">
        <f t="shared" ca="1" si="263"/>
        <v>Profit Target</v>
      </c>
      <c r="AN399" s="47" t="str">
        <f t="shared" ca="1" si="264"/>
        <v/>
      </c>
      <c r="BB399"/>
      <c r="BC399"/>
      <c r="BF399"/>
      <c r="BG399" s="31">
        <f t="shared" si="265"/>
        <v>0</v>
      </c>
    </row>
    <row r="400" spans="1:59">
      <c r="A400" s="1">
        <v>396</v>
      </c>
      <c r="B400" s="27">
        <f t="shared" ca="1" si="260"/>
        <v>11</v>
      </c>
      <c r="C400" s="33">
        <f t="shared" ca="1" si="287"/>
        <v>1</v>
      </c>
      <c r="D400" s="84" t="str">
        <f t="shared" ca="1" si="288"/>
        <v/>
      </c>
      <c r="E400" s="28">
        <f t="shared" ca="1" si="261"/>
        <v>1</v>
      </c>
      <c r="F400" s="34" t="str">
        <f t="shared" ca="1" si="276"/>
        <v/>
      </c>
      <c r="G400" s="37" t="str">
        <f t="shared" ca="1" si="277"/>
        <v/>
      </c>
      <c r="H400" s="34" t="str">
        <f t="shared" ca="1" si="278"/>
        <v/>
      </c>
      <c r="I400" s="37" t="str">
        <f t="shared" ca="1" si="289"/>
        <v/>
      </c>
      <c r="J400" s="34" t="str">
        <f t="shared" ca="1" si="279"/>
        <v/>
      </c>
      <c r="K400" s="37" t="str">
        <f t="shared" ca="1" si="290"/>
        <v/>
      </c>
      <c r="L400" s="34" t="str">
        <f t="shared" ca="1" si="280"/>
        <v/>
      </c>
      <c r="M400" s="37" t="str">
        <f t="shared" ca="1" si="291"/>
        <v/>
      </c>
      <c r="N400" s="34" t="str">
        <f t="shared" ca="1" si="281"/>
        <v/>
      </c>
      <c r="O400" s="37" t="str">
        <f t="shared" ca="1" si="292"/>
        <v/>
      </c>
      <c r="P400" s="34" t="str">
        <f t="shared" ca="1" si="282"/>
        <v/>
      </c>
      <c r="Q400" s="37" t="str">
        <f t="shared" ca="1" si="293"/>
        <v/>
      </c>
      <c r="R400" s="34" t="str">
        <f t="shared" ca="1" si="283"/>
        <v/>
      </c>
      <c r="S400" s="37" t="str">
        <f t="shared" ca="1" si="294"/>
        <v/>
      </c>
      <c r="T400" s="34" t="str">
        <f t="shared" ca="1" si="284"/>
        <v/>
      </c>
      <c r="U400" s="37" t="str">
        <f t="shared" ca="1" si="295"/>
        <v/>
      </c>
      <c r="V400" s="34" t="str">
        <f t="shared" ca="1" si="285"/>
        <v/>
      </c>
      <c r="W400" s="37" t="str">
        <f t="shared" ca="1" si="296"/>
        <v/>
      </c>
      <c r="X400" s="34" t="str">
        <f t="shared" ca="1" si="286"/>
        <v/>
      </c>
      <c r="Y400" s="37" t="str">
        <f t="shared" ca="1" si="258"/>
        <v/>
      </c>
      <c r="Z400" s="14" t="str">
        <f t="shared" ca="1" si="266"/>
        <v/>
      </c>
      <c r="AA400" s="14" t="str">
        <f t="shared" ca="1" si="267"/>
        <v/>
      </c>
      <c r="AB400" s="14" t="str">
        <f t="shared" ca="1" si="268"/>
        <v/>
      </c>
      <c r="AC400" s="14" t="str">
        <f t="shared" ca="1" si="269"/>
        <v/>
      </c>
      <c r="AD400" s="14" t="str">
        <f t="shared" ca="1" si="270"/>
        <v/>
      </c>
      <c r="AE400" s="14" t="str">
        <f t="shared" ca="1" si="271"/>
        <v/>
      </c>
      <c r="AF400" s="14" t="str">
        <f t="shared" ca="1" si="272"/>
        <v/>
      </c>
      <c r="AG400" s="14" t="str">
        <f t="shared" ca="1" si="273"/>
        <v/>
      </c>
      <c r="AH400" s="14" t="str">
        <f t="shared" ca="1" si="274"/>
        <v/>
      </c>
      <c r="AI400" s="14" t="str">
        <f t="shared" ca="1" si="259"/>
        <v/>
      </c>
      <c r="AJ400" s="29">
        <f t="shared" ca="1" si="275"/>
        <v>0</v>
      </c>
      <c r="AK400" s="31">
        <f t="shared" ca="1" si="262"/>
        <v>23</v>
      </c>
      <c r="AL400"/>
      <c r="AM400" s="47" t="str">
        <f t="shared" ca="1" si="263"/>
        <v>Profit Target</v>
      </c>
      <c r="AN400" s="47" t="str">
        <f t="shared" ca="1" si="264"/>
        <v/>
      </c>
      <c r="BB400"/>
      <c r="BC400"/>
      <c r="BF400"/>
      <c r="BG400" s="31">
        <f t="shared" si="265"/>
        <v>0</v>
      </c>
    </row>
    <row r="401" spans="1:59">
      <c r="A401" s="1">
        <v>397</v>
      </c>
      <c r="B401" s="27">
        <f t="shared" ca="1" si="260"/>
        <v>30</v>
      </c>
      <c r="C401" s="33">
        <f t="shared" ca="1" si="287"/>
        <v>1</v>
      </c>
      <c r="D401" s="84" t="str">
        <f t="shared" ca="1" si="288"/>
        <v/>
      </c>
      <c r="E401" s="28">
        <f t="shared" ca="1" si="261"/>
        <v>1</v>
      </c>
      <c r="F401" s="34" t="str">
        <f t="shared" ca="1" si="276"/>
        <v/>
      </c>
      <c r="G401" s="37" t="str">
        <f t="shared" ca="1" si="277"/>
        <v/>
      </c>
      <c r="H401" s="34" t="str">
        <f t="shared" ca="1" si="278"/>
        <v/>
      </c>
      <c r="I401" s="37" t="str">
        <f t="shared" ca="1" si="289"/>
        <v/>
      </c>
      <c r="J401" s="34" t="str">
        <f t="shared" ca="1" si="279"/>
        <v/>
      </c>
      <c r="K401" s="37" t="str">
        <f t="shared" ca="1" si="290"/>
        <v/>
      </c>
      <c r="L401" s="34" t="str">
        <f t="shared" ca="1" si="280"/>
        <v/>
      </c>
      <c r="M401" s="37" t="str">
        <f t="shared" ca="1" si="291"/>
        <v/>
      </c>
      <c r="N401" s="34" t="str">
        <f t="shared" ca="1" si="281"/>
        <v/>
      </c>
      <c r="O401" s="37" t="str">
        <f t="shared" ca="1" si="292"/>
        <v/>
      </c>
      <c r="P401" s="34" t="str">
        <f t="shared" ca="1" si="282"/>
        <v/>
      </c>
      <c r="Q401" s="37" t="str">
        <f t="shared" ca="1" si="293"/>
        <v/>
      </c>
      <c r="R401" s="34" t="str">
        <f t="shared" ca="1" si="283"/>
        <v/>
      </c>
      <c r="S401" s="37" t="str">
        <f t="shared" ca="1" si="294"/>
        <v/>
      </c>
      <c r="T401" s="34" t="str">
        <f t="shared" ca="1" si="284"/>
        <v/>
      </c>
      <c r="U401" s="37" t="str">
        <f t="shared" ca="1" si="295"/>
        <v/>
      </c>
      <c r="V401" s="34" t="str">
        <f t="shared" ca="1" si="285"/>
        <v/>
      </c>
      <c r="W401" s="37" t="str">
        <f t="shared" ca="1" si="296"/>
        <v/>
      </c>
      <c r="X401" s="34" t="str">
        <f t="shared" ca="1" si="286"/>
        <v/>
      </c>
      <c r="Y401" s="37" t="str">
        <f t="shared" ca="1" si="258"/>
        <v/>
      </c>
      <c r="Z401" s="14" t="str">
        <f t="shared" ca="1" si="266"/>
        <v/>
      </c>
      <c r="AA401" s="14" t="str">
        <f t="shared" ca="1" si="267"/>
        <v/>
      </c>
      <c r="AB401" s="14" t="str">
        <f t="shared" ca="1" si="268"/>
        <v/>
      </c>
      <c r="AC401" s="14" t="str">
        <f t="shared" ca="1" si="269"/>
        <v/>
      </c>
      <c r="AD401" s="14" t="str">
        <f t="shared" ca="1" si="270"/>
        <v/>
      </c>
      <c r="AE401" s="14" t="str">
        <f t="shared" ca="1" si="271"/>
        <v/>
      </c>
      <c r="AF401" s="14" t="str">
        <f t="shared" ca="1" si="272"/>
        <v/>
      </c>
      <c r="AG401" s="14" t="str">
        <f t="shared" ca="1" si="273"/>
        <v/>
      </c>
      <c r="AH401" s="14" t="str">
        <f t="shared" ca="1" si="274"/>
        <v/>
      </c>
      <c r="AI401" s="14" t="str">
        <f t="shared" ca="1" si="259"/>
        <v/>
      </c>
      <c r="AJ401" s="29">
        <f t="shared" ca="1" si="275"/>
        <v>0</v>
      </c>
      <c r="AK401" s="31">
        <f t="shared" ca="1" si="262"/>
        <v>23</v>
      </c>
      <c r="AL401"/>
      <c r="AM401" s="47" t="str">
        <f t="shared" ca="1" si="263"/>
        <v>Profit Target</v>
      </c>
      <c r="AN401" s="47" t="str">
        <f t="shared" ca="1" si="264"/>
        <v/>
      </c>
      <c r="BB401"/>
      <c r="BC401"/>
      <c r="BF401"/>
      <c r="BG401" s="31">
        <f t="shared" si="265"/>
        <v>0</v>
      </c>
    </row>
    <row r="402" spans="1:59">
      <c r="A402" s="1">
        <v>398</v>
      </c>
      <c r="B402" s="27">
        <f t="shared" ca="1" si="260"/>
        <v>10</v>
      </c>
      <c r="C402" s="33">
        <f t="shared" ca="1" si="287"/>
        <v>2</v>
      </c>
      <c r="D402" s="84">
        <f t="shared" ca="1" si="288"/>
        <v>10</v>
      </c>
      <c r="E402" s="28">
        <f t="shared" ca="1" si="261"/>
        <v>1</v>
      </c>
      <c r="F402" s="34" t="str">
        <f t="shared" ca="1" si="276"/>
        <v/>
      </c>
      <c r="G402" s="37" t="str">
        <f t="shared" ca="1" si="277"/>
        <v/>
      </c>
      <c r="H402" s="34" t="str">
        <f t="shared" ca="1" si="278"/>
        <v/>
      </c>
      <c r="I402" s="37" t="str">
        <f t="shared" ca="1" si="289"/>
        <v/>
      </c>
      <c r="J402" s="34" t="str">
        <f t="shared" ca="1" si="279"/>
        <v/>
      </c>
      <c r="K402" s="37" t="str">
        <f t="shared" ca="1" si="290"/>
        <v/>
      </c>
      <c r="L402" s="34" t="str">
        <f t="shared" ca="1" si="280"/>
        <v/>
      </c>
      <c r="M402" s="37" t="str">
        <f t="shared" ca="1" si="291"/>
        <v/>
      </c>
      <c r="N402" s="34" t="str">
        <f t="shared" ca="1" si="281"/>
        <v/>
      </c>
      <c r="O402" s="37" t="str">
        <f t="shared" ca="1" si="292"/>
        <v/>
      </c>
      <c r="P402" s="34" t="str">
        <f t="shared" ca="1" si="282"/>
        <v/>
      </c>
      <c r="Q402" s="37" t="str">
        <f t="shared" ca="1" si="293"/>
        <v/>
      </c>
      <c r="R402" s="34" t="str">
        <f t="shared" ca="1" si="283"/>
        <v/>
      </c>
      <c r="S402" s="37" t="str">
        <f t="shared" ca="1" si="294"/>
        <v/>
      </c>
      <c r="T402" s="34" t="str">
        <f t="shared" ca="1" si="284"/>
        <v/>
      </c>
      <c r="U402" s="37" t="str">
        <f t="shared" ca="1" si="295"/>
        <v/>
      </c>
      <c r="V402" s="34" t="str">
        <f t="shared" ca="1" si="285"/>
        <v/>
      </c>
      <c r="W402" s="37" t="str">
        <f t="shared" ca="1" si="296"/>
        <v/>
      </c>
      <c r="X402" s="34" t="str">
        <f t="shared" ca="1" si="286"/>
        <v/>
      </c>
      <c r="Y402" s="37" t="str">
        <f t="shared" ca="1" si="258"/>
        <v/>
      </c>
      <c r="Z402" s="14" t="str">
        <f t="shared" ca="1" si="266"/>
        <v/>
      </c>
      <c r="AA402" s="14" t="str">
        <f t="shared" ca="1" si="267"/>
        <v/>
      </c>
      <c r="AB402" s="14" t="str">
        <f t="shared" ca="1" si="268"/>
        <v/>
      </c>
      <c r="AC402" s="14" t="str">
        <f t="shared" ca="1" si="269"/>
        <v/>
      </c>
      <c r="AD402" s="14" t="str">
        <f t="shared" ca="1" si="270"/>
        <v/>
      </c>
      <c r="AE402" s="14" t="str">
        <f t="shared" ca="1" si="271"/>
        <v/>
      </c>
      <c r="AF402" s="14" t="str">
        <f t="shared" ca="1" si="272"/>
        <v/>
      </c>
      <c r="AG402" s="14" t="str">
        <f t="shared" ca="1" si="273"/>
        <v/>
      </c>
      <c r="AH402" s="14" t="str">
        <f t="shared" ca="1" si="274"/>
        <v/>
      </c>
      <c r="AI402" s="14" t="str">
        <f t="shared" ca="1" si="259"/>
        <v/>
      </c>
      <c r="AJ402" s="29">
        <f t="shared" ca="1" si="275"/>
        <v>0</v>
      </c>
      <c r="AK402" s="31">
        <f t="shared" ca="1" si="262"/>
        <v>23</v>
      </c>
      <c r="AL402"/>
      <c r="AM402" s="47" t="str">
        <f t="shared" ca="1" si="263"/>
        <v>Profit Target</v>
      </c>
      <c r="AN402" s="47" t="str">
        <f t="shared" ca="1" si="264"/>
        <v/>
      </c>
      <c r="BB402"/>
      <c r="BC402"/>
      <c r="BF402"/>
      <c r="BG402" s="31">
        <f t="shared" si="265"/>
        <v>0</v>
      </c>
    </row>
    <row r="403" spans="1:59">
      <c r="A403" s="1">
        <v>399</v>
      </c>
      <c r="B403" s="27">
        <f t="shared" ca="1" si="260"/>
        <v>14</v>
      </c>
      <c r="C403" s="33">
        <f t="shared" ca="1" si="287"/>
        <v>1</v>
      </c>
      <c r="D403" s="84" t="str">
        <f t="shared" ca="1" si="288"/>
        <v/>
      </c>
      <c r="E403" s="28">
        <f t="shared" ca="1" si="261"/>
        <v>1</v>
      </c>
      <c r="F403" s="34" t="str">
        <f t="shared" ca="1" si="276"/>
        <v/>
      </c>
      <c r="G403" s="37" t="str">
        <f t="shared" ca="1" si="277"/>
        <v/>
      </c>
      <c r="H403" s="34" t="str">
        <f t="shared" ca="1" si="278"/>
        <v/>
      </c>
      <c r="I403" s="37" t="str">
        <f t="shared" ca="1" si="289"/>
        <v/>
      </c>
      <c r="J403" s="34" t="str">
        <f t="shared" ca="1" si="279"/>
        <v/>
      </c>
      <c r="K403" s="37" t="str">
        <f t="shared" ca="1" si="290"/>
        <v/>
      </c>
      <c r="L403" s="34" t="str">
        <f t="shared" ca="1" si="280"/>
        <v/>
      </c>
      <c r="M403" s="37" t="str">
        <f t="shared" ca="1" si="291"/>
        <v/>
      </c>
      <c r="N403" s="34" t="str">
        <f t="shared" ca="1" si="281"/>
        <v/>
      </c>
      <c r="O403" s="37" t="str">
        <f t="shared" ca="1" si="292"/>
        <v/>
      </c>
      <c r="P403" s="34" t="str">
        <f t="shared" ca="1" si="282"/>
        <v/>
      </c>
      <c r="Q403" s="37" t="str">
        <f t="shared" ca="1" si="293"/>
        <v/>
      </c>
      <c r="R403" s="34" t="str">
        <f t="shared" ca="1" si="283"/>
        <v/>
      </c>
      <c r="S403" s="37" t="str">
        <f t="shared" ca="1" si="294"/>
        <v/>
      </c>
      <c r="T403" s="34" t="str">
        <f t="shared" ca="1" si="284"/>
        <v/>
      </c>
      <c r="U403" s="37" t="str">
        <f t="shared" ca="1" si="295"/>
        <v/>
      </c>
      <c r="V403" s="34" t="str">
        <f t="shared" ca="1" si="285"/>
        <v/>
      </c>
      <c r="W403" s="37" t="str">
        <f t="shared" ca="1" si="296"/>
        <v/>
      </c>
      <c r="X403" s="34" t="str">
        <f t="shared" ca="1" si="286"/>
        <v/>
      </c>
      <c r="Y403" s="37" t="str">
        <f t="shared" ca="1" si="258"/>
        <v/>
      </c>
      <c r="Z403" s="14" t="str">
        <f t="shared" ca="1" si="266"/>
        <v/>
      </c>
      <c r="AA403" s="14" t="str">
        <f t="shared" ca="1" si="267"/>
        <v/>
      </c>
      <c r="AB403" s="14" t="str">
        <f t="shared" ca="1" si="268"/>
        <v/>
      </c>
      <c r="AC403" s="14" t="str">
        <f t="shared" ca="1" si="269"/>
        <v/>
      </c>
      <c r="AD403" s="14" t="str">
        <f t="shared" ca="1" si="270"/>
        <v/>
      </c>
      <c r="AE403" s="14" t="str">
        <f t="shared" ca="1" si="271"/>
        <v/>
      </c>
      <c r="AF403" s="14" t="str">
        <f t="shared" ca="1" si="272"/>
        <v/>
      </c>
      <c r="AG403" s="14" t="str">
        <f t="shared" ca="1" si="273"/>
        <v/>
      </c>
      <c r="AH403" s="14" t="str">
        <f t="shared" ca="1" si="274"/>
        <v/>
      </c>
      <c r="AI403" s="14" t="str">
        <f t="shared" ca="1" si="259"/>
        <v/>
      </c>
      <c r="AJ403" s="29">
        <f t="shared" ca="1" si="275"/>
        <v>0</v>
      </c>
      <c r="AK403" s="31">
        <f t="shared" ca="1" si="262"/>
        <v>23</v>
      </c>
      <c r="AL403"/>
      <c r="AM403" s="47" t="str">
        <f t="shared" ca="1" si="263"/>
        <v>Profit Target</v>
      </c>
      <c r="AN403" s="47" t="str">
        <f t="shared" ca="1" si="264"/>
        <v/>
      </c>
      <c r="BB403"/>
      <c r="BC403"/>
      <c r="BF403"/>
      <c r="BG403" s="31">
        <f t="shared" si="265"/>
        <v>0</v>
      </c>
    </row>
    <row r="404" spans="1:59">
      <c r="A404" s="1">
        <v>400</v>
      </c>
      <c r="B404" s="27">
        <f t="shared" ca="1" si="260"/>
        <v>17</v>
      </c>
      <c r="C404" s="33">
        <f t="shared" ca="1" si="287"/>
        <v>1</v>
      </c>
      <c r="D404" s="84" t="str">
        <f t="shared" ca="1" si="288"/>
        <v/>
      </c>
      <c r="E404" s="28">
        <f t="shared" ca="1" si="261"/>
        <v>1</v>
      </c>
      <c r="F404" s="34" t="str">
        <f t="shared" ca="1" si="276"/>
        <v/>
      </c>
      <c r="G404" s="37" t="str">
        <f t="shared" ca="1" si="277"/>
        <v/>
      </c>
      <c r="H404" s="34" t="str">
        <f t="shared" ca="1" si="278"/>
        <v/>
      </c>
      <c r="I404" s="37" t="str">
        <f t="shared" ca="1" si="289"/>
        <v/>
      </c>
      <c r="J404" s="34" t="str">
        <f t="shared" ca="1" si="279"/>
        <v/>
      </c>
      <c r="K404" s="37" t="str">
        <f t="shared" ca="1" si="290"/>
        <v/>
      </c>
      <c r="L404" s="34" t="str">
        <f t="shared" ca="1" si="280"/>
        <v/>
      </c>
      <c r="M404" s="37" t="str">
        <f t="shared" ca="1" si="291"/>
        <v/>
      </c>
      <c r="N404" s="34" t="str">
        <f t="shared" ca="1" si="281"/>
        <v/>
      </c>
      <c r="O404" s="37" t="str">
        <f t="shared" ca="1" si="292"/>
        <v/>
      </c>
      <c r="P404" s="34" t="str">
        <f t="shared" ca="1" si="282"/>
        <v/>
      </c>
      <c r="Q404" s="37" t="str">
        <f t="shared" ca="1" si="293"/>
        <v/>
      </c>
      <c r="R404" s="34" t="str">
        <f t="shared" ca="1" si="283"/>
        <v/>
      </c>
      <c r="S404" s="37" t="str">
        <f t="shared" ca="1" si="294"/>
        <v/>
      </c>
      <c r="T404" s="34" t="str">
        <f t="shared" ca="1" si="284"/>
        <v/>
      </c>
      <c r="U404" s="37" t="str">
        <f t="shared" ca="1" si="295"/>
        <v/>
      </c>
      <c r="V404" s="34" t="str">
        <f t="shared" ca="1" si="285"/>
        <v/>
      </c>
      <c r="W404" s="37" t="str">
        <f t="shared" ca="1" si="296"/>
        <v/>
      </c>
      <c r="X404" s="34" t="str">
        <f t="shared" ca="1" si="286"/>
        <v/>
      </c>
      <c r="Y404" s="37" t="str">
        <f t="shared" ca="1" si="258"/>
        <v/>
      </c>
      <c r="Z404" s="14" t="str">
        <f t="shared" ca="1" si="266"/>
        <v/>
      </c>
      <c r="AA404" s="14" t="str">
        <f t="shared" ca="1" si="267"/>
        <v/>
      </c>
      <c r="AB404" s="14" t="str">
        <f t="shared" ca="1" si="268"/>
        <v/>
      </c>
      <c r="AC404" s="14" t="str">
        <f t="shared" ca="1" si="269"/>
        <v/>
      </c>
      <c r="AD404" s="14" t="str">
        <f t="shared" ca="1" si="270"/>
        <v/>
      </c>
      <c r="AE404" s="14" t="str">
        <f t="shared" ca="1" si="271"/>
        <v/>
      </c>
      <c r="AF404" s="14" t="str">
        <f t="shared" ca="1" si="272"/>
        <v/>
      </c>
      <c r="AG404" s="14" t="str">
        <f t="shared" ca="1" si="273"/>
        <v/>
      </c>
      <c r="AH404" s="14" t="str">
        <f t="shared" ca="1" si="274"/>
        <v/>
      </c>
      <c r="AI404" s="14" t="str">
        <f t="shared" ca="1" si="259"/>
        <v/>
      </c>
      <c r="AJ404" s="29">
        <f t="shared" ca="1" si="275"/>
        <v>0</v>
      </c>
      <c r="AK404" s="31">
        <f t="shared" ca="1" si="262"/>
        <v>23</v>
      </c>
      <c r="AL404"/>
      <c r="AM404" s="47" t="str">
        <f t="shared" ca="1" si="263"/>
        <v>Profit Target</v>
      </c>
      <c r="AN404" s="47" t="str">
        <f t="shared" ca="1" si="264"/>
        <v/>
      </c>
      <c r="BB404"/>
      <c r="BC404"/>
      <c r="BF404"/>
      <c r="BG404" s="31">
        <f t="shared" si="265"/>
        <v>0</v>
      </c>
    </row>
    <row r="405" spans="1:59">
      <c r="A405" s="1">
        <v>401</v>
      </c>
      <c r="B405" s="27">
        <f t="shared" ca="1" si="260"/>
        <v>9</v>
      </c>
      <c r="C405" s="33">
        <f t="shared" ca="1" si="287"/>
        <v>1</v>
      </c>
      <c r="D405" s="84" t="str">
        <f t="shared" ca="1" si="288"/>
        <v/>
      </c>
      <c r="E405" s="28">
        <f t="shared" ca="1" si="261"/>
        <v>1</v>
      </c>
      <c r="F405" s="34" t="str">
        <f t="shared" ca="1" si="276"/>
        <v/>
      </c>
      <c r="G405" s="37" t="str">
        <f t="shared" ca="1" si="277"/>
        <v/>
      </c>
      <c r="H405" s="34" t="str">
        <f t="shared" ca="1" si="278"/>
        <v/>
      </c>
      <c r="I405" s="37" t="str">
        <f t="shared" ca="1" si="289"/>
        <v/>
      </c>
      <c r="J405" s="34" t="str">
        <f t="shared" ca="1" si="279"/>
        <v/>
      </c>
      <c r="K405" s="37" t="str">
        <f t="shared" ca="1" si="290"/>
        <v/>
      </c>
      <c r="L405" s="34" t="str">
        <f t="shared" ca="1" si="280"/>
        <v/>
      </c>
      <c r="M405" s="37" t="str">
        <f t="shared" ca="1" si="291"/>
        <v/>
      </c>
      <c r="N405" s="34" t="str">
        <f t="shared" ca="1" si="281"/>
        <v/>
      </c>
      <c r="O405" s="37" t="str">
        <f t="shared" ca="1" si="292"/>
        <v/>
      </c>
      <c r="P405" s="34" t="str">
        <f t="shared" ca="1" si="282"/>
        <v/>
      </c>
      <c r="Q405" s="37" t="str">
        <f t="shared" ca="1" si="293"/>
        <v/>
      </c>
      <c r="R405" s="34" t="str">
        <f t="shared" ca="1" si="283"/>
        <v/>
      </c>
      <c r="S405" s="37" t="str">
        <f t="shared" ca="1" si="294"/>
        <v/>
      </c>
      <c r="T405" s="34" t="str">
        <f t="shared" ca="1" si="284"/>
        <v/>
      </c>
      <c r="U405" s="37" t="str">
        <f t="shared" ca="1" si="295"/>
        <v/>
      </c>
      <c r="V405" s="34" t="str">
        <f t="shared" ca="1" si="285"/>
        <v/>
      </c>
      <c r="W405" s="37" t="str">
        <f t="shared" ca="1" si="296"/>
        <v/>
      </c>
      <c r="X405" s="34" t="str">
        <f t="shared" ca="1" si="286"/>
        <v/>
      </c>
      <c r="Y405" s="34"/>
      <c r="Z405" s="14" t="str">
        <f t="shared" ca="1" si="266"/>
        <v/>
      </c>
      <c r="AA405" s="14" t="str">
        <f t="shared" ca="1" si="267"/>
        <v/>
      </c>
      <c r="AB405" s="14" t="str">
        <f t="shared" ca="1" si="268"/>
        <v/>
      </c>
      <c r="AC405" s="14" t="str">
        <f t="shared" ca="1" si="269"/>
        <v/>
      </c>
      <c r="AD405" s="14" t="str">
        <f t="shared" ca="1" si="270"/>
        <v/>
      </c>
      <c r="AE405" s="14" t="str">
        <f t="shared" ca="1" si="271"/>
        <v/>
      </c>
      <c r="AF405" s="14" t="str">
        <f t="shared" ca="1" si="272"/>
        <v/>
      </c>
      <c r="AG405" s="14" t="str">
        <f t="shared" ca="1" si="273"/>
        <v/>
      </c>
      <c r="AH405" s="14" t="str">
        <f t="shared" ca="1" si="274"/>
        <v/>
      </c>
      <c r="AI405" s="14" t="str">
        <f t="shared" ca="1" si="259"/>
        <v/>
      </c>
      <c r="AJ405" s="29">
        <f t="shared" ca="1" si="275"/>
        <v>0</v>
      </c>
      <c r="AK405" s="31">
        <f t="shared" ca="1" si="262"/>
        <v>23</v>
      </c>
      <c r="AL405"/>
      <c r="AM405" s="47" t="str">
        <f t="shared" ca="1" si="263"/>
        <v>Profit Target</v>
      </c>
      <c r="AN405" s="47" t="str">
        <f t="shared" ca="1" si="264"/>
        <v/>
      </c>
      <c r="BB405"/>
      <c r="BC405"/>
      <c r="BF405"/>
      <c r="BG405" s="31">
        <f t="shared" si="265"/>
        <v>0</v>
      </c>
    </row>
    <row r="406" spans="1:59">
      <c r="A406" s="1">
        <v>402</v>
      </c>
      <c r="B406" s="27">
        <f t="shared" ca="1" si="260"/>
        <v>35</v>
      </c>
      <c r="C406" s="33">
        <f t="shared" ca="1" si="287"/>
        <v>1</v>
      </c>
      <c r="D406" s="84" t="str">
        <f t="shared" ca="1" si="288"/>
        <v/>
      </c>
      <c r="E406" s="28">
        <f t="shared" ca="1" si="261"/>
        <v>1</v>
      </c>
      <c r="F406" s="34" t="str">
        <f t="shared" ca="1" si="276"/>
        <v/>
      </c>
      <c r="G406" s="37" t="str">
        <f t="shared" ca="1" si="277"/>
        <v/>
      </c>
      <c r="H406" s="34" t="str">
        <f t="shared" ca="1" si="278"/>
        <v/>
      </c>
      <c r="I406" s="37" t="str">
        <f t="shared" ca="1" si="289"/>
        <v/>
      </c>
      <c r="J406" s="34" t="str">
        <f t="shared" ca="1" si="279"/>
        <v/>
      </c>
      <c r="K406" s="37" t="str">
        <f t="shared" ca="1" si="290"/>
        <v/>
      </c>
      <c r="L406" s="34" t="str">
        <f t="shared" ca="1" si="280"/>
        <v/>
      </c>
      <c r="M406" s="37" t="str">
        <f t="shared" ca="1" si="291"/>
        <v/>
      </c>
      <c r="N406" s="34" t="str">
        <f t="shared" ca="1" si="281"/>
        <v/>
      </c>
      <c r="O406" s="37" t="str">
        <f t="shared" ca="1" si="292"/>
        <v/>
      </c>
      <c r="P406" s="34" t="str">
        <f t="shared" ca="1" si="282"/>
        <v/>
      </c>
      <c r="Q406" s="37" t="str">
        <f t="shared" ca="1" si="293"/>
        <v/>
      </c>
      <c r="R406" s="34" t="str">
        <f t="shared" ca="1" si="283"/>
        <v/>
      </c>
      <c r="S406" s="37" t="str">
        <f t="shared" ca="1" si="294"/>
        <v/>
      </c>
      <c r="T406" s="34" t="str">
        <f t="shared" ca="1" si="284"/>
        <v/>
      </c>
      <c r="U406" s="37" t="str">
        <f t="shared" ca="1" si="295"/>
        <v/>
      </c>
      <c r="V406" s="34" t="str">
        <f t="shared" ca="1" si="285"/>
        <v/>
      </c>
      <c r="W406" s="37" t="str">
        <f t="shared" ca="1" si="296"/>
        <v/>
      </c>
      <c r="X406" s="34" t="str">
        <f t="shared" ca="1" si="286"/>
        <v/>
      </c>
      <c r="Y406" s="34"/>
      <c r="Z406" s="14" t="str">
        <f t="shared" ca="1" si="266"/>
        <v/>
      </c>
      <c r="AA406" s="14" t="str">
        <f t="shared" ca="1" si="267"/>
        <v/>
      </c>
      <c r="AB406" s="14" t="str">
        <f t="shared" ca="1" si="268"/>
        <v/>
      </c>
      <c r="AC406" s="14" t="str">
        <f t="shared" ca="1" si="269"/>
        <v/>
      </c>
      <c r="AD406" s="14" t="str">
        <f t="shared" ca="1" si="270"/>
        <v/>
      </c>
      <c r="AE406" s="14" t="str">
        <f t="shared" ca="1" si="271"/>
        <v/>
      </c>
      <c r="AF406" s="14" t="str">
        <f t="shared" ca="1" si="272"/>
        <v/>
      </c>
      <c r="AG406" s="14" t="str">
        <f t="shared" ca="1" si="273"/>
        <v/>
      </c>
      <c r="AH406" s="14" t="str">
        <f t="shared" ca="1" si="274"/>
        <v/>
      </c>
      <c r="AI406" s="14" t="str">
        <f t="shared" ca="1" si="259"/>
        <v/>
      </c>
      <c r="AJ406" s="29">
        <f t="shared" ca="1" si="275"/>
        <v>0</v>
      </c>
      <c r="AK406" s="31">
        <f t="shared" ca="1" si="262"/>
        <v>23</v>
      </c>
      <c r="AL406"/>
      <c r="AM406" s="47" t="str">
        <f t="shared" ca="1" si="263"/>
        <v>Profit Target</v>
      </c>
      <c r="AN406" s="47" t="str">
        <f t="shared" ca="1" si="264"/>
        <v/>
      </c>
      <c r="BB406"/>
      <c r="BC406"/>
      <c r="BF406"/>
      <c r="BG406" s="31">
        <f t="shared" si="265"/>
        <v>0</v>
      </c>
    </row>
    <row r="407" spans="1:59">
      <c r="A407" s="1">
        <v>403</v>
      </c>
      <c r="B407" s="27">
        <f t="shared" ca="1" si="260"/>
        <v>19</v>
      </c>
      <c r="C407" s="33">
        <f t="shared" ca="1" si="287"/>
        <v>1</v>
      </c>
      <c r="D407" s="84" t="str">
        <f t="shared" ca="1" si="288"/>
        <v/>
      </c>
      <c r="E407" s="28">
        <f t="shared" ca="1" si="261"/>
        <v>1</v>
      </c>
      <c r="F407" s="34" t="str">
        <f t="shared" ca="1" si="276"/>
        <v/>
      </c>
      <c r="G407" s="37" t="str">
        <f t="shared" ca="1" si="277"/>
        <v/>
      </c>
      <c r="H407" s="34" t="str">
        <f t="shared" ca="1" si="278"/>
        <v/>
      </c>
      <c r="I407" s="37" t="str">
        <f t="shared" ca="1" si="289"/>
        <v/>
      </c>
      <c r="J407" s="34" t="str">
        <f t="shared" ca="1" si="279"/>
        <v/>
      </c>
      <c r="K407" s="37" t="str">
        <f t="shared" ca="1" si="290"/>
        <v/>
      </c>
      <c r="L407" s="34" t="str">
        <f t="shared" ca="1" si="280"/>
        <v/>
      </c>
      <c r="M407" s="37" t="str">
        <f t="shared" ca="1" si="291"/>
        <v/>
      </c>
      <c r="N407" s="34" t="str">
        <f t="shared" ca="1" si="281"/>
        <v/>
      </c>
      <c r="O407" s="37" t="str">
        <f t="shared" ca="1" si="292"/>
        <v/>
      </c>
      <c r="P407" s="34" t="str">
        <f t="shared" ca="1" si="282"/>
        <v/>
      </c>
      <c r="Q407" s="37" t="str">
        <f t="shared" ca="1" si="293"/>
        <v/>
      </c>
      <c r="R407" s="34" t="str">
        <f t="shared" ca="1" si="283"/>
        <v/>
      </c>
      <c r="S407" s="37" t="str">
        <f t="shared" ca="1" si="294"/>
        <v/>
      </c>
      <c r="T407" s="34" t="str">
        <f t="shared" ca="1" si="284"/>
        <v/>
      </c>
      <c r="U407" s="37" t="str">
        <f t="shared" ca="1" si="295"/>
        <v/>
      </c>
      <c r="V407" s="34" t="str">
        <f t="shared" ca="1" si="285"/>
        <v/>
      </c>
      <c r="W407" s="37" t="str">
        <f t="shared" ca="1" si="296"/>
        <v/>
      </c>
      <c r="X407" s="34" t="str">
        <f t="shared" ca="1" si="286"/>
        <v/>
      </c>
      <c r="Y407" s="34"/>
      <c r="Z407" s="14" t="str">
        <f t="shared" ca="1" si="266"/>
        <v/>
      </c>
      <c r="AA407" s="14" t="str">
        <f t="shared" ca="1" si="267"/>
        <v/>
      </c>
      <c r="AB407" s="14" t="str">
        <f t="shared" ca="1" si="268"/>
        <v/>
      </c>
      <c r="AC407" s="14" t="str">
        <f t="shared" ca="1" si="269"/>
        <v/>
      </c>
      <c r="AD407" s="14" t="str">
        <f t="shared" ca="1" si="270"/>
        <v/>
      </c>
      <c r="AE407" s="14" t="str">
        <f t="shared" ca="1" si="271"/>
        <v/>
      </c>
      <c r="AF407" s="14" t="str">
        <f t="shared" ca="1" si="272"/>
        <v/>
      </c>
      <c r="AG407" s="14" t="str">
        <f t="shared" ca="1" si="273"/>
        <v/>
      </c>
      <c r="AH407" s="14" t="str">
        <f t="shared" ca="1" si="274"/>
        <v/>
      </c>
      <c r="AI407" s="14" t="str">
        <f t="shared" ca="1" si="259"/>
        <v/>
      </c>
      <c r="AJ407" s="29">
        <f t="shared" ca="1" si="275"/>
        <v>0</v>
      </c>
      <c r="AK407" s="31">
        <f t="shared" ca="1" si="262"/>
        <v>23</v>
      </c>
      <c r="AL407"/>
      <c r="AM407" s="47" t="str">
        <f t="shared" ca="1" si="263"/>
        <v>Profit Target</v>
      </c>
      <c r="AN407" s="47" t="str">
        <f t="shared" ca="1" si="264"/>
        <v/>
      </c>
      <c r="BB407"/>
      <c r="BC407"/>
      <c r="BF407"/>
      <c r="BG407" s="31">
        <f t="shared" si="265"/>
        <v>0</v>
      </c>
    </row>
    <row r="408" spans="1:59">
      <c r="A408" s="1">
        <v>404</v>
      </c>
      <c r="B408" s="27">
        <f t="shared" ca="1" si="260"/>
        <v>20</v>
      </c>
      <c r="C408" s="33">
        <f t="shared" ca="1" si="287"/>
        <v>1</v>
      </c>
      <c r="D408" s="84" t="str">
        <f t="shared" ca="1" si="288"/>
        <v/>
      </c>
      <c r="E408" s="28">
        <f t="shared" ca="1" si="261"/>
        <v>1</v>
      </c>
      <c r="F408" s="34" t="str">
        <f t="shared" ca="1" si="276"/>
        <v/>
      </c>
      <c r="G408" s="37" t="str">
        <f t="shared" ca="1" si="277"/>
        <v/>
      </c>
      <c r="H408" s="34" t="str">
        <f t="shared" ca="1" si="278"/>
        <v/>
      </c>
      <c r="I408" s="37" t="str">
        <f t="shared" ca="1" si="289"/>
        <v/>
      </c>
      <c r="J408" s="34" t="str">
        <f t="shared" ca="1" si="279"/>
        <v/>
      </c>
      <c r="K408" s="37" t="str">
        <f t="shared" ca="1" si="290"/>
        <v/>
      </c>
      <c r="L408" s="34" t="str">
        <f t="shared" ca="1" si="280"/>
        <v/>
      </c>
      <c r="M408" s="37" t="str">
        <f t="shared" ca="1" si="291"/>
        <v/>
      </c>
      <c r="N408" s="34" t="str">
        <f t="shared" ca="1" si="281"/>
        <v/>
      </c>
      <c r="O408" s="37" t="str">
        <f t="shared" ca="1" si="292"/>
        <v/>
      </c>
      <c r="P408" s="34" t="str">
        <f t="shared" ca="1" si="282"/>
        <v/>
      </c>
      <c r="Q408" s="37" t="str">
        <f t="shared" ca="1" si="293"/>
        <v/>
      </c>
      <c r="R408" s="34" t="str">
        <f t="shared" ca="1" si="283"/>
        <v/>
      </c>
      <c r="S408" s="37" t="str">
        <f t="shared" ca="1" si="294"/>
        <v/>
      </c>
      <c r="T408" s="34" t="str">
        <f t="shared" ca="1" si="284"/>
        <v/>
      </c>
      <c r="U408" s="37" t="str">
        <f t="shared" ca="1" si="295"/>
        <v/>
      </c>
      <c r="V408" s="34" t="str">
        <f t="shared" ca="1" si="285"/>
        <v/>
      </c>
      <c r="W408" s="37" t="str">
        <f t="shared" ca="1" si="296"/>
        <v/>
      </c>
      <c r="X408" s="34" t="str">
        <f t="shared" ca="1" si="286"/>
        <v/>
      </c>
      <c r="Y408" s="37" t="str">
        <f t="shared" ref="Y408:Y439" ca="1" si="297">IF(X408&lt;&gt;"",COUNTIF(X403:X408,X408),"")</f>
        <v/>
      </c>
      <c r="Z408" s="14" t="str">
        <f t="shared" ca="1" si="266"/>
        <v/>
      </c>
      <c r="AA408" s="14" t="str">
        <f t="shared" ca="1" si="267"/>
        <v/>
      </c>
      <c r="AB408" s="14" t="str">
        <f t="shared" ca="1" si="268"/>
        <v/>
      </c>
      <c r="AC408" s="14" t="str">
        <f t="shared" ca="1" si="269"/>
        <v/>
      </c>
      <c r="AD408" s="14" t="str">
        <f t="shared" ca="1" si="270"/>
        <v/>
      </c>
      <c r="AE408" s="14" t="str">
        <f t="shared" ca="1" si="271"/>
        <v/>
      </c>
      <c r="AF408" s="14" t="str">
        <f t="shared" ca="1" si="272"/>
        <v/>
      </c>
      <c r="AG408" s="14" t="str">
        <f t="shared" ca="1" si="273"/>
        <v/>
      </c>
      <c r="AH408" s="14" t="str">
        <f t="shared" ca="1" si="274"/>
        <v/>
      </c>
      <c r="AI408" s="14" t="str">
        <f t="shared" ca="1" si="259"/>
        <v/>
      </c>
      <c r="AJ408" s="29">
        <f t="shared" ca="1" si="275"/>
        <v>0</v>
      </c>
      <c r="AK408" s="31">
        <f t="shared" ca="1" si="262"/>
        <v>23</v>
      </c>
      <c r="AL408"/>
      <c r="AM408" s="47" t="str">
        <f t="shared" ca="1" si="263"/>
        <v>Profit Target</v>
      </c>
      <c r="AN408" s="47" t="str">
        <f t="shared" ca="1" si="264"/>
        <v/>
      </c>
      <c r="BB408"/>
      <c r="BC408"/>
      <c r="BF408"/>
      <c r="BG408" s="31">
        <f t="shared" si="265"/>
        <v>0</v>
      </c>
    </row>
    <row r="409" spans="1:59">
      <c r="A409" s="1">
        <v>405</v>
      </c>
      <c r="B409" s="27">
        <f t="shared" ca="1" si="260"/>
        <v>19</v>
      </c>
      <c r="C409" s="33">
        <f t="shared" ca="1" si="287"/>
        <v>2</v>
      </c>
      <c r="D409" s="84">
        <f t="shared" ca="1" si="288"/>
        <v>19</v>
      </c>
      <c r="E409" s="28">
        <f t="shared" ca="1" si="261"/>
        <v>1</v>
      </c>
      <c r="F409" s="34" t="str">
        <f t="shared" ca="1" si="276"/>
        <v/>
      </c>
      <c r="G409" s="37" t="str">
        <f t="shared" ca="1" si="277"/>
        <v/>
      </c>
      <c r="H409" s="34" t="str">
        <f t="shared" ca="1" si="278"/>
        <v/>
      </c>
      <c r="I409" s="37" t="str">
        <f t="shared" ca="1" si="289"/>
        <v/>
      </c>
      <c r="J409" s="34" t="str">
        <f t="shared" ca="1" si="279"/>
        <v/>
      </c>
      <c r="K409" s="37" t="str">
        <f t="shared" ca="1" si="290"/>
        <v/>
      </c>
      <c r="L409" s="34" t="str">
        <f t="shared" ca="1" si="280"/>
        <v/>
      </c>
      <c r="M409" s="37" t="str">
        <f t="shared" ca="1" si="291"/>
        <v/>
      </c>
      <c r="N409" s="34" t="str">
        <f t="shared" ca="1" si="281"/>
        <v/>
      </c>
      <c r="O409" s="37" t="str">
        <f t="shared" ca="1" si="292"/>
        <v/>
      </c>
      <c r="P409" s="34" t="str">
        <f t="shared" ca="1" si="282"/>
        <v/>
      </c>
      <c r="Q409" s="37" t="str">
        <f t="shared" ca="1" si="293"/>
        <v/>
      </c>
      <c r="R409" s="34" t="str">
        <f t="shared" ca="1" si="283"/>
        <v/>
      </c>
      <c r="S409" s="37" t="str">
        <f t="shared" ca="1" si="294"/>
        <v/>
      </c>
      <c r="T409" s="34" t="str">
        <f t="shared" ca="1" si="284"/>
        <v/>
      </c>
      <c r="U409" s="37" t="str">
        <f t="shared" ca="1" si="295"/>
        <v/>
      </c>
      <c r="V409" s="34" t="str">
        <f t="shared" ca="1" si="285"/>
        <v/>
      </c>
      <c r="W409" s="37" t="str">
        <f t="shared" ca="1" si="296"/>
        <v/>
      </c>
      <c r="X409" s="34" t="str">
        <f t="shared" ca="1" si="286"/>
        <v/>
      </c>
      <c r="Y409" s="37" t="str">
        <f t="shared" ca="1" si="297"/>
        <v/>
      </c>
      <c r="Z409" s="14" t="str">
        <f t="shared" ca="1" si="266"/>
        <v/>
      </c>
      <c r="AA409" s="14" t="str">
        <f t="shared" ca="1" si="267"/>
        <v/>
      </c>
      <c r="AB409" s="14" t="str">
        <f t="shared" ca="1" si="268"/>
        <v/>
      </c>
      <c r="AC409" s="14" t="str">
        <f t="shared" ca="1" si="269"/>
        <v/>
      </c>
      <c r="AD409" s="14" t="str">
        <f t="shared" ca="1" si="270"/>
        <v/>
      </c>
      <c r="AE409" s="14" t="str">
        <f t="shared" ca="1" si="271"/>
        <v/>
      </c>
      <c r="AF409" s="14" t="str">
        <f t="shared" ca="1" si="272"/>
        <v/>
      </c>
      <c r="AG409" s="14" t="str">
        <f t="shared" ca="1" si="273"/>
        <v/>
      </c>
      <c r="AH409" s="14" t="str">
        <f t="shared" ca="1" si="274"/>
        <v/>
      </c>
      <c r="AI409" s="14" t="str">
        <f t="shared" ca="1" si="259"/>
        <v/>
      </c>
      <c r="AJ409" s="29">
        <f t="shared" ca="1" si="275"/>
        <v>0</v>
      </c>
      <c r="AK409" s="31">
        <f t="shared" ca="1" si="262"/>
        <v>23</v>
      </c>
      <c r="AL409"/>
      <c r="AM409" s="47" t="str">
        <f t="shared" ca="1" si="263"/>
        <v>Profit Target</v>
      </c>
      <c r="AN409" s="47" t="str">
        <f t="shared" ca="1" si="264"/>
        <v/>
      </c>
      <c r="BB409"/>
      <c r="BC409"/>
      <c r="BF409"/>
      <c r="BG409" s="31">
        <f t="shared" si="265"/>
        <v>0</v>
      </c>
    </row>
    <row r="410" spans="1:59">
      <c r="A410" s="1">
        <v>406</v>
      </c>
      <c r="B410" s="27">
        <f t="shared" ca="1" si="260"/>
        <v>16</v>
      </c>
      <c r="C410" s="33">
        <f t="shared" ca="1" si="287"/>
        <v>1</v>
      </c>
      <c r="D410" s="84" t="str">
        <f t="shared" ca="1" si="288"/>
        <v/>
      </c>
      <c r="E410" s="28">
        <f t="shared" ca="1" si="261"/>
        <v>1</v>
      </c>
      <c r="F410" s="34" t="str">
        <f t="shared" ca="1" si="276"/>
        <v/>
      </c>
      <c r="G410" s="37" t="str">
        <f t="shared" ca="1" si="277"/>
        <v/>
      </c>
      <c r="H410" s="34" t="str">
        <f t="shared" ca="1" si="278"/>
        <v/>
      </c>
      <c r="I410" s="37" t="str">
        <f t="shared" ca="1" si="289"/>
        <v/>
      </c>
      <c r="J410" s="34" t="str">
        <f t="shared" ca="1" si="279"/>
        <v/>
      </c>
      <c r="K410" s="37" t="str">
        <f t="shared" ca="1" si="290"/>
        <v/>
      </c>
      <c r="L410" s="34" t="str">
        <f t="shared" ca="1" si="280"/>
        <v/>
      </c>
      <c r="M410" s="37" t="str">
        <f t="shared" ca="1" si="291"/>
        <v/>
      </c>
      <c r="N410" s="34" t="str">
        <f t="shared" ca="1" si="281"/>
        <v/>
      </c>
      <c r="O410" s="37" t="str">
        <f t="shared" ca="1" si="292"/>
        <v/>
      </c>
      <c r="P410" s="34" t="str">
        <f t="shared" ca="1" si="282"/>
        <v/>
      </c>
      <c r="Q410" s="37" t="str">
        <f t="shared" ca="1" si="293"/>
        <v/>
      </c>
      <c r="R410" s="34" t="str">
        <f t="shared" ca="1" si="283"/>
        <v/>
      </c>
      <c r="S410" s="37" t="str">
        <f t="shared" ca="1" si="294"/>
        <v/>
      </c>
      <c r="T410" s="34" t="str">
        <f t="shared" ca="1" si="284"/>
        <v/>
      </c>
      <c r="U410" s="37" t="str">
        <f t="shared" ca="1" si="295"/>
        <v/>
      </c>
      <c r="V410" s="34" t="str">
        <f t="shared" ca="1" si="285"/>
        <v/>
      </c>
      <c r="W410" s="37" t="str">
        <f t="shared" ca="1" si="296"/>
        <v/>
      </c>
      <c r="X410" s="34" t="str">
        <f t="shared" ca="1" si="286"/>
        <v/>
      </c>
      <c r="Y410" s="37" t="str">
        <f t="shared" ca="1" si="297"/>
        <v/>
      </c>
      <c r="Z410" s="14" t="str">
        <f t="shared" ca="1" si="266"/>
        <v/>
      </c>
      <c r="AA410" s="14" t="str">
        <f t="shared" ca="1" si="267"/>
        <v/>
      </c>
      <c r="AB410" s="14" t="str">
        <f t="shared" ca="1" si="268"/>
        <v/>
      </c>
      <c r="AC410" s="14" t="str">
        <f t="shared" ca="1" si="269"/>
        <v/>
      </c>
      <c r="AD410" s="14" t="str">
        <f t="shared" ca="1" si="270"/>
        <v/>
      </c>
      <c r="AE410" s="14" t="str">
        <f t="shared" ca="1" si="271"/>
        <v/>
      </c>
      <c r="AF410" s="14" t="str">
        <f t="shared" ca="1" si="272"/>
        <v/>
      </c>
      <c r="AG410" s="14" t="str">
        <f t="shared" ca="1" si="273"/>
        <v/>
      </c>
      <c r="AH410" s="14" t="str">
        <f t="shared" ca="1" si="274"/>
        <v/>
      </c>
      <c r="AI410" s="14" t="str">
        <f t="shared" ca="1" si="259"/>
        <v/>
      </c>
      <c r="AJ410" s="29">
        <f t="shared" ca="1" si="275"/>
        <v>0</v>
      </c>
      <c r="AK410" s="31">
        <f t="shared" ca="1" si="262"/>
        <v>23</v>
      </c>
      <c r="AL410"/>
      <c r="AM410" s="47" t="str">
        <f t="shared" ca="1" si="263"/>
        <v>Profit Target</v>
      </c>
      <c r="AN410" s="47" t="str">
        <f t="shared" ca="1" si="264"/>
        <v/>
      </c>
      <c r="BB410"/>
      <c r="BC410"/>
      <c r="BF410"/>
      <c r="BG410" s="31">
        <f t="shared" si="265"/>
        <v>0</v>
      </c>
    </row>
    <row r="411" spans="1:59">
      <c r="A411" s="1">
        <v>407</v>
      </c>
      <c r="B411" s="27">
        <f t="shared" ca="1" si="260"/>
        <v>17</v>
      </c>
      <c r="C411" s="33">
        <f t="shared" ca="1" si="287"/>
        <v>2</v>
      </c>
      <c r="D411" s="84">
        <f t="shared" ca="1" si="288"/>
        <v>17</v>
      </c>
      <c r="E411" s="28">
        <f t="shared" ca="1" si="261"/>
        <v>1</v>
      </c>
      <c r="F411" s="34" t="str">
        <f t="shared" ca="1" si="276"/>
        <v/>
      </c>
      <c r="G411" s="37" t="str">
        <f t="shared" ca="1" si="277"/>
        <v/>
      </c>
      <c r="H411" s="34" t="str">
        <f t="shared" ca="1" si="278"/>
        <v/>
      </c>
      <c r="I411" s="37" t="str">
        <f t="shared" ca="1" si="289"/>
        <v/>
      </c>
      <c r="J411" s="34" t="str">
        <f t="shared" ca="1" si="279"/>
        <v/>
      </c>
      <c r="K411" s="37" t="str">
        <f t="shared" ca="1" si="290"/>
        <v/>
      </c>
      <c r="L411" s="34" t="str">
        <f t="shared" ca="1" si="280"/>
        <v/>
      </c>
      <c r="M411" s="37" t="str">
        <f t="shared" ca="1" si="291"/>
        <v/>
      </c>
      <c r="N411" s="34" t="str">
        <f t="shared" ca="1" si="281"/>
        <v/>
      </c>
      <c r="O411" s="37" t="str">
        <f t="shared" ca="1" si="292"/>
        <v/>
      </c>
      <c r="P411" s="34" t="str">
        <f t="shared" ca="1" si="282"/>
        <v/>
      </c>
      <c r="Q411" s="37" t="str">
        <f t="shared" ca="1" si="293"/>
        <v/>
      </c>
      <c r="R411" s="34" t="str">
        <f t="shared" ca="1" si="283"/>
        <v/>
      </c>
      <c r="S411" s="37" t="str">
        <f t="shared" ca="1" si="294"/>
        <v/>
      </c>
      <c r="T411" s="34" t="str">
        <f t="shared" ca="1" si="284"/>
        <v/>
      </c>
      <c r="U411" s="37" t="str">
        <f t="shared" ca="1" si="295"/>
        <v/>
      </c>
      <c r="V411" s="34" t="str">
        <f t="shared" ca="1" si="285"/>
        <v/>
      </c>
      <c r="W411" s="37" t="str">
        <f t="shared" ca="1" si="296"/>
        <v/>
      </c>
      <c r="X411" s="34" t="str">
        <f t="shared" ca="1" si="286"/>
        <v/>
      </c>
      <c r="Y411" s="37" t="str">
        <f t="shared" ca="1" si="297"/>
        <v/>
      </c>
      <c r="Z411" s="14" t="str">
        <f t="shared" ca="1" si="266"/>
        <v/>
      </c>
      <c r="AA411" s="14" t="str">
        <f t="shared" ca="1" si="267"/>
        <v/>
      </c>
      <c r="AB411" s="14" t="str">
        <f t="shared" ca="1" si="268"/>
        <v/>
      </c>
      <c r="AC411" s="14" t="str">
        <f t="shared" ca="1" si="269"/>
        <v/>
      </c>
      <c r="AD411" s="14" t="str">
        <f t="shared" ca="1" si="270"/>
        <v/>
      </c>
      <c r="AE411" s="14" t="str">
        <f t="shared" ca="1" si="271"/>
        <v/>
      </c>
      <c r="AF411" s="14" t="str">
        <f t="shared" ca="1" si="272"/>
        <v/>
      </c>
      <c r="AG411" s="14" t="str">
        <f t="shared" ca="1" si="273"/>
        <v/>
      </c>
      <c r="AH411" s="14" t="str">
        <f t="shared" ca="1" si="274"/>
        <v/>
      </c>
      <c r="AI411" s="14" t="str">
        <f t="shared" ca="1" si="259"/>
        <v/>
      </c>
      <c r="AJ411" s="29">
        <f t="shared" ca="1" si="275"/>
        <v>0</v>
      </c>
      <c r="AK411" s="31">
        <f t="shared" ca="1" si="262"/>
        <v>23</v>
      </c>
      <c r="AL411"/>
      <c r="AM411" s="47" t="str">
        <f t="shared" ca="1" si="263"/>
        <v>Profit Target</v>
      </c>
      <c r="AN411" s="47" t="str">
        <f t="shared" ca="1" si="264"/>
        <v/>
      </c>
      <c r="BB411"/>
      <c r="BC411"/>
      <c r="BF411"/>
      <c r="BG411" s="31">
        <f t="shared" si="265"/>
        <v>0</v>
      </c>
    </row>
    <row r="412" spans="1:59">
      <c r="A412" s="1">
        <v>408</v>
      </c>
      <c r="B412" s="27">
        <f t="shared" ca="1" si="260"/>
        <v>14</v>
      </c>
      <c r="C412" s="33">
        <f t="shared" ca="1" si="287"/>
        <v>2</v>
      </c>
      <c r="D412" s="84">
        <f t="shared" ca="1" si="288"/>
        <v>14</v>
      </c>
      <c r="E412" s="28">
        <f t="shared" ca="1" si="261"/>
        <v>1</v>
      </c>
      <c r="F412" s="34" t="str">
        <f t="shared" ca="1" si="276"/>
        <v/>
      </c>
      <c r="G412" s="37" t="str">
        <f t="shared" ca="1" si="277"/>
        <v/>
      </c>
      <c r="H412" s="34" t="str">
        <f t="shared" ca="1" si="278"/>
        <v/>
      </c>
      <c r="I412" s="37" t="str">
        <f t="shared" ca="1" si="289"/>
        <v/>
      </c>
      <c r="J412" s="34" t="str">
        <f t="shared" ca="1" si="279"/>
        <v/>
      </c>
      <c r="K412" s="37" t="str">
        <f t="shared" ca="1" si="290"/>
        <v/>
      </c>
      <c r="L412" s="34" t="str">
        <f t="shared" ca="1" si="280"/>
        <v/>
      </c>
      <c r="M412" s="37" t="str">
        <f t="shared" ca="1" si="291"/>
        <v/>
      </c>
      <c r="N412" s="34" t="str">
        <f t="shared" ca="1" si="281"/>
        <v/>
      </c>
      <c r="O412" s="37" t="str">
        <f t="shared" ca="1" si="292"/>
        <v/>
      </c>
      <c r="P412" s="34" t="str">
        <f t="shared" ca="1" si="282"/>
        <v/>
      </c>
      <c r="Q412" s="37" t="str">
        <f t="shared" ca="1" si="293"/>
        <v/>
      </c>
      <c r="R412" s="34" t="str">
        <f t="shared" ca="1" si="283"/>
        <v/>
      </c>
      <c r="S412" s="37" t="str">
        <f t="shared" ca="1" si="294"/>
        <v/>
      </c>
      <c r="T412" s="34" t="str">
        <f t="shared" ca="1" si="284"/>
        <v/>
      </c>
      <c r="U412" s="37" t="str">
        <f t="shared" ca="1" si="295"/>
        <v/>
      </c>
      <c r="V412" s="34" t="str">
        <f t="shared" ca="1" si="285"/>
        <v/>
      </c>
      <c r="W412" s="37" t="str">
        <f t="shared" ca="1" si="296"/>
        <v/>
      </c>
      <c r="X412" s="34" t="str">
        <f t="shared" ca="1" si="286"/>
        <v/>
      </c>
      <c r="Y412" s="37" t="str">
        <f t="shared" ca="1" si="297"/>
        <v/>
      </c>
      <c r="Z412" s="14" t="str">
        <f t="shared" ca="1" si="266"/>
        <v/>
      </c>
      <c r="AA412" s="14" t="str">
        <f t="shared" ca="1" si="267"/>
        <v/>
      </c>
      <c r="AB412" s="14" t="str">
        <f t="shared" ca="1" si="268"/>
        <v/>
      </c>
      <c r="AC412" s="14" t="str">
        <f t="shared" ca="1" si="269"/>
        <v/>
      </c>
      <c r="AD412" s="14" t="str">
        <f t="shared" ca="1" si="270"/>
        <v/>
      </c>
      <c r="AE412" s="14" t="str">
        <f t="shared" ca="1" si="271"/>
        <v/>
      </c>
      <c r="AF412" s="14" t="str">
        <f t="shared" ca="1" si="272"/>
        <v/>
      </c>
      <c r="AG412" s="14" t="str">
        <f t="shared" ca="1" si="273"/>
        <v/>
      </c>
      <c r="AH412" s="14" t="str">
        <f t="shared" ca="1" si="274"/>
        <v/>
      </c>
      <c r="AI412" s="14" t="str">
        <f t="shared" ca="1" si="259"/>
        <v/>
      </c>
      <c r="AJ412" s="29">
        <f t="shared" ca="1" si="275"/>
        <v>0</v>
      </c>
      <c r="AK412" s="31">
        <f t="shared" ca="1" si="262"/>
        <v>23</v>
      </c>
      <c r="AL412"/>
      <c r="AM412" s="47" t="str">
        <f t="shared" ca="1" si="263"/>
        <v>Profit Target</v>
      </c>
      <c r="AN412" s="47" t="str">
        <f t="shared" ca="1" si="264"/>
        <v/>
      </c>
      <c r="BB412"/>
      <c r="BC412"/>
      <c r="BF412"/>
      <c r="BG412" s="31">
        <f t="shared" si="265"/>
        <v>0</v>
      </c>
    </row>
    <row r="413" spans="1:59">
      <c r="A413" s="1">
        <v>409</v>
      </c>
      <c r="B413" s="27">
        <f t="shared" ca="1" si="260"/>
        <v>14</v>
      </c>
      <c r="C413" s="33">
        <f t="shared" ca="1" si="287"/>
        <v>2</v>
      </c>
      <c r="D413" s="84">
        <f t="shared" ca="1" si="288"/>
        <v>14</v>
      </c>
      <c r="E413" s="28">
        <f t="shared" ca="1" si="261"/>
        <v>1</v>
      </c>
      <c r="F413" s="34" t="str">
        <f t="shared" ca="1" si="276"/>
        <v/>
      </c>
      <c r="G413" s="37" t="str">
        <f t="shared" ca="1" si="277"/>
        <v/>
      </c>
      <c r="H413" s="34" t="str">
        <f t="shared" ca="1" si="278"/>
        <v/>
      </c>
      <c r="I413" s="37" t="str">
        <f t="shared" ca="1" si="289"/>
        <v/>
      </c>
      <c r="J413" s="34" t="str">
        <f t="shared" ca="1" si="279"/>
        <v/>
      </c>
      <c r="K413" s="37" t="str">
        <f t="shared" ca="1" si="290"/>
        <v/>
      </c>
      <c r="L413" s="34" t="str">
        <f t="shared" ca="1" si="280"/>
        <v/>
      </c>
      <c r="M413" s="37" t="str">
        <f t="shared" ca="1" si="291"/>
        <v/>
      </c>
      <c r="N413" s="34" t="str">
        <f t="shared" ca="1" si="281"/>
        <v/>
      </c>
      <c r="O413" s="37" t="str">
        <f t="shared" ca="1" si="292"/>
        <v/>
      </c>
      <c r="P413" s="34" t="str">
        <f t="shared" ca="1" si="282"/>
        <v/>
      </c>
      <c r="Q413" s="37" t="str">
        <f t="shared" ca="1" si="293"/>
        <v/>
      </c>
      <c r="R413" s="34" t="str">
        <f t="shared" ca="1" si="283"/>
        <v/>
      </c>
      <c r="S413" s="37" t="str">
        <f t="shared" ca="1" si="294"/>
        <v/>
      </c>
      <c r="T413" s="34" t="str">
        <f t="shared" ca="1" si="284"/>
        <v/>
      </c>
      <c r="U413" s="37" t="str">
        <f t="shared" ca="1" si="295"/>
        <v/>
      </c>
      <c r="V413" s="34" t="str">
        <f t="shared" ca="1" si="285"/>
        <v/>
      </c>
      <c r="W413" s="37" t="str">
        <f t="shared" ca="1" si="296"/>
        <v/>
      </c>
      <c r="X413" s="34" t="str">
        <f t="shared" ca="1" si="286"/>
        <v/>
      </c>
      <c r="Y413" s="37" t="str">
        <f t="shared" ca="1" si="297"/>
        <v/>
      </c>
      <c r="Z413" s="14" t="str">
        <f t="shared" ca="1" si="266"/>
        <v/>
      </c>
      <c r="AA413" s="14" t="str">
        <f t="shared" ca="1" si="267"/>
        <v/>
      </c>
      <c r="AB413" s="14" t="str">
        <f t="shared" ca="1" si="268"/>
        <v/>
      </c>
      <c r="AC413" s="14" t="str">
        <f t="shared" ca="1" si="269"/>
        <v/>
      </c>
      <c r="AD413" s="14" t="str">
        <f t="shared" ca="1" si="270"/>
        <v/>
      </c>
      <c r="AE413" s="14" t="str">
        <f t="shared" ca="1" si="271"/>
        <v/>
      </c>
      <c r="AF413" s="14" t="str">
        <f t="shared" ca="1" si="272"/>
        <v/>
      </c>
      <c r="AG413" s="14" t="str">
        <f t="shared" ca="1" si="273"/>
        <v/>
      </c>
      <c r="AH413" s="14" t="str">
        <f t="shared" ca="1" si="274"/>
        <v/>
      </c>
      <c r="AI413" s="14" t="str">
        <f t="shared" ca="1" si="259"/>
        <v/>
      </c>
      <c r="AJ413" s="29">
        <f t="shared" ca="1" si="275"/>
        <v>0</v>
      </c>
      <c r="AK413" s="31">
        <f t="shared" ca="1" si="262"/>
        <v>23</v>
      </c>
      <c r="AL413"/>
      <c r="AM413" s="47" t="str">
        <f t="shared" ca="1" si="263"/>
        <v>Profit Target</v>
      </c>
      <c r="AN413" s="47" t="str">
        <f t="shared" ca="1" si="264"/>
        <v/>
      </c>
      <c r="BB413"/>
      <c r="BC413"/>
      <c r="BF413"/>
      <c r="BG413" s="31">
        <f t="shared" si="265"/>
        <v>0</v>
      </c>
    </row>
    <row r="414" spans="1:59">
      <c r="A414" s="1">
        <v>410</v>
      </c>
      <c r="B414" s="27">
        <f t="shared" ca="1" si="260"/>
        <v>35</v>
      </c>
      <c r="C414" s="33">
        <f t="shared" ca="1" si="287"/>
        <v>2</v>
      </c>
      <c r="D414" s="84">
        <f t="shared" ca="1" si="288"/>
        <v>35</v>
      </c>
      <c r="E414" s="28">
        <f t="shared" ca="1" si="261"/>
        <v>1</v>
      </c>
      <c r="F414" s="34" t="str">
        <f t="shared" ca="1" si="276"/>
        <v/>
      </c>
      <c r="G414" s="37" t="str">
        <f t="shared" ca="1" si="277"/>
        <v/>
      </c>
      <c r="H414" s="34" t="str">
        <f t="shared" ca="1" si="278"/>
        <v/>
      </c>
      <c r="I414" s="37" t="str">
        <f t="shared" ca="1" si="289"/>
        <v/>
      </c>
      <c r="J414" s="34" t="str">
        <f t="shared" ca="1" si="279"/>
        <v/>
      </c>
      <c r="K414" s="37" t="str">
        <f t="shared" ca="1" si="290"/>
        <v/>
      </c>
      <c r="L414" s="34" t="str">
        <f t="shared" ca="1" si="280"/>
        <v/>
      </c>
      <c r="M414" s="37" t="str">
        <f t="shared" ca="1" si="291"/>
        <v/>
      </c>
      <c r="N414" s="34" t="str">
        <f t="shared" ca="1" si="281"/>
        <v/>
      </c>
      <c r="O414" s="37" t="str">
        <f t="shared" ca="1" si="292"/>
        <v/>
      </c>
      <c r="P414" s="34" t="str">
        <f t="shared" ca="1" si="282"/>
        <v/>
      </c>
      <c r="Q414" s="37" t="str">
        <f t="shared" ca="1" si="293"/>
        <v/>
      </c>
      <c r="R414" s="34" t="str">
        <f t="shared" ca="1" si="283"/>
        <v/>
      </c>
      <c r="S414" s="37" t="str">
        <f t="shared" ca="1" si="294"/>
        <v/>
      </c>
      <c r="T414" s="34" t="str">
        <f t="shared" ca="1" si="284"/>
        <v/>
      </c>
      <c r="U414" s="37" t="str">
        <f t="shared" ca="1" si="295"/>
        <v/>
      </c>
      <c r="V414" s="34" t="str">
        <f t="shared" ca="1" si="285"/>
        <v/>
      </c>
      <c r="W414" s="37" t="str">
        <f t="shared" ca="1" si="296"/>
        <v/>
      </c>
      <c r="X414" s="34" t="str">
        <f t="shared" ca="1" si="286"/>
        <v/>
      </c>
      <c r="Y414" s="37" t="str">
        <f t="shared" ca="1" si="297"/>
        <v/>
      </c>
      <c r="Z414" s="14" t="str">
        <f t="shared" ca="1" si="266"/>
        <v/>
      </c>
      <c r="AA414" s="14" t="str">
        <f t="shared" ca="1" si="267"/>
        <v/>
      </c>
      <c r="AB414" s="14" t="str">
        <f t="shared" ca="1" si="268"/>
        <v/>
      </c>
      <c r="AC414" s="14" t="str">
        <f t="shared" ca="1" si="269"/>
        <v/>
      </c>
      <c r="AD414" s="14" t="str">
        <f t="shared" ca="1" si="270"/>
        <v/>
      </c>
      <c r="AE414" s="14" t="str">
        <f t="shared" ca="1" si="271"/>
        <v/>
      </c>
      <c r="AF414" s="14" t="str">
        <f t="shared" ca="1" si="272"/>
        <v/>
      </c>
      <c r="AG414" s="14" t="str">
        <f t="shared" ca="1" si="273"/>
        <v/>
      </c>
      <c r="AH414" s="14" t="str">
        <f t="shared" ca="1" si="274"/>
        <v/>
      </c>
      <c r="AI414" s="14" t="str">
        <f t="shared" ref="AI414:AI445" ca="1" si="298">IF(AK413&gt;=$J$1,"",IF(AK413&lt;=$J$2,"",IF(X413&lt;&gt;"",IF(X413=B414,(35*E413),(-1*E413)),"")))</f>
        <v/>
      </c>
      <c r="AJ414" s="29">
        <f t="shared" ca="1" si="275"/>
        <v>0</v>
      </c>
      <c r="AK414" s="31">
        <f t="shared" ca="1" si="262"/>
        <v>23</v>
      </c>
      <c r="AL414"/>
      <c r="AM414" s="47" t="str">
        <f t="shared" ca="1" si="263"/>
        <v>Profit Target</v>
      </c>
      <c r="AN414" s="47" t="str">
        <f t="shared" ca="1" si="264"/>
        <v/>
      </c>
      <c r="BB414"/>
      <c r="BC414"/>
      <c r="BF414"/>
      <c r="BG414" s="31">
        <f t="shared" si="265"/>
        <v>0</v>
      </c>
    </row>
    <row r="415" spans="1:59">
      <c r="A415" s="1">
        <v>412</v>
      </c>
      <c r="B415" s="27">
        <f t="shared" ca="1" si="260"/>
        <v>5</v>
      </c>
      <c r="C415" s="33">
        <f t="shared" ca="1" si="287"/>
        <v>1</v>
      </c>
      <c r="D415" s="84" t="str">
        <f t="shared" ca="1" si="288"/>
        <v/>
      </c>
      <c r="E415" s="28">
        <f t="shared" ca="1" si="261"/>
        <v>1</v>
      </c>
      <c r="F415" s="34" t="str">
        <f t="shared" ca="1" si="276"/>
        <v/>
      </c>
      <c r="G415" s="37" t="str">
        <f t="shared" ca="1" si="277"/>
        <v/>
      </c>
      <c r="H415" s="34" t="str">
        <f t="shared" ca="1" si="278"/>
        <v/>
      </c>
      <c r="I415" s="37" t="str">
        <f t="shared" ca="1" si="289"/>
        <v/>
      </c>
      <c r="J415" s="34" t="str">
        <f t="shared" ca="1" si="279"/>
        <v/>
      </c>
      <c r="K415" s="37" t="str">
        <f t="shared" ca="1" si="290"/>
        <v/>
      </c>
      <c r="L415" s="34" t="str">
        <f t="shared" ca="1" si="280"/>
        <v/>
      </c>
      <c r="M415" s="37" t="str">
        <f t="shared" ca="1" si="291"/>
        <v/>
      </c>
      <c r="N415" s="34" t="str">
        <f t="shared" ca="1" si="281"/>
        <v/>
      </c>
      <c r="O415" s="37" t="str">
        <f t="shared" ca="1" si="292"/>
        <v/>
      </c>
      <c r="P415" s="34" t="str">
        <f t="shared" ca="1" si="282"/>
        <v/>
      </c>
      <c r="Q415" s="37" t="str">
        <f t="shared" ca="1" si="293"/>
        <v/>
      </c>
      <c r="R415" s="34" t="str">
        <f t="shared" ca="1" si="283"/>
        <v/>
      </c>
      <c r="S415" s="37" t="str">
        <f t="shared" ca="1" si="294"/>
        <v/>
      </c>
      <c r="T415" s="34" t="str">
        <f t="shared" ca="1" si="284"/>
        <v/>
      </c>
      <c r="U415" s="37" t="str">
        <f t="shared" ca="1" si="295"/>
        <v/>
      </c>
      <c r="V415" s="34" t="str">
        <f t="shared" ca="1" si="285"/>
        <v/>
      </c>
      <c r="W415" s="37" t="str">
        <f t="shared" ca="1" si="296"/>
        <v/>
      </c>
      <c r="X415" s="34" t="str">
        <f t="shared" ca="1" si="286"/>
        <v/>
      </c>
      <c r="Y415" s="37" t="str">
        <f t="shared" ca="1" si="297"/>
        <v/>
      </c>
      <c r="Z415" s="14" t="str">
        <f t="shared" ca="1" si="266"/>
        <v/>
      </c>
      <c r="AA415" s="14" t="str">
        <f t="shared" ca="1" si="267"/>
        <v/>
      </c>
      <c r="AB415" s="14" t="str">
        <f t="shared" ca="1" si="268"/>
        <v/>
      </c>
      <c r="AC415" s="14" t="str">
        <f t="shared" ca="1" si="269"/>
        <v/>
      </c>
      <c r="AD415" s="14" t="str">
        <f t="shared" ca="1" si="270"/>
        <v/>
      </c>
      <c r="AE415" s="14" t="str">
        <f t="shared" ca="1" si="271"/>
        <v/>
      </c>
      <c r="AF415" s="14" t="str">
        <f t="shared" ca="1" si="272"/>
        <v/>
      </c>
      <c r="AG415" s="14" t="str">
        <f t="shared" ca="1" si="273"/>
        <v/>
      </c>
      <c r="AH415" s="14" t="str">
        <f t="shared" ca="1" si="274"/>
        <v/>
      </c>
      <c r="AI415" s="14" t="str">
        <f t="shared" ca="1" si="298"/>
        <v/>
      </c>
      <c r="AJ415" s="29">
        <f t="shared" ca="1" si="275"/>
        <v>0</v>
      </c>
      <c r="AK415" s="31">
        <f t="shared" ca="1" si="262"/>
        <v>23</v>
      </c>
      <c r="AL415"/>
      <c r="AM415" s="47" t="str">
        <f t="shared" ca="1" si="263"/>
        <v>Profit Target</v>
      </c>
      <c r="AN415" s="47" t="str">
        <f t="shared" ca="1" si="264"/>
        <v/>
      </c>
      <c r="BB415"/>
      <c r="BC415"/>
      <c r="BF415"/>
      <c r="BG415" s="31">
        <f t="shared" si="265"/>
        <v>0</v>
      </c>
    </row>
    <row r="416" spans="1:59">
      <c r="A416" s="1">
        <v>413</v>
      </c>
      <c r="B416" s="27">
        <f t="shared" ca="1" si="260"/>
        <v>21</v>
      </c>
      <c r="C416" s="33">
        <f t="shared" ca="1" si="287"/>
        <v>1</v>
      </c>
      <c r="D416" s="84" t="str">
        <f t="shared" ca="1" si="288"/>
        <v/>
      </c>
      <c r="E416" s="28">
        <f t="shared" ca="1" si="261"/>
        <v>1</v>
      </c>
      <c r="F416" s="34" t="str">
        <f t="shared" ca="1" si="276"/>
        <v/>
      </c>
      <c r="G416" s="37" t="str">
        <f t="shared" ca="1" si="277"/>
        <v/>
      </c>
      <c r="H416" s="34" t="str">
        <f t="shared" ca="1" si="278"/>
        <v/>
      </c>
      <c r="I416" s="37" t="str">
        <f t="shared" ca="1" si="289"/>
        <v/>
      </c>
      <c r="J416" s="34" t="str">
        <f t="shared" ca="1" si="279"/>
        <v/>
      </c>
      <c r="K416" s="37" t="str">
        <f t="shared" ca="1" si="290"/>
        <v/>
      </c>
      <c r="L416" s="34" t="str">
        <f t="shared" ca="1" si="280"/>
        <v/>
      </c>
      <c r="M416" s="37" t="str">
        <f t="shared" ca="1" si="291"/>
        <v/>
      </c>
      <c r="N416" s="34" t="str">
        <f t="shared" ca="1" si="281"/>
        <v/>
      </c>
      <c r="O416" s="37" t="str">
        <f t="shared" ca="1" si="292"/>
        <v/>
      </c>
      <c r="P416" s="34" t="str">
        <f t="shared" ca="1" si="282"/>
        <v/>
      </c>
      <c r="Q416" s="37" t="str">
        <f t="shared" ca="1" si="293"/>
        <v/>
      </c>
      <c r="R416" s="34" t="str">
        <f t="shared" ca="1" si="283"/>
        <v/>
      </c>
      <c r="S416" s="37" t="str">
        <f t="shared" ca="1" si="294"/>
        <v/>
      </c>
      <c r="T416" s="34" t="str">
        <f t="shared" ca="1" si="284"/>
        <v/>
      </c>
      <c r="U416" s="37" t="str">
        <f t="shared" ca="1" si="295"/>
        <v/>
      </c>
      <c r="V416" s="34" t="str">
        <f t="shared" ca="1" si="285"/>
        <v/>
      </c>
      <c r="W416" s="37" t="str">
        <f t="shared" ca="1" si="296"/>
        <v/>
      </c>
      <c r="X416" s="34" t="str">
        <f t="shared" ca="1" si="286"/>
        <v/>
      </c>
      <c r="Y416" s="37" t="str">
        <f t="shared" ca="1" si="297"/>
        <v/>
      </c>
      <c r="Z416" s="14" t="str">
        <f t="shared" ca="1" si="266"/>
        <v/>
      </c>
      <c r="AA416" s="14" t="str">
        <f t="shared" ca="1" si="267"/>
        <v/>
      </c>
      <c r="AB416" s="14" t="str">
        <f t="shared" ca="1" si="268"/>
        <v/>
      </c>
      <c r="AC416" s="14" t="str">
        <f t="shared" ca="1" si="269"/>
        <v/>
      </c>
      <c r="AD416" s="14" t="str">
        <f t="shared" ca="1" si="270"/>
        <v/>
      </c>
      <c r="AE416" s="14" t="str">
        <f t="shared" ca="1" si="271"/>
        <v/>
      </c>
      <c r="AF416" s="14" t="str">
        <f t="shared" ca="1" si="272"/>
        <v/>
      </c>
      <c r="AG416" s="14" t="str">
        <f t="shared" ca="1" si="273"/>
        <v/>
      </c>
      <c r="AH416" s="14" t="str">
        <f t="shared" ca="1" si="274"/>
        <v/>
      </c>
      <c r="AI416" s="14" t="str">
        <f t="shared" ca="1" si="298"/>
        <v/>
      </c>
      <c r="AJ416" s="29">
        <f t="shared" ca="1" si="275"/>
        <v>0</v>
      </c>
      <c r="AK416" s="31">
        <f t="shared" ca="1" si="262"/>
        <v>23</v>
      </c>
      <c r="AL416"/>
      <c r="AM416" s="47" t="str">
        <f t="shared" ca="1" si="263"/>
        <v>Profit Target</v>
      </c>
      <c r="AN416" s="47" t="str">
        <f t="shared" ca="1" si="264"/>
        <v/>
      </c>
      <c r="BB416"/>
      <c r="BC416"/>
      <c r="BF416"/>
      <c r="BG416" s="31">
        <f t="shared" si="265"/>
        <v>0</v>
      </c>
    </row>
    <row r="417" spans="1:59">
      <c r="A417" s="1">
        <v>414</v>
      </c>
      <c r="B417" s="27">
        <f t="shared" ca="1" si="260"/>
        <v>25</v>
      </c>
      <c r="C417" s="33">
        <f t="shared" ca="1" si="287"/>
        <v>1</v>
      </c>
      <c r="D417" s="84" t="str">
        <f t="shared" ca="1" si="288"/>
        <v/>
      </c>
      <c r="E417" s="28">
        <f t="shared" ca="1" si="261"/>
        <v>1</v>
      </c>
      <c r="F417" s="34" t="str">
        <f t="shared" ca="1" si="276"/>
        <v/>
      </c>
      <c r="G417" s="37" t="str">
        <f t="shared" ca="1" si="277"/>
        <v/>
      </c>
      <c r="H417" s="34" t="str">
        <f t="shared" ca="1" si="278"/>
        <v/>
      </c>
      <c r="I417" s="37" t="str">
        <f t="shared" ca="1" si="289"/>
        <v/>
      </c>
      <c r="J417" s="34" t="str">
        <f t="shared" ca="1" si="279"/>
        <v/>
      </c>
      <c r="K417" s="37" t="str">
        <f t="shared" ca="1" si="290"/>
        <v/>
      </c>
      <c r="L417" s="34" t="str">
        <f t="shared" ca="1" si="280"/>
        <v/>
      </c>
      <c r="M417" s="37" t="str">
        <f t="shared" ca="1" si="291"/>
        <v/>
      </c>
      <c r="N417" s="34" t="str">
        <f t="shared" ca="1" si="281"/>
        <v/>
      </c>
      <c r="O417" s="37" t="str">
        <f t="shared" ca="1" si="292"/>
        <v/>
      </c>
      <c r="P417" s="34" t="str">
        <f t="shared" ca="1" si="282"/>
        <v/>
      </c>
      <c r="Q417" s="37" t="str">
        <f t="shared" ca="1" si="293"/>
        <v/>
      </c>
      <c r="R417" s="34" t="str">
        <f t="shared" ca="1" si="283"/>
        <v/>
      </c>
      <c r="S417" s="37" t="str">
        <f t="shared" ca="1" si="294"/>
        <v/>
      </c>
      <c r="T417" s="34" t="str">
        <f t="shared" ca="1" si="284"/>
        <v/>
      </c>
      <c r="U417" s="37" t="str">
        <f t="shared" ca="1" si="295"/>
        <v/>
      </c>
      <c r="V417" s="34" t="str">
        <f t="shared" ca="1" si="285"/>
        <v/>
      </c>
      <c r="W417" s="37" t="str">
        <f t="shared" ca="1" si="296"/>
        <v/>
      </c>
      <c r="X417" s="34" t="str">
        <f t="shared" ca="1" si="286"/>
        <v/>
      </c>
      <c r="Y417" s="37" t="str">
        <f t="shared" ca="1" si="297"/>
        <v/>
      </c>
      <c r="Z417" s="14" t="str">
        <f t="shared" ca="1" si="266"/>
        <v/>
      </c>
      <c r="AA417" s="14" t="str">
        <f t="shared" ca="1" si="267"/>
        <v/>
      </c>
      <c r="AB417" s="14" t="str">
        <f t="shared" ca="1" si="268"/>
        <v/>
      </c>
      <c r="AC417" s="14" t="str">
        <f t="shared" ca="1" si="269"/>
        <v/>
      </c>
      <c r="AD417" s="14" t="str">
        <f t="shared" ca="1" si="270"/>
        <v/>
      </c>
      <c r="AE417" s="14" t="str">
        <f t="shared" ca="1" si="271"/>
        <v/>
      </c>
      <c r="AF417" s="14" t="str">
        <f t="shared" ca="1" si="272"/>
        <v/>
      </c>
      <c r="AG417" s="14" t="str">
        <f t="shared" ca="1" si="273"/>
        <v/>
      </c>
      <c r="AH417" s="14" t="str">
        <f t="shared" ca="1" si="274"/>
        <v/>
      </c>
      <c r="AI417" s="14" t="str">
        <f t="shared" ca="1" si="298"/>
        <v/>
      </c>
      <c r="AJ417" s="29">
        <f t="shared" ca="1" si="275"/>
        <v>0</v>
      </c>
      <c r="AK417" s="31">
        <f t="shared" ca="1" si="262"/>
        <v>23</v>
      </c>
      <c r="AL417"/>
      <c r="AM417" s="47" t="str">
        <f t="shared" ca="1" si="263"/>
        <v>Profit Target</v>
      </c>
      <c r="AN417" s="47" t="str">
        <f t="shared" ca="1" si="264"/>
        <v/>
      </c>
      <c r="BB417"/>
      <c r="BC417"/>
      <c r="BF417"/>
      <c r="BG417" s="31">
        <f t="shared" si="265"/>
        <v>0</v>
      </c>
    </row>
    <row r="418" spans="1:59">
      <c r="A418" s="1">
        <v>415</v>
      </c>
      <c r="B418" s="27">
        <f t="shared" ca="1" si="260"/>
        <v>32</v>
      </c>
      <c r="C418" s="33">
        <f t="shared" ca="1" si="287"/>
        <v>1</v>
      </c>
      <c r="D418" s="84" t="str">
        <f t="shared" ca="1" si="288"/>
        <v/>
      </c>
      <c r="E418" s="28">
        <f t="shared" ca="1" si="261"/>
        <v>1</v>
      </c>
      <c r="F418" s="34" t="str">
        <f t="shared" ca="1" si="276"/>
        <v/>
      </c>
      <c r="G418" s="37" t="str">
        <f t="shared" ca="1" si="277"/>
        <v/>
      </c>
      <c r="H418" s="34" t="str">
        <f t="shared" ca="1" si="278"/>
        <v/>
      </c>
      <c r="I418" s="37" t="str">
        <f t="shared" ca="1" si="289"/>
        <v/>
      </c>
      <c r="J418" s="34" t="str">
        <f t="shared" ca="1" si="279"/>
        <v/>
      </c>
      <c r="K418" s="37" t="str">
        <f t="shared" ca="1" si="290"/>
        <v/>
      </c>
      <c r="L418" s="34" t="str">
        <f t="shared" ca="1" si="280"/>
        <v/>
      </c>
      <c r="M418" s="37" t="str">
        <f t="shared" ca="1" si="291"/>
        <v/>
      </c>
      <c r="N418" s="34" t="str">
        <f t="shared" ca="1" si="281"/>
        <v/>
      </c>
      <c r="O418" s="37" t="str">
        <f t="shared" ca="1" si="292"/>
        <v/>
      </c>
      <c r="P418" s="34" t="str">
        <f t="shared" ca="1" si="282"/>
        <v/>
      </c>
      <c r="Q418" s="37" t="str">
        <f t="shared" ca="1" si="293"/>
        <v/>
      </c>
      <c r="R418" s="34" t="str">
        <f t="shared" ca="1" si="283"/>
        <v/>
      </c>
      <c r="S418" s="37" t="str">
        <f t="shared" ca="1" si="294"/>
        <v/>
      </c>
      <c r="T418" s="34" t="str">
        <f t="shared" ca="1" si="284"/>
        <v/>
      </c>
      <c r="U418" s="37" t="str">
        <f t="shared" ca="1" si="295"/>
        <v/>
      </c>
      <c r="V418" s="34" t="str">
        <f t="shared" ca="1" si="285"/>
        <v/>
      </c>
      <c r="W418" s="37" t="str">
        <f t="shared" ca="1" si="296"/>
        <v/>
      </c>
      <c r="X418" s="34" t="str">
        <f t="shared" ca="1" si="286"/>
        <v/>
      </c>
      <c r="Y418" s="37" t="str">
        <f t="shared" ca="1" si="297"/>
        <v/>
      </c>
      <c r="Z418" s="14" t="str">
        <f t="shared" ca="1" si="266"/>
        <v/>
      </c>
      <c r="AA418" s="14" t="str">
        <f t="shared" ca="1" si="267"/>
        <v/>
      </c>
      <c r="AB418" s="14" t="str">
        <f t="shared" ca="1" si="268"/>
        <v/>
      </c>
      <c r="AC418" s="14" t="str">
        <f t="shared" ca="1" si="269"/>
        <v/>
      </c>
      <c r="AD418" s="14" t="str">
        <f t="shared" ca="1" si="270"/>
        <v/>
      </c>
      <c r="AE418" s="14" t="str">
        <f t="shared" ca="1" si="271"/>
        <v/>
      </c>
      <c r="AF418" s="14" t="str">
        <f t="shared" ca="1" si="272"/>
        <v/>
      </c>
      <c r="AG418" s="14" t="str">
        <f t="shared" ca="1" si="273"/>
        <v/>
      </c>
      <c r="AH418" s="14" t="str">
        <f t="shared" ca="1" si="274"/>
        <v/>
      </c>
      <c r="AI418" s="14" t="str">
        <f t="shared" ca="1" si="298"/>
        <v/>
      </c>
      <c r="AJ418" s="29">
        <f t="shared" ca="1" si="275"/>
        <v>0</v>
      </c>
      <c r="AK418" s="31">
        <f t="shared" ca="1" si="262"/>
        <v>23</v>
      </c>
      <c r="AL418"/>
      <c r="AM418" s="47" t="str">
        <f t="shared" ca="1" si="263"/>
        <v>Profit Target</v>
      </c>
      <c r="AN418" s="47" t="str">
        <f t="shared" ca="1" si="264"/>
        <v/>
      </c>
      <c r="BB418"/>
      <c r="BC418"/>
      <c r="BF418"/>
      <c r="BG418" s="31">
        <f t="shared" si="265"/>
        <v>0</v>
      </c>
    </row>
    <row r="419" spans="1:59">
      <c r="A419" s="1">
        <v>416</v>
      </c>
      <c r="B419" s="27">
        <f t="shared" ca="1" si="260"/>
        <v>2</v>
      </c>
      <c r="C419" s="33">
        <f t="shared" ca="1" si="287"/>
        <v>1</v>
      </c>
      <c r="D419" s="84" t="str">
        <f t="shared" ca="1" si="288"/>
        <v/>
      </c>
      <c r="E419" s="28">
        <f t="shared" ca="1" si="261"/>
        <v>1</v>
      </c>
      <c r="F419" s="34" t="str">
        <f t="shared" ca="1" si="276"/>
        <v/>
      </c>
      <c r="G419" s="37" t="str">
        <f t="shared" ca="1" si="277"/>
        <v/>
      </c>
      <c r="H419" s="34" t="str">
        <f t="shared" ca="1" si="278"/>
        <v/>
      </c>
      <c r="I419" s="37" t="str">
        <f t="shared" ca="1" si="289"/>
        <v/>
      </c>
      <c r="J419" s="34" t="str">
        <f t="shared" ca="1" si="279"/>
        <v/>
      </c>
      <c r="K419" s="37" t="str">
        <f t="shared" ca="1" si="290"/>
        <v/>
      </c>
      <c r="L419" s="34" t="str">
        <f t="shared" ca="1" si="280"/>
        <v/>
      </c>
      <c r="M419" s="37" t="str">
        <f t="shared" ca="1" si="291"/>
        <v/>
      </c>
      <c r="N419" s="34" t="str">
        <f t="shared" ca="1" si="281"/>
        <v/>
      </c>
      <c r="O419" s="37" t="str">
        <f t="shared" ca="1" si="292"/>
        <v/>
      </c>
      <c r="P419" s="34" t="str">
        <f t="shared" ca="1" si="282"/>
        <v/>
      </c>
      <c r="Q419" s="37" t="str">
        <f t="shared" ca="1" si="293"/>
        <v/>
      </c>
      <c r="R419" s="34" t="str">
        <f t="shared" ca="1" si="283"/>
        <v/>
      </c>
      <c r="S419" s="37" t="str">
        <f t="shared" ca="1" si="294"/>
        <v/>
      </c>
      <c r="T419" s="34" t="str">
        <f t="shared" ca="1" si="284"/>
        <v/>
      </c>
      <c r="U419" s="37" t="str">
        <f t="shared" ca="1" si="295"/>
        <v/>
      </c>
      <c r="V419" s="34" t="str">
        <f t="shared" ca="1" si="285"/>
        <v/>
      </c>
      <c r="W419" s="37" t="str">
        <f t="shared" ca="1" si="296"/>
        <v/>
      </c>
      <c r="X419" s="34" t="str">
        <f t="shared" ca="1" si="286"/>
        <v/>
      </c>
      <c r="Y419" s="37" t="str">
        <f t="shared" ca="1" si="297"/>
        <v/>
      </c>
      <c r="Z419" s="14" t="str">
        <f t="shared" ca="1" si="266"/>
        <v/>
      </c>
      <c r="AA419" s="14" t="str">
        <f t="shared" ca="1" si="267"/>
        <v/>
      </c>
      <c r="AB419" s="14" t="str">
        <f t="shared" ca="1" si="268"/>
        <v/>
      </c>
      <c r="AC419" s="14" t="str">
        <f t="shared" ca="1" si="269"/>
        <v/>
      </c>
      <c r="AD419" s="14" t="str">
        <f t="shared" ca="1" si="270"/>
        <v/>
      </c>
      <c r="AE419" s="14" t="str">
        <f t="shared" ca="1" si="271"/>
        <v/>
      </c>
      <c r="AF419" s="14" t="str">
        <f t="shared" ca="1" si="272"/>
        <v/>
      </c>
      <c r="AG419" s="14" t="str">
        <f t="shared" ca="1" si="273"/>
        <v/>
      </c>
      <c r="AH419" s="14" t="str">
        <f t="shared" ca="1" si="274"/>
        <v/>
      </c>
      <c r="AI419" s="14" t="str">
        <f t="shared" ca="1" si="298"/>
        <v/>
      </c>
      <c r="AJ419" s="29">
        <f t="shared" ca="1" si="275"/>
        <v>0</v>
      </c>
      <c r="AK419" s="31">
        <f t="shared" ca="1" si="262"/>
        <v>23</v>
      </c>
      <c r="AL419"/>
      <c r="AM419" s="47" t="str">
        <f t="shared" ca="1" si="263"/>
        <v>Profit Target</v>
      </c>
      <c r="AN419" s="47" t="str">
        <f t="shared" ca="1" si="264"/>
        <v/>
      </c>
      <c r="BB419"/>
      <c r="BC419"/>
      <c r="BF419"/>
      <c r="BG419" s="31">
        <f t="shared" si="265"/>
        <v>0</v>
      </c>
    </row>
    <row r="420" spans="1:59">
      <c r="A420" s="1">
        <v>417</v>
      </c>
      <c r="B420" s="27">
        <f t="shared" ca="1" si="260"/>
        <v>19</v>
      </c>
      <c r="C420" s="33">
        <f t="shared" ca="1" si="287"/>
        <v>1</v>
      </c>
      <c r="D420" s="84" t="str">
        <f t="shared" ca="1" si="288"/>
        <v/>
      </c>
      <c r="E420" s="28">
        <f t="shared" ca="1" si="261"/>
        <v>1</v>
      </c>
      <c r="F420" s="34" t="str">
        <f t="shared" ca="1" si="276"/>
        <v/>
      </c>
      <c r="G420" s="37" t="str">
        <f t="shared" ca="1" si="277"/>
        <v/>
      </c>
      <c r="H420" s="34" t="str">
        <f t="shared" ca="1" si="278"/>
        <v/>
      </c>
      <c r="I420" s="37" t="str">
        <f t="shared" ca="1" si="289"/>
        <v/>
      </c>
      <c r="J420" s="34" t="str">
        <f t="shared" ca="1" si="279"/>
        <v/>
      </c>
      <c r="K420" s="37" t="str">
        <f t="shared" ca="1" si="290"/>
        <v/>
      </c>
      <c r="L420" s="34" t="str">
        <f t="shared" ca="1" si="280"/>
        <v/>
      </c>
      <c r="M420" s="37" t="str">
        <f t="shared" ca="1" si="291"/>
        <v/>
      </c>
      <c r="N420" s="34" t="str">
        <f t="shared" ca="1" si="281"/>
        <v/>
      </c>
      <c r="O420" s="37" t="str">
        <f t="shared" ca="1" si="292"/>
        <v/>
      </c>
      <c r="P420" s="34" t="str">
        <f t="shared" ca="1" si="282"/>
        <v/>
      </c>
      <c r="Q420" s="37" t="str">
        <f t="shared" ca="1" si="293"/>
        <v/>
      </c>
      <c r="R420" s="34" t="str">
        <f t="shared" ca="1" si="283"/>
        <v/>
      </c>
      <c r="S420" s="37" t="str">
        <f t="shared" ca="1" si="294"/>
        <v/>
      </c>
      <c r="T420" s="34" t="str">
        <f t="shared" ca="1" si="284"/>
        <v/>
      </c>
      <c r="U420" s="37" t="str">
        <f t="shared" ca="1" si="295"/>
        <v/>
      </c>
      <c r="V420" s="34" t="str">
        <f t="shared" ca="1" si="285"/>
        <v/>
      </c>
      <c r="W420" s="37" t="str">
        <f t="shared" ca="1" si="296"/>
        <v/>
      </c>
      <c r="X420" s="34" t="str">
        <f t="shared" ca="1" si="286"/>
        <v/>
      </c>
      <c r="Y420" s="37" t="str">
        <f t="shared" ca="1" si="297"/>
        <v/>
      </c>
      <c r="Z420" s="14" t="str">
        <f t="shared" ca="1" si="266"/>
        <v/>
      </c>
      <c r="AA420" s="14" t="str">
        <f t="shared" ca="1" si="267"/>
        <v/>
      </c>
      <c r="AB420" s="14" t="str">
        <f t="shared" ca="1" si="268"/>
        <v/>
      </c>
      <c r="AC420" s="14" t="str">
        <f t="shared" ca="1" si="269"/>
        <v/>
      </c>
      <c r="AD420" s="14" t="str">
        <f t="shared" ca="1" si="270"/>
        <v/>
      </c>
      <c r="AE420" s="14" t="str">
        <f t="shared" ca="1" si="271"/>
        <v/>
      </c>
      <c r="AF420" s="14" t="str">
        <f t="shared" ca="1" si="272"/>
        <v/>
      </c>
      <c r="AG420" s="14" t="str">
        <f t="shared" ca="1" si="273"/>
        <v/>
      </c>
      <c r="AH420" s="14" t="str">
        <f t="shared" ca="1" si="274"/>
        <v/>
      </c>
      <c r="AI420" s="14" t="str">
        <f t="shared" ca="1" si="298"/>
        <v/>
      </c>
      <c r="AJ420" s="29">
        <f t="shared" ca="1" si="275"/>
        <v>0</v>
      </c>
      <c r="AK420" s="31">
        <f t="shared" ca="1" si="262"/>
        <v>23</v>
      </c>
      <c r="AL420"/>
      <c r="AM420" s="47" t="str">
        <f t="shared" ca="1" si="263"/>
        <v>Profit Target</v>
      </c>
      <c r="AN420" s="47" t="str">
        <f t="shared" ca="1" si="264"/>
        <v/>
      </c>
      <c r="BB420"/>
      <c r="BC420"/>
      <c r="BF420"/>
      <c r="BG420" s="31">
        <f t="shared" si="265"/>
        <v>0</v>
      </c>
    </row>
    <row r="421" spans="1:59">
      <c r="A421" s="1">
        <v>418</v>
      </c>
      <c r="B421" s="27">
        <f t="shared" ca="1" si="260"/>
        <v>34</v>
      </c>
      <c r="C421" s="33">
        <f t="shared" ca="1" si="287"/>
        <v>1</v>
      </c>
      <c r="D421" s="84" t="str">
        <f t="shared" ca="1" si="288"/>
        <v/>
      </c>
      <c r="E421" s="28">
        <f t="shared" ca="1" si="261"/>
        <v>1</v>
      </c>
      <c r="F421" s="34" t="str">
        <f t="shared" ca="1" si="276"/>
        <v/>
      </c>
      <c r="G421" s="37" t="str">
        <f t="shared" ca="1" si="277"/>
        <v/>
      </c>
      <c r="H421" s="34" t="str">
        <f t="shared" ca="1" si="278"/>
        <v/>
      </c>
      <c r="I421" s="37" t="str">
        <f t="shared" ca="1" si="289"/>
        <v/>
      </c>
      <c r="J421" s="34" t="str">
        <f t="shared" ca="1" si="279"/>
        <v/>
      </c>
      <c r="K421" s="37" t="str">
        <f t="shared" ca="1" si="290"/>
        <v/>
      </c>
      <c r="L421" s="34" t="str">
        <f t="shared" ca="1" si="280"/>
        <v/>
      </c>
      <c r="M421" s="37" t="str">
        <f t="shared" ca="1" si="291"/>
        <v/>
      </c>
      <c r="N421" s="34" t="str">
        <f t="shared" ca="1" si="281"/>
        <v/>
      </c>
      <c r="O421" s="37" t="str">
        <f t="shared" ca="1" si="292"/>
        <v/>
      </c>
      <c r="P421" s="34" t="str">
        <f t="shared" ca="1" si="282"/>
        <v/>
      </c>
      <c r="Q421" s="37" t="str">
        <f t="shared" ca="1" si="293"/>
        <v/>
      </c>
      <c r="R421" s="34" t="str">
        <f t="shared" ca="1" si="283"/>
        <v/>
      </c>
      <c r="S421" s="37" t="str">
        <f t="shared" ca="1" si="294"/>
        <v/>
      </c>
      <c r="T421" s="34" t="str">
        <f t="shared" ca="1" si="284"/>
        <v/>
      </c>
      <c r="U421" s="37" t="str">
        <f t="shared" ca="1" si="295"/>
        <v/>
      </c>
      <c r="V421" s="34" t="str">
        <f t="shared" ca="1" si="285"/>
        <v/>
      </c>
      <c r="W421" s="37" t="str">
        <f t="shared" ca="1" si="296"/>
        <v/>
      </c>
      <c r="X421" s="34" t="str">
        <f t="shared" ca="1" si="286"/>
        <v/>
      </c>
      <c r="Y421" s="37" t="str">
        <f t="shared" ca="1" si="297"/>
        <v/>
      </c>
      <c r="Z421" s="14" t="str">
        <f t="shared" ca="1" si="266"/>
        <v/>
      </c>
      <c r="AA421" s="14" t="str">
        <f t="shared" ca="1" si="267"/>
        <v/>
      </c>
      <c r="AB421" s="14" t="str">
        <f t="shared" ca="1" si="268"/>
        <v/>
      </c>
      <c r="AC421" s="14" t="str">
        <f t="shared" ca="1" si="269"/>
        <v/>
      </c>
      <c r="AD421" s="14" t="str">
        <f t="shared" ca="1" si="270"/>
        <v/>
      </c>
      <c r="AE421" s="14" t="str">
        <f t="shared" ca="1" si="271"/>
        <v/>
      </c>
      <c r="AF421" s="14" t="str">
        <f t="shared" ca="1" si="272"/>
        <v/>
      </c>
      <c r="AG421" s="14" t="str">
        <f t="shared" ca="1" si="273"/>
        <v/>
      </c>
      <c r="AH421" s="14" t="str">
        <f t="shared" ca="1" si="274"/>
        <v/>
      </c>
      <c r="AI421" s="14" t="str">
        <f t="shared" ca="1" si="298"/>
        <v/>
      </c>
      <c r="AJ421" s="29">
        <f t="shared" ca="1" si="275"/>
        <v>0</v>
      </c>
      <c r="AK421" s="31">
        <f t="shared" ca="1" si="262"/>
        <v>23</v>
      </c>
      <c r="AL421"/>
      <c r="AM421" s="47" t="str">
        <f t="shared" ca="1" si="263"/>
        <v>Profit Target</v>
      </c>
      <c r="AN421" s="47" t="str">
        <f t="shared" ca="1" si="264"/>
        <v/>
      </c>
      <c r="BB421"/>
      <c r="BC421"/>
      <c r="BF421"/>
      <c r="BG421" s="31">
        <f t="shared" si="265"/>
        <v>0</v>
      </c>
    </row>
    <row r="422" spans="1:59">
      <c r="A422" s="1">
        <v>419</v>
      </c>
      <c r="B422" s="27">
        <f t="shared" ca="1" si="260"/>
        <v>8</v>
      </c>
      <c r="C422" s="33">
        <f t="shared" ca="1" si="287"/>
        <v>1</v>
      </c>
      <c r="D422" s="84" t="str">
        <f t="shared" ca="1" si="288"/>
        <v/>
      </c>
      <c r="E422" s="28">
        <f t="shared" ca="1" si="261"/>
        <v>1</v>
      </c>
      <c r="F422" s="34" t="str">
        <f t="shared" ca="1" si="276"/>
        <v/>
      </c>
      <c r="G422" s="37" t="str">
        <f t="shared" ca="1" si="277"/>
        <v/>
      </c>
      <c r="H422" s="34" t="str">
        <f t="shared" ca="1" si="278"/>
        <v/>
      </c>
      <c r="I422" s="37" t="str">
        <f t="shared" ca="1" si="289"/>
        <v/>
      </c>
      <c r="J422" s="34" t="str">
        <f t="shared" ca="1" si="279"/>
        <v/>
      </c>
      <c r="K422" s="37" t="str">
        <f t="shared" ca="1" si="290"/>
        <v/>
      </c>
      <c r="L422" s="34" t="str">
        <f t="shared" ca="1" si="280"/>
        <v/>
      </c>
      <c r="M422" s="37" t="str">
        <f t="shared" ca="1" si="291"/>
        <v/>
      </c>
      <c r="N422" s="34" t="str">
        <f t="shared" ca="1" si="281"/>
        <v/>
      </c>
      <c r="O422" s="37" t="str">
        <f t="shared" ca="1" si="292"/>
        <v/>
      </c>
      <c r="P422" s="34" t="str">
        <f t="shared" ca="1" si="282"/>
        <v/>
      </c>
      <c r="Q422" s="37" t="str">
        <f t="shared" ca="1" si="293"/>
        <v/>
      </c>
      <c r="R422" s="34" t="str">
        <f t="shared" ca="1" si="283"/>
        <v/>
      </c>
      <c r="S422" s="37" t="str">
        <f t="shared" ca="1" si="294"/>
        <v/>
      </c>
      <c r="T422" s="34" t="str">
        <f t="shared" ca="1" si="284"/>
        <v/>
      </c>
      <c r="U422" s="37" t="str">
        <f t="shared" ca="1" si="295"/>
        <v/>
      </c>
      <c r="V422" s="34" t="str">
        <f t="shared" ca="1" si="285"/>
        <v/>
      </c>
      <c r="W422" s="37" t="str">
        <f t="shared" ca="1" si="296"/>
        <v/>
      </c>
      <c r="X422" s="34" t="str">
        <f t="shared" ca="1" si="286"/>
        <v/>
      </c>
      <c r="Y422" s="37" t="str">
        <f t="shared" ca="1" si="297"/>
        <v/>
      </c>
      <c r="Z422" s="14" t="str">
        <f t="shared" ca="1" si="266"/>
        <v/>
      </c>
      <c r="AA422" s="14" t="str">
        <f t="shared" ca="1" si="267"/>
        <v/>
      </c>
      <c r="AB422" s="14" t="str">
        <f t="shared" ca="1" si="268"/>
        <v/>
      </c>
      <c r="AC422" s="14" t="str">
        <f t="shared" ca="1" si="269"/>
        <v/>
      </c>
      <c r="AD422" s="14" t="str">
        <f t="shared" ca="1" si="270"/>
        <v/>
      </c>
      <c r="AE422" s="14" t="str">
        <f t="shared" ca="1" si="271"/>
        <v/>
      </c>
      <c r="AF422" s="14" t="str">
        <f t="shared" ca="1" si="272"/>
        <v/>
      </c>
      <c r="AG422" s="14" t="str">
        <f t="shared" ca="1" si="273"/>
        <v/>
      </c>
      <c r="AH422" s="14" t="str">
        <f t="shared" ca="1" si="274"/>
        <v/>
      </c>
      <c r="AI422" s="14" t="str">
        <f t="shared" ca="1" si="298"/>
        <v/>
      </c>
      <c r="AJ422" s="29">
        <f t="shared" ca="1" si="275"/>
        <v>0</v>
      </c>
      <c r="AK422" s="31">
        <f t="shared" ca="1" si="262"/>
        <v>23</v>
      </c>
      <c r="AL422"/>
      <c r="AM422" s="47" t="str">
        <f t="shared" ca="1" si="263"/>
        <v>Profit Target</v>
      </c>
      <c r="AN422" s="47" t="str">
        <f t="shared" ca="1" si="264"/>
        <v/>
      </c>
      <c r="BB422"/>
      <c r="BC422"/>
      <c r="BF422"/>
      <c r="BG422" s="31">
        <f t="shared" si="265"/>
        <v>0</v>
      </c>
    </row>
    <row r="423" spans="1:59">
      <c r="A423" s="1">
        <v>420</v>
      </c>
      <c r="B423" s="27">
        <f t="shared" ca="1" si="260"/>
        <v>32</v>
      </c>
      <c r="C423" s="33">
        <f t="shared" ca="1" si="287"/>
        <v>2</v>
      </c>
      <c r="D423" s="84">
        <f t="shared" ca="1" si="288"/>
        <v>32</v>
      </c>
      <c r="E423" s="28">
        <f t="shared" ca="1" si="261"/>
        <v>1</v>
      </c>
      <c r="F423" s="34" t="str">
        <f t="shared" ca="1" si="276"/>
        <v/>
      </c>
      <c r="G423" s="37" t="str">
        <f t="shared" ca="1" si="277"/>
        <v/>
      </c>
      <c r="H423" s="34" t="str">
        <f t="shared" ca="1" si="278"/>
        <v/>
      </c>
      <c r="I423" s="37" t="str">
        <f t="shared" ca="1" si="289"/>
        <v/>
      </c>
      <c r="J423" s="34" t="str">
        <f t="shared" ca="1" si="279"/>
        <v/>
      </c>
      <c r="K423" s="37" t="str">
        <f t="shared" ca="1" si="290"/>
        <v/>
      </c>
      <c r="L423" s="34" t="str">
        <f t="shared" ca="1" si="280"/>
        <v/>
      </c>
      <c r="M423" s="37" t="str">
        <f t="shared" ca="1" si="291"/>
        <v/>
      </c>
      <c r="N423" s="34" t="str">
        <f t="shared" ca="1" si="281"/>
        <v/>
      </c>
      <c r="O423" s="37" t="str">
        <f t="shared" ca="1" si="292"/>
        <v/>
      </c>
      <c r="P423" s="34" t="str">
        <f t="shared" ca="1" si="282"/>
        <v/>
      </c>
      <c r="Q423" s="37" t="str">
        <f t="shared" ca="1" si="293"/>
        <v/>
      </c>
      <c r="R423" s="34" t="str">
        <f t="shared" ca="1" si="283"/>
        <v/>
      </c>
      <c r="S423" s="37" t="str">
        <f t="shared" ca="1" si="294"/>
        <v/>
      </c>
      <c r="T423" s="34" t="str">
        <f t="shared" ca="1" si="284"/>
        <v/>
      </c>
      <c r="U423" s="37" t="str">
        <f t="shared" ca="1" si="295"/>
        <v/>
      </c>
      <c r="V423" s="34" t="str">
        <f t="shared" ca="1" si="285"/>
        <v/>
      </c>
      <c r="W423" s="37" t="str">
        <f t="shared" ca="1" si="296"/>
        <v/>
      </c>
      <c r="X423" s="34" t="str">
        <f t="shared" ca="1" si="286"/>
        <v/>
      </c>
      <c r="Y423" s="37" t="str">
        <f t="shared" ca="1" si="297"/>
        <v/>
      </c>
      <c r="Z423" s="14" t="str">
        <f t="shared" ca="1" si="266"/>
        <v/>
      </c>
      <c r="AA423" s="14" t="str">
        <f t="shared" ca="1" si="267"/>
        <v/>
      </c>
      <c r="AB423" s="14" t="str">
        <f t="shared" ca="1" si="268"/>
        <v/>
      </c>
      <c r="AC423" s="14" t="str">
        <f t="shared" ca="1" si="269"/>
        <v/>
      </c>
      <c r="AD423" s="14" t="str">
        <f t="shared" ca="1" si="270"/>
        <v/>
      </c>
      <c r="AE423" s="14" t="str">
        <f t="shared" ca="1" si="271"/>
        <v/>
      </c>
      <c r="AF423" s="14" t="str">
        <f t="shared" ca="1" si="272"/>
        <v/>
      </c>
      <c r="AG423" s="14" t="str">
        <f t="shared" ca="1" si="273"/>
        <v/>
      </c>
      <c r="AH423" s="14" t="str">
        <f t="shared" ca="1" si="274"/>
        <v/>
      </c>
      <c r="AI423" s="14" t="str">
        <f t="shared" ca="1" si="298"/>
        <v/>
      </c>
      <c r="AJ423" s="29">
        <f t="shared" ca="1" si="275"/>
        <v>0</v>
      </c>
      <c r="AK423" s="31">
        <f t="shared" ca="1" si="262"/>
        <v>23</v>
      </c>
      <c r="AL423"/>
      <c r="AM423" s="47" t="str">
        <f t="shared" ca="1" si="263"/>
        <v>Profit Target</v>
      </c>
      <c r="AN423" s="47" t="str">
        <f t="shared" ca="1" si="264"/>
        <v/>
      </c>
      <c r="BB423"/>
      <c r="BC423"/>
      <c r="BF423"/>
      <c r="BG423" s="31">
        <f t="shared" si="265"/>
        <v>0</v>
      </c>
    </row>
    <row r="424" spans="1:59">
      <c r="A424" s="1">
        <v>421</v>
      </c>
      <c r="B424" s="27">
        <f t="shared" ca="1" si="260"/>
        <v>35</v>
      </c>
      <c r="C424" s="33">
        <f t="shared" ca="1" si="287"/>
        <v>1</v>
      </c>
      <c r="D424" s="84" t="str">
        <f t="shared" ca="1" si="288"/>
        <v/>
      </c>
      <c r="E424" s="28">
        <f t="shared" ca="1" si="261"/>
        <v>1</v>
      </c>
      <c r="F424" s="34" t="str">
        <f t="shared" ca="1" si="276"/>
        <v/>
      </c>
      <c r="G424" s="37" t="str">
        <f t="shared" ca="1" si="277"/>
        <v/>
      </c>
      <c r="H424" s="34" t="str">
        <f t="shared" ca="1" si="278"/>
        <v/>
      </c>
      <c r="I424" s="37" t="str">
        <f t="shared" ca="1" si="289"/>
        <v/>
      </c>
      <c r="J424" s="34" t="str">
        <f t="shared" ca="1" si="279"/>
        <v/>
      </c>
      <c r="K424" s="37" t="str">
        <f t="shared" ca="1" si="290"/>
        <v/>
      </c>
      <c r="L424" s="34" t="str">
        <f t="shared" ca="1" si="280"/>
        <v/>
      </c>
      <c r="M424" s="37" t="str">
        <f t="shared" ca="1" si="291"/>
        <v/>
      </c>
      <c r="N424" s="34" t="str">
        <f t="shared" ca="1" si="281"/>
        <v/>
      </c>
      <c r="O424" s="37" t="str">
        <f t="shared" ca="1" si="292"/>
        <v/>
      </c>
      <c r="P424" s="34" t="str">
        <f t="shared" ca="1" si="282"/>
        <v/>
      </c>
      <c r="Q424" s="37" t="str">
        <f t="shared" ca="1" si="293"/>
        <v/>
      </c>
      <c r="R424" s="34" t="str">
        <f t="shared" ca="1" si="283"/>
        <v/>
      </c>
      <c r="S424" s="37" t="str">
        <f t="shared" ca="1" si="294"/>
        <v/>
      </c>
      <c r="T424" s="34" t="str">
        <f t="shared" ca="1" si="284"/>
        <v/>
      </c>
      <c r="U424" s="37" t="str">
        <f t="shared" ca="1" si="295"/>
        <v/>
      </c>
      <c r="V424" s="34" t="str">
        <f t="shared" ca="1" si="285"/>
        <v/>
      </c>
      <c r="W424" s="37" t="str">
        <f t="shared" ca="1" si="296"/>
        <v/>
      </c>
      <c r="X424" s="34" t="str">
        <f t="shared" ca="1" si="286"/>
        <v/>
      </c>
      <c r="Y424" s="37" t="str">
        <f t="shared" ca="1" si="297"/>
        <v/>
      </c>
      <c r="Z424" s="14" t="str">
        <f t="shared" ca="1" si="266"/>
        <v/>
      </c>
      <c r="AA424" s="14" t="str">
        <f t="shared" ca="1" si="267"/>
        <v/>
      </c>
      <c r="AB424" s="14" t="str">
        <f t="shared" ca="1" si="268"/>
        <v/>
      </c>
      <c r="AC424" s="14" t="str">
        <f t="shared" ca="1" si="269"/>
        <v/>
      </c>
      <c r="AD424" s="14" t="str">
        <f t="shared" ca="1" si="270"/>
        <v/>
      </c>
      <c r="AE424" s="14" t="str">
        <f t="shared" ca="1" si="271"/>
        <v/>
      </c>
      <c r="AF424" s="14" t="str">
        <f t="shared" ca="1" si="272"/>
        <v/>
      </c>
      <c r="AG424" s="14" t="str">
        <f t="shared" ca="1" si="273"/>
        <v/>
      </c>
      <c r="AH424" s="14" t="str">
        <f t="shared" ca="1" si="274"/>
        <v/>
      </c>
      <c r="AI424" s="14" t="str">
        <f t="shared" ca="1" si="298"/>
        <v/>
      </c>
      <c r="AJ424" s="29">
        <f t="shared" ca="1" si="275"/>
        <v>0</v>
      </c>
      <c r="AK424" s="31">
        <f t="shared" ca="1" si="262"/>
        <v>23</v>
      </c>
      <c r="AL424"/>
      <c r="AM424" s="47" t="str">
        <f t="shared" ca="1" si="263"/>
        <v>Profit Target</v>
      </c>
      <c r="AN424" s="47" t="str">
        <f t="shared" ca="1" si="264"/>
        <v/>
      </c>
      <c r="BB424"/>
      <c r="BC424"/>
      <c r="BF424"/>
      <c r="BG424" s="31">
        <f t="shared" si="265"/>
        <v>0</v>
      </c>
    </row>
    <row r="425" spans="1:59">
      <c r="A425" s="1">
        <v>422</v>
      </c>
      <c r="B425" s="27">
        <f t="shared" ca="1" si="260"/>
        <v>14</v>
      </c>
      <c r="C425" s="33">
        <f t="shared" ca="1" si="287"/>
        <v>1</v>
      </c>
      <c r="D425" s="84" t="str">
        <f t="shared" ca="1" si="288"/>
        <v/>
      </c>
      <c r="E425" s="28">
        <f t="shared" ca="1" si="261"/>
        <v>1</v>
      </c>
      <c r="F425" s="34" t="str">
        <f t="shared" ca="1" si="276"/>
        <v/>
      </c>
      <c r="G425" s="37" t="str">
        <f t="shared" ca="1" si="277"/>
        <v/>
      </c>
      <c r="H425" s="34" t="str">
        <f t="shared" ca="1" si="278"/>
        <v/>
      </c>
      <c r="I425" s="37" t="str">
        <f t="shared" ca="1" si="289"/>
        <v/>
      </c>
      <c r="J425" s="34" t="str">
        <f t="shared" ca="1" si="279"/>
        <v/>
      </c>
      <c r="K425" s="37" t="str">
        <f t="shared" ca="1" si="290"/>
        <v/>
      </c>
      <c r="L425" s="34" t="str">
        <f t="shared" ca="1" si="280"/>
        <v/>
      </c>
      <c r="M425" s="37" t="str">
        <f t="shared" ca="1" si="291"/>
        <v/>
      </c>
      <c r="N425" s="34" t="str">
        <f t="shared" ca="1" si="281"/>
        <v/>
      </c>
      <c r="O425" s="37" t="str">
        <f t="shared" ca="1" si="292"/>
        <v/>
      </c>
      <c r="P425" s="34" t="str">
        <f t="shared" ca="1" si="282"/>
        <v/>
      </c>
      <c r="Q425" s="37" t="str">
        <f t="shared" ca="1" si="293"/>
        <v/>
      </c>
      <c r="R425" s="34" t="str">
        <f t="shared" ca="1" si="283"/>
        <v/>
      </c>
      <c r="S425" s="37" t="str">
        <f t="shared" ca="1" si="294"/>
        <v/>
      </c>
      <c r="T425" s="34" t="str">
        <f t="shared" ca="1" si="284"/>
        <v/>
      </c>
      <c r="U425" s="37" t="str">
        <f t="shared" ca="1" si="295"/>
        <v/>
      </c>
      <c r="V425" s="34" t="str">
        <f t="shared" ca="1" si="285"/>
        <v/>
      </c>
      <c r="W425" s="37" t="str">
        <f t="shared" ca="1" si="296"/>
        <v/>
      </c>
      <c r="X425" s="34" t="str">
        <f t="shared" ca="1" si="286"/>
        <v/>
      </c>
      <c r="Y425" s="37" t="str">
        <f t="shared" ca="1" si="297"/>
        <v/>
      </c>
      <c r="Z425" s="14" t="str">
        <f t="shared" ca="1" si="266"/>
        <v/>
      </c>
      <c r="AA425" s="14" t="str">
        <f t="shared" ca="1" si="267"/>
        <v/>
      </c>
      <c r="AB425" s="14" t="str">
        <f t="shared" ca="1" si="268"/>
        <v/>
      </c>
      <c r="AC425" s="14" t="str">
        <f t="shared" ca="1" si="269"/>
        <v/>
      </c>
      <c r="AD425" s="14" t="str">
        <f t="shared" ca="1" si="270"/>
        <v/>
      </c>
      <c r="AE425" s="14" t="str">
        <f t="shared" ca="1" si="271"/>
        <v/>
      </c>
      <c r="AF425" s="14" t="str">
        <f t="shared" ca="1" si="272"/>
        <v/>
      </c>
      <c r="AG425" s="14" t="str">
        <f t="shared" ca="1" si="273"/>
        <v/>
      </c>
      <c r="AH425" s="14" t="str">
        <f t="shared" ca="1" si="274"/>
        <v/>
      </c>
      <c r="AI425" s="14" t="str">
        <f t="shared" ca="1" si="298"/>
        <v/>
      </c>
      <c r="AJ425" s="29">
        <f t="shared" ca="1" si="275"/>
        <v>0</v>
      </c>
      <c r="AK425" s="31">
        <f t="shared" ca="1" si="262"/>
        <v>23</v>
      </c>
      <c r="AL425"/>
      <c r="AM425" s="47" t="str">
        <f t="shared" ca="1" si="263"/>
        <v>Profit Target</v>
      </c>
      <c r="AN425" s="47" t="str">
        <f t="shared" ca="1" si="264"/>
        <v/>
      </c>
      <c r="BB425"/>
      <c r="BC425"/>
      <c r="BF425"/>
      <c r="BG425" s="31">
        <f t="shared" si="265"/>
        <v>0</v>
      </c>
    </row>
    <row r="426" spans="1:59">
      <c r="A426" s="1">
        <v>423</v>
      </c>
      <c r="B426" s="27">
        <f t="shared" ca="1" si="260"/>
        <v>13</v>
      </c>
      <c r="C426" s="33">
        <f t="shared" ca="1" si="287"/>
        <v>1</v>
      </c>
      <c r="D426" s="84" t="str">
        <f t="shared" ca="1" si="288"/>
        <v/>
      </c>
      <c r="E426" s="28">
        <f t="shared" ca="1" si="261"/>
        <v>1</v>
      </c>
      <c r="F426" s="34" t="str">
        <f t="shared" ca="1" si="276"/>
        <v/>
      </c>
      <c r="G426" s="37" t="str">
        <f t="shared" ca="1" si="277"/>
        <v/>
      </c>
      <c r="H426" s="34" t="str">
        <f t="shared" ca="1" si="278"/>
        <v/>
      </c>
      <c r="I426" s="37" t="str">
        <f t="shared" ca="1" si="289"/>
        <v/>
      </c>
      <c r="J426" s="34" t="str">
        <f t="shared" ca="1" si="279"/>
        <v/>
      </c>
      <c r="K426" s="37" t="str">
        <f t="shared" ca="1" si="290"/>
        <v/>
      </c>
      <c r="L426" s="34" t="str">
        <f t="shared" ca="1" si="280"/>
        <v/>
      </c>
      <c r="M426" s="37" t="str">
        <f t="shared" ca="1" si="291"/>
        <v/>
      </c>
      <c r="N426" s="34" t="str">
        <f t="shared" ca="1" si="281"/>
        <v/>
      </c>
      <c r="O426" s="37" t="str">
        <f t="shared" ca="1" si="292"/>
        <v/>
      </c>
      <c r="P426" s="34" t="str">
        <f t="shared" ca="1" si="282"/>
        <v/>
      </c>
      <c r="Q426" s="37" t="str">
        <f t="shared" ca="1" si="293"/>
        <v/>
      </c>
      <c r="R426" s="34" t="str">
        <f t="shared" ca="1" si="283"/>
        <v/>
      </c>
      <c r="S426" s="37" t="str">
        <f t="shared" ca="1" si="294"/>
        <v/>
      </c>
      <c r="T426" s="34" t="str">
        <f t="shared" ca="1" si="284"/>
        <v/>
      </c>
      <c r="U426" s="37" t="str">
        <f t="shared" ca="1" si="295"/>
        <v/>
      </c>
      <c r="V426" s="34" t="str">
        <f t="shared" ca="1" si="285"/>
        <v/>
      </c>
      <c r="W426" s="37" t="str">
        <f t="shared" ca="1" si="296"/>
        <v/>
      </c>
      <c r="X426" s="34" t="str">
        <f t="shared" ca="1" si="286"/>
        <v/>
      </c>
      <c r="Y426" s="37" t="str">
        <f t="shared" ca="1" si="297"/>
        <v/>
      </c>
      <c r="Z426" s="14" t="str">
        <f t="shared" ca="1" si="266"/>
        <v/>
      </c>
      <c r="AA426" s="14" t="str">
        <f t="shared" ca="1" si="267"/>
        <v/>
      </c>
      <c r="AB426" s="14" t="str">
        <f t="shared" ca="1" si="268"/>
        <v/>
      </c>
      <c r="AC426" s="14" t="str">
        <f t="shared" ca="1" si="269"/>
        <v/>
      </c>
      <c r="AD426" s="14" t="str">
        <f t="shared" ca="1" si="270"/>
        <v/>
      </c>
      <c r="AE426" s="14" t="str">
        <f t="shared" ca="1" si="271"/>
        <v/>
      </c>
      <c r="AF426" s="14" t="str">
        <f t="shared" ca="1" si="272"/>
        <v/>
      </c>
      <c r="AG426" s="14" t="str">
        <f t="shared" ca="1" si="273"/>
        <v/>
      </c>
      <c r="AH426" s="14" t="str">
        <f t="shared" ca="1" si="274"/>
        <v/>
      </c>
      <c r="AI426" s="14" t="str">
        <f t="shared" ca="1" si="298"/>
        <v/>
      </c>
      <c r="AJ426" s="29">
        <f t="shared" ca="1" si="275"/>
        <v>0</v>
      </c>
      <c r="AK426" s="31">
        <f t="shared" ca="1" si="262"/>
        <v>23</v>
      </c>
      <c r="AL426"/>
      <c r="AM426" s="47" t="str">
        <f t="shared" ca="1" si="263"/>
        <v>Profit Target</v>
      </c>
      <c r="AN426" s="47" t="str">
        <f t="shared" ca="1" si="264"/>
        <v/>
      </c>
      <c r="BB426"/>
      <c r="BC426"/>
      <c r="BF426"/>
      <c r="BG426" s="31">
        <f t="shared" si="265"/>
        <v>0</v>
      </c>
    </row>
    <row r="427" spans="1:59">
      <c r="A427" s="1">
        <v>424</v>
      </c>
      <c r="B427" s="27">
        <f t="shared" ca="1" si="260"/>
        <v>8</v>
      </c>
      <c r="C427" s="33">
        <f t="shared" ca="1" si="287"/>
        <v>2</v>
      </c>
      <c r="D427" s="84">
        <f t="shared" ca="1" si="288"/>
        <v>8</v>
      </c>
      <c r="E427" s="28">
        <f t="shared" ca="1" si="261"/>
        <v>1</v>
      </c>
      <c r="F427" s="34" t="str">
        <f t="shared" ca="1" si="276"/>
        <v/>
      </c>
      <c r="G427" s="37" t="str">
        <f t="shared" ca="1" si="277"/>
        <v/>
      </c>
      <c r="H427" s="34" t="str">
        <f t="shared" ca="1" si="278"/>
        <v/>
      </c>
      <c r="I427" s="37" t="str">
        <f t="shared" ca="1" si="289"/>
        <v/>
      </c>
      <c r="J427" s="34" t="str">
        <f t="shared" ca="1" si="279"/>
        <v/>
      </c>
      <c r="K427" s="37" t="str">
        <f t="shared" ca="1" si="290"/>
        <v/>
      </c>
      <c r="L427" s="34" t="str">
        <f t="shared" ca="1" si="280"/>
        <v/>
      </c>
      <c r="M427" s="37" t="str">
        <f t="shared" ca="1" si="291"/>
        <v/>
      </c>
      <c r="N427" s="34" t="str">
        <f t="shared" ca="1" si="281"/>
        <v/>
      </c>
      <c r="O427" s="37" t="str">
        <f t="shared" ca="1" si="292"/>
        <v/>
      </c>
      <c r="P427" s="34" t="str">
        <f t="shared" ca="1" si="282"/>
        <v/>
      </c>
      <c r="Q427" s="37" t="str">
        <f t="shared" ca="1" si="293"/>
        <v/>
      </c>
      <c r="R427" s="34" t="str">
        <f t="shared" ca="1" si="283"/>
        <v/>
      </c>
      <c r="S427" s="37" t="str">
        <f t="shared" ca="1" si="294"/>
        <v/>
      </c>
      <c r="T427" s="34" t="str">
        <f t="shared" ca="1" si="284"/>
        <v/>
      </c>
      <c r="U427" s="37" t="str">
        <f t="shared" ca="1" si="295"/>
        <v/>
      </c>
      <c r="V427" s="34" t="str">
        <f t="shared" ca="1" si="285"/>
        <v/>
      </c>
      <c r="W427" s="37" t="str">
        <f t="shared" ca="1" si="296"/>
        <v/>
      </c>
      <c r="X427" s="34" t="str">
        <f t="shared" ca="1" si="286"/>
        <v/>
      </c>
      <c r="Y427" s="37" t="str">
        <f t="shared" ca="1" si="297"/>
        <v/>
      </c>
      <c r="Z427" s="14" t="str">
        <f t="shared" ca="1" si="266"/>
        <v/>
      </c>
      <c r="AA427" s="14" t="str">
        <f t="shared" ca="1" si="267"/>
        <v/>
      </c>
      <c r="AB427" s="14" t="str">
        <f t="shared" ca="1" si="268"/>
        <v/>
      </c>
      <c r="AC427" s="14" t="str">
        <f t="shared" ca="1" si="269"/>
        <v/>
      </c>
      <c r="AD427" s="14" t="str">
        <f t="shared" ca="1" si="270"/>
        <v/>
      </c>
      <c r="AE427" s="14" t="str">
        <f t="shared" ca="1" si="271"/>
        <v/>
      </c>
      <c r="AF427" s="14" t="str">
        <f t="shared" ca="1" si="272"/>
        <v/>
      </c>
      <c r="AG427" s="14" t="str">
        <f t="shared" ca="1" si="273"/>
        <v/>
      </c>
      <c r="AH427" s="14" t="str">
        <f t="shared" ca="1" si="274"/>
        <v/>
      </c>
      <c r="AI427" s="14" t="str">
        <f t="shared" ca="1" si="298"/>
        <v/>
      </c>
      <c r="AJ427" s="29">
        <f t="shared" ca="1" si="275"/>
        <v>0</v>
      </c>
      <c r="AK427" s="31">
        <f t="shared" ca="1" si="262"/>
        <v>23</v>
      </c>
      <c r="AL427"/>
      <c r="AM427" s="47" t="str">
        <f t="shared" ca="1" si="263"/>
        <v>Profit Target</v>
      </c>
      <c r="AN427" s="47" t="str">
        <f t="shared" ca="1" si="264"/>
        <v/>
      </c>
      <c r="BB427"/>
      <c r="BC427"/>
      <c r="BF427"/>
      <c r="BG427" s="31">
        <f t="shared" si="265"/>
        <v>0</v>
      </c>
    </row>
    <row r="428" spans="1:59">
      <c r="A428" s="1">
        <v>425</v>
      </c>
      <c r="B428" s="27">
        <f t="shared" ca="1" si="260"/>
        <v>14</v>
      </c>
      <c r="C428" s="33">
        <f t="shared" ca="1" si="287"/>
        <v>2</v>
      </c>
      <c r="D428" s="84">
        <f t="shared" ca="1" si="288"/>
        <v>14</v>
      </c>
      <c r="E428" s="28">
        <f t="shared" ca="1" si="261"/>
        <v>1</v>
      </c>
      <c r="F428" s="34" t="str">
        <f t="shared" ca="1" si="276"/>
        <v/>
      </c>
      <c r="G428" s="37" t="str">
        <f t="shared" ca="1" si="277"/>
        <v/>
      </c>
      <c r="H428" s="34" t="str">
        <f t="shared" ca="1" si="278"/>
        <v/>
      </c>
      <c r="I428" s="37" t="str">
        <f t="shared" ca="1" si="289"/>
        <v/>
      </c>
      <c r="J428" s="34" t="str">
        <f t="shared" ca="1" si="279"/>
        <v/>
      </c>
      <c r="K428" s="37" t="str">
        <f t="shared" ca="1" si="290"/>
        <v/>
      </c>
      <c r="L428" s="34" t="str">
        <f t="shared" ca="1" si="280"/>
        <v/>
      </c>
      <c r="M428" s="37" t="str">
        <f t="shared" ca="1" si="291"/>
        <v/>
      </c>
      <c r="N428" s="34" t="str">
        <f t="shared" ca="1" si="281"/>
        <v/>
      </c>
      <c r="O428" s="37" t="str">
        <f t="shared" ca="1" si="292"/>
        <v/>
      </c>
      <c r="P428" s="34" t="str">
        <f t="shared" ca="1" si="282"/>
        <v/>
      </c>
      <c r="Q428" s="37" t="str">
        <f t="shared" ca="1" si="293"/>
        <v/>
      </c>
      <c r="R428" s="34" t="str">
        <f t="shared" ca="1" si="283"/>
        <v/>
      </c>
      <c r="S428" s="37" t="str">
        <f t="shared" ca="1" si="294"/>
        <v/>
      </c>
      <c r="T428" s="34" t="str">
        <f t="shared" ca="1" si="284"/>
        <v/>
      </c>
      <c r="U428" s="37" t="str">
        <f t="shared" ca="1" si="295"/>
        <v/>
      </c>
      <c r="V428" s="34" t="str">
        <f t="shared" ca="1" si="285"/>
        <v/>
      </c>
      <c r="W428" s="37" t="str">
        <f t="shared" ca="1" si="296"/>
        <v/>
      </c>
      <c r="X428" s="34" t="str">
        <f t="shared" ca="1" si="286"/>
        <v/>
      </c>
      <c r="Y428" s="37" t="str">
        <f t="shared" ca="1" si="297"/>
        <v/>
      </c>
      <c r="Z428" s="14" t="str">
        <f t="shared" ca="1" si="266"/>
        <v/>
      </c>
      <c r="AA428" s="14" t="str">
        <f t="shared" ca="1" si="267"/>
        <v/>
      </c>
      <c r="AB428" s="14" t="str">
        <f t="shared" ca="1" si="268"/>
        <v/>
      </c>
      <c r="AC428" s="14" t="str">
        <f t="shared" ca="1" si="269"/>
        <v/>
      </c>
      <c r="AD428" s="14" t="str">
        <f t="shared" ca="1" si="270"/>
        <v/>
      </c>
      <c r="AE428" s="14" t="str">
        <f t="shared" ca="1" si="271"/>
        <v/>
      </c>
      <c r="AF428" s="14" t="str">
        <f t="shared" ca="1" si="272"/>
        <v/>
      </c>
      <c r="AG428" s="14" t="str">
        <f t="shared" ca="1" si="273"/>
        <v/>
      </c>
      <c r="AH428" s="14" t="str">
        <f t="shared" ca="1" si="274"/>
        <v/>
      </c>
      <c r="AI428" s="14" t="str">
        <f t="shared" ca="1" si="298"/>
        <v/>
      </c>
      <c r="AJ428" s="29">
        <f t="shared" ca="1" si="275"/>
        <v>0</v>
      </c>
      <c r="AK428" s="31">
        <f t="shared" ca="1" si="262"/>
        <v>23</v>
      </c>
      <c r="AL428"/>
      <c r="AM428" s="47" t="str">
        <f t="shared" ca="1" si="263"/>
        <v>Profit Target</v>
      </c>
      <c r="AN428" s="47" t="str">
        <f t="shared" ca="1" si="264"/>
        <v/>
      </c>
      <c r="BB428"/>
      <c r="BC428"/>
      <c r="BF428"/>
      <c r="BG428" s="31">
        <f t="shared" si="265"/>
        <v>0</v>
      </c>
    </row>
    <row r="429" spans="1:59">
      <c r="A429" s="1">
        <v>426</v>
      </c>
      <c r="B429" s="27">
        <f t="shared" ca="1" si="260"/>
        <v>33</v>
      </c>
      <c r="C429" s="33">
        <f t="shared" ca="1" si="287"/>
        <v>1</v>
      </c>
      <c r="D429" s="84" t="str">
        <f t="shared" ca="1" si="288"/>
        <v/>
      </c>
      <c r="E429" s="28">
        <f t="shared" ca="1" si="261"/>
        <v>1</v>
      </c>
      <c r="F429" s="34" t="str">
        <f t="shared" ca="1" si="276"/>
        <v/>
      </c>
      <c r="G429" s="37" t="str">
        <f t="shared" ca="1" si="277"/>
        <v/>
      </c>
      <c r="H429" s="34" t="str">
        <f t="shared" ca="1" si="278"/>
        <v/>
      </c>
      <c r="I429" s="37" t="str">
        <f t="shared" ca="1" si="289"/>
        <v/>
      </c>
      <c r="J429" s="34" t="str">
        <f t="shared" ca="1" si="279"/>
        <v/>
      </c>
      <c r="K429" s="37" t="str">
        <f t="shared" ca="1" si="290"/>
        <v/>
      </c>
      <c r="L429" s="34" t="str">
        <f t="shared" ca="1" si="280"/>
        <v/>
      </c>
      <c r="M429" s="37" t="str">
        <f t="shared" ca="1" si="291"/>
        <v/>
      </c>
      <c r="N429" s="34" t="str">
        <f t="shared" ca="1" si="281"/>
        <v/>
      </c>
      <c r="O429" s="37" t="str">
        <f t="shared" ca="1" si="292"/>
        <v/>
      </c>
      <c r="P429" s="34" t="str">
        <f t="shared" ca="1" si="282"/>
        <v/>
      </c>
      <c r="Q429" s="37" t="str">
        <f t="shared" ca="1" si="293"/>
        <v/>
      </c>
      <c r="R429" s="34" t="str">
        <f t="shared" ca="1" si="283"/>
        <v/>
      </c>
      <c r="S429" s="37" t="str">
        <f t="shared" ca="1" si="294"/>
        <v/>
      </c>
      <c r="T429" s="34" t="str">
        <f t="shared" ca="1" si="284"/>
        <v/>
      </c>
      <c r="U429" s="37" t="str">
        <f t="shared" ca="1" si="295"/>
        <v/>
      </c>
      <c r="V429" s="34" t="str">
        <f t="shared" ca="1" si="285"/>
        <v/>
      </c>
      <c r="W429" s="37" t="str">
        <f t="shared" ca="1" si="296"/>
        <v/>
      </c>
      <c r="X429" s="34" t="str">
        <f t="shared" ca="1" si="286"/>
        <v/>
      </c>
      <c r="Y429" s="37" t="str">
        <f t="shared" ca="1" si="297"/>
        <v/>
      </c>
      <c r="Z429" s="14" t="str">
        <f t="shared" ca="1" si="266"/>
        <v/>
      </c>
      <c r="AA429" s="14" t="str">
        <f t="shared" ca="1" si="267"/>
        <v/>
      </c>
      <c r="AB429" s="14" t="str">
        <f t="shared" ca="1" si="268"/>
        <v/>
      </c>
      <c r="AC429" s="14" t="str">
        <f t="shared" ca="1" si="269"/>
        <v/>
      </c>
      <c r="AD429" s="14" t="str">
        <f t="shared" ca="1" si="270"/>
        <v/>
      </c>
      <c r="AE429" s="14" t="str">
        <f t="shared" ca="1" si="271"/>
        <v/>
      </c>
      <c r="AF429" s="14" t="str">
        <f t="shared" ca="1" si="272"/>
        <v/>
      </c>
      <c r="AG429" s="14" t="str">
        <f t="shared" ca="1" si="273"/>
        <v/>
      </c>
      <c r="AH429" s="14" t="str">
        <f t="shared" ca="1" si="274"/>
        <v/>
      </c>
      <c r="AI429" s="14" t="str">
        <f t="shared" ca="1" si="298"/>
        <v/>
      </c>
      <c r="AJ429" s="29">
        <f t="shared" ca="1" si="275"/>
        <v>0</v>
      </c>
      <c r="AK429" s="31">
        <f t="shared" ca="1" si="262"/>
        <v>23</v>
      </c>
      <c r="AL429"/>
      <c r="AM429" s="47" t="str">
        <f t="shared" ca="1" si="263"/>
        <v>Profit Target</v>
      </c>
      <c r="AN429" s="47" t="str">
        <f t="shared" ca="1" si="264"/>
        <v/>
      </c>
      <c r="BB429"/>
      <c r="BC429"/>
      <c r="BF429"/>
      <c r="BG429" s="31">
        <f t="shared" si="265"/>
        <v>0</v>
      </c>
    </row>
    <row r="430" spans="1:59">
      <c r="A430" s="1">
        <v>427</v>
      </c>
      <c r="B430" s="27">
        <f t="shared" ca="1" si="260"/>
        <v>7</v>
      </c>
      <c r="C430" s="33">
        <f t="shared" ca="1" si="287"/>
        <v>1</v>
      </c>
      <c r="D430" s="84" t="str">
        <f t="shared" ca="1" si="288"/>
        <v/>
      </c>
      <c r="E430" s="28">
        <f t="shared" ca="1" si="261"/>
        <v>1</v>
      </c>
      <c r="F430" s="34" t="str">
        <f t="shared" ca="1" si="276"/>
        <v/>
      </c>
      <c r="G430" s="37" t="str">
        <f t="shared" ca="1" si="277"/>
        <v/>
      </c>
      <c r="H430" s="34" t="str">
        <f t="shared" ca="1" si="278"/>
        <v/>
      </c>
      <c r="I430" s="37" t="str">
        <f t="shared" ca="1" si="289"/>
        <v/>
      </c>
      <c r="J430" s="34" t="str">
        <f t="shared" ca="1" si="279"/>
        <v/>
      </c>
      <c r="K430" s="37" t="str">
        <f t="shared" ca="1" si="290"/>
        <v/>
      </c>
      <c r="L430" s="34" t="str">
        <f t="shared" ca="1" si="280"/>
        <v/>
      </c>
      <c r="M430" s="37" t="str">
        <f t="shared" ca="1" si="291"/>
        <v/>
      </c>
      <c r="N430" s="34" t="str">
        <f t="shared" ca="1" si="281"/>
        <v/>
      </c>
      <c r="O430" s="37" t="str">
        <f t="shared" ca="1" si="292"/>
        <v/>
      </c>
      <c r="P430" s="34" t="str">
        <f t="shared" ca="1" si="282"/>
        <v/>
      </c>
      <c r="Q430" s="37" t="str">
        <f t="shared" ca="1" si="293"/>
        <v/>
      </c>
      <c r="R430" s="34" t="str">
        <f t="shared" ca="1" si="283"/>
        <v/>
      </c>
      <c r="S430" s="37" t="str">
        <f t="shared" ca="1" si="294"/>
        <v/>
      </c>
      <c r="T430" s="34" t="str">
        <f t="shared" ca="1" si="284"/>
        <v/>
      </c>
      <c r="U430" s="37" t="str">
        <f t="shared" ca="1" si="295"/>
        <v/>
      </c>
      <c r="V430" s="34" t="str">
        <f t="shared" ca="1" si="285"/>
        <v/>
      </c>
      <c r="W430" s="37" t="str">
        <f t="shared" ca="1" si="296"/>
        <v/>
      </c>
      <c r="X430" s="34" t="str">
        <f t="shared" ca="1" si="286"/>
        <v/>
      </c>
      <c r="Y430" s="37" t="str">
        <f t="shared" ca="1" si="297"/>
        <v/>
      </c>
      <c r="Z430" s="14" t="str">
        <f t="shared" ca="1" si="266"/>
        <v/>
      </c>
      <c r="AA430" s="14" t="str">
        <f t="shared" ca="1" si="267"/>
        <v/>
      </c>
      <c r="AB430" s="14" t="str">
        <f t="shared" ca="1" si="268"/>
        <v/>
      </c>
      <c r="AC430" s="14" t="str">
        <f t="shared" ca="1" si="269"/>
        <v/>
      </c>
      <c r="AD430" s="14" t="str">
        <f t="shared" ca="1" si="270"/>
        <v/>
      </c>
      <c r="AE430" s="14" t="str">
        <f t="shared" ca="1" si="271"/>
        <v/>
      </c>
      <c r="AF430" s="14" t="str">
        <f t="shared" ca="1" si="272"/>
        <v/>
      </c>
      <c r="AG430" s="14" t="str">
        <f t="shared" ca="1" si="273"/>
        <v/>
      </c>
      <c r="AH430" s="14" t="str">
        <f t="shared" ca="1" si="274"/>
        <v/>
      </c>
      <c r="AI430" s="14" t="str">
        <f t="shared" ca="1" si="298"/>
        <v/>
      </c>
      <c r="AJ430" s="29">
        <f t="shared" ca="1" si="275"/>
        <v>0</v>
      </c>
      <c r="AK430" s="31">
        <f t="shared" ca="1" si="262"/>
        <v>23</v>
      </c>
      <c r="AL430"/>
      <c r="AM430" s="47" t="str">
        <f t="shared" ca="1" si="263"/>
        <v>Profit Target</v>
      </c>
      <c r="AN430" s="47" t="str">
        <f t="shared" ca="1" si="264"/>
        <v/>
      </c>
      <c r="BB430"/>
      <c r="BC430"/>
      <c r="BF430"/>
      <c r="BG430" s="31">
        <f t="shared" si="265"/>
        <v>0</v>
      </c>
    </row>
    <row r="431" spans="1:59">
      <c r="A431" s="1">
        <v>428</v>
      </c>
      <c r="B431" s="27">
        <f t="shared" ca="1" si="260"/>
        <v>26</v>
      </c>
      <c r="C431" s="33">
        <f t="shared" ca="1" si="287"/>
        <v>1</v>
      </c>
      <c r="D431" s="84" t="str">
        <f t="shared" ca="1" si="288"/>
        <v/>
      </c>
      <c r="E431" s="28">
        <f t="shared" ca="1" si="261"/>
        <v>1</v>
      </c>
      <c r="F431" s="34" t="str">
        <f t="shared" ca="1" si="276"/>
        <v/>
      </c>
      <c r="G431" s="37" t="str">
        <f t="shared" ca="1" si="277"/>
        <v/>
      </c>
      <c r="H431" s="34" t="str">
        <f t="shared" ca="1" si="278"/>
        <v/>
      </c>
      <c r="I431" s="37" t="str">
        <f t="shared" ca="1" si="289"/>
        <v/>
      </c>
      <c r="J431" s="34" t="str">
        <f t="shared" ca="1" si="279"/>
        <v/>
      </c>
      <c r="K431" s="37" t="str">
        <f t="shared" ca="1" si="290"/>
        <v/>
      </c>
      <c r="L431" s="34" t="str">
        <f t="shared" ca="1" si="280"/>
        <v/>
      </c>
      <c r="M431" s="37" t="str">
        <f t="shared" ca="1" si="291"/>
        <v/>
      </c>
      <c r="N431" s="34" t="str">
        <f t="shared" ca="1" si="281"/>
        <v/>
      </c>
      <c r="O431" s="37" t="str">
        <f t="shared" ca="1" si="292"/>
        <v/>
      </c>
      <c r="P431" s="34" t="str">
        <f t="shared" ca="1" si="282"/>
        <v/>
      </c>
      <c r="Q431" s="37" t="str">
        <f t="shared" ca="1" si="293"/>
        <v/>
      </c>
      <c r="R431" s="34" t="str">
        <f t="shared" ca="1" si="283"/>
        <v/>
      </c>
      <c r="S431" s="37" t="str">
        <f t="shared" ca="1" si="294"/>
        <v/>
      </c>
      <c r="T431" s="34" t="str">
        <f t="shared" ca="1" si="284"/>
        <v/>
      </c>
      <c r="U431" s="37" t="str">
        <f t="shared" ca="1" si="295"/>
        <v/>
      </c>
      <c r="V431" s="34" t="str">
        <f t="shared" ca="1" si="285"/>
        <v/>
      </c>
      <c r="W431" s="37" t="str">
        <f t="shared" ca="1" si="296"/>
        <v/>
      </c>
      <c r="X431" s="34" t="str">
        <f t="shared" ca="1" si="286"/>
        <v/>
      </c>
      <c r="Y431" s="37" t="str">
        <f t="shared" ca="1" si="297"/>
        <v/>
      </c>
      <c r="Z431" s="14" t="str">
        <f t="shared" ca="1" si="266"/>
        <v/>
      </c>
      <c r="AA431" s="14" t="str">
        <f t="shared" ca="1" si="267"/>
        <v/>
      </c>
      <c r="AB431" s="14" t="str">
        <f t="shared" ca="1" si="268"/>
        <v/>
      </c>
      <c r="AC431" s="14" t="str">
        <f t="shared" ca="1" si="269"/>
        <v/>
      </c>
      <c r="AD431" s="14" t="str">
        <f t="shared" ca="1" si="270"/>
        <v/>
      </c>
      <c r="AE431" s="14" t="str">
        <f t="shared" ca="1" si="271"/>
        <v/>
      </c>
      <c r="AF431" s="14" t="str">
        <f t="shared" ca="1" si="272"/>
        <v/>
      </c>
      <c r="AG431" s="14" t="str">
        <f t="shared" ca="1" si="273"/>
        <v/>
      </c>
      <c r="AH431" s="14" t="str">
        <f t="shared" ca="1" si="274"/>
        <v/>
      </c>
      <c r="AI431" s="14" t="str">
        <f t="shared" ca="1" si="298"/>
        <v/>
      </c>
      <c r="AJ431" s="29">
        <f t="shared" ca="1" si="275"/>
        <v>0</v>
      </c>
      <c r="AK431" s="31">
        <f t="shared" ca="1" si="262"/>
        <v>23</v>
      </c>
      <c r="AL431"/>
      <c r="AM431" s="47" t="str">
        <f t="shared" ca="1" si="263"/>
        <v>Profit Target</v>
      </c>
      <c r="AN431" s="47" t="str">
        <f t="shared" ca="1" si="264"/>
        <v/>
      </c>
      <c r="BB431"/>
      <c r="BC431"/>
      <c r="BF431"/>
      <c r="BG431" s="31">
        <f t="shared" si="265"/>
        <v>0</v>
      </c>
    </row>
    <row r="432" spans="1:59">
      <c r="A432" s="1">
        <v>429</v>
      </c>
      <c r="B432" s="27">
        <f t="shared" ca="1" si="260"/>
        <v>10</v>
      </c>
      <c r="C432" s="33">
        <f t="shared" ca="1" si="287"/>
        <v>1</v>
      </c>
      <c r="D432" s="84" t="str">
        <f t="shared" ca="1" si="288"/>
        <v/>
      </c>
      <c r="E432" s="28">
        <f t="shared" ca="1" si="261"/>
        <v>1</v>
      </c>
      <c r="F432" s="34" t="str">
        <f t="shared" ca="1" si="276"/>
        <v/>
      </c>
      <c r="G432" s="37" t="str">
        <f t="shared" ca="1" si="277"/>
        <v/>
      </c>
      <c r="H432" s="34" t="str">
        <f t="shared" ca="1" si="278"/>
        <v/>
      </c>
      <c r="I432" s="37" t="str">
        <f t="shared" ca="1" si="289"/>
        <v/>
      </c>
      <c r="J432" s="34" t="str">
        <f t="shared" ca="1" si="279"/>
        <v/>
      </c>
      <c r="K432" s="37" t="str">
        <f t="shared" ca="1" si="290"/>
        <v/>
      </c>
      <c r="L432" s="34" t="str">
        <f t="shared" ca="1" si="280"/>
        <v/>
      </c>
      <c r="M432" s="37" t="str">
        <f t="shared" ca="1" si="291"/>
        <v/>
      </c>
      <c r="N432" s="34" t="str">
        <f t="shared" ca="1" si="281"/>
        <v/>
      </c>
      <c r="O432" s="37" t="str">
        <f t="shared" ca="1" si="292"/>
        <v/>
      </c>
      <c r="P432" s="34" t="str">
        <f t="shared" ca="1" si="282"/>
        <v/>
      </c>
      <c r="Q432" s="37" t="str">
        <f t="shared" ca="1" si="293"/>
        <v/>
      </c>
      <c r="R432" s="34" t="str">
        <f t="shared" ca="1" si="283"/>
        <v/>
      </c>
      <c r="S432" s="37" t="str">
        <f t="shared" ca="1" si="294"/>
        <v/>
      </c>
      <c r="T432" s="34" t="str">
        <f t="shared" ca="1" si="284"/>
        <v/>
      </c>
      <c r="U432" s="37" t="str">
        <f t="shared" ca="1" si="295"/>
        <v/>
      </c>
      <c r="V432" s="34" t="str">
        <f t="shared" ca="1" si="285"/>
        <v/>
      </c>
      <c r="W432" s="37" t="str">
        <f t="shared" ca="1" si="296"/>
        <v/>
      </c>
      <c r="X432" s="34" t="str">
        <f t="shared" ca="1" si="286"/>
        <v/>
      </c>
      <c r="Y432" s="37" t="str">
        <f t="shared" ca="1" si="297"/>
        <v/>
      </c>
      <c r="Z432" s="14" t="str">
        <f t="shared" ca="1" si="266"/>
        <v/>
      </c>
      <c r="AA432" s="14" t="str">
        <f t="shared" ca="1" si="267"/>
        <v/>
      </c>
      <c r="AB432" s="14" t="str">
        <f t="shared" ca="1" si="268"/>
        <v/>
      </c>
      <c r="AC432" s="14" t="str">
        <f t="shared" ca="1" si="269"/>
        <v/>
      </c>
      <c r="AD432" s="14" t="str">
        <f t="shared" ca="1" si="270"/>
        <v/>
      </c>
      <c r="AE432" s="14" t="str">
        <f t="shared" ca="1" si="271"/>
        <v/>
      </c>
      <c r="AF432" s="14" t="str">
        <f t="shared" ca="1" si="272"/>
        <v/>
      </c>
      <c r="AG432" s="14" t="str">
        <f t="shared" ca="1" si="273"/>
        <v/>
      </c>
      <c r="AH432" s="14" t="str">
        <f t="shared" ca="1" si="274"/>
        <v/>
      </c>
      <c r="AI432" s="14" t="str">
        <f t="shared" ca="1" si="298"/>
        <v/>
      </c>
      <c r="AJ432" s="29">
        <f t="shared" ca="1" si="275"/>
        <v>0</v>
      </c>
      <c r="AK432" s="31">
        <f t="shared" ca="1" si="262"/>
        <v>23</v>
      </c>
      <c r="AL432"/>
      <c r="AM432" s="47" t="str">
        <f t="shared" ca="1" si="263"/>
        <v>Profit Target</v>
      </c>
      <c r="AN432" s="47" t="str">
        <f t="shared" ca="1" si="264"/>
        <v/>
      </c>
      <c r="BB432"/>
      <c r="BC432"/>
      <c r="BF432"/>
      <c r="BG432" s="31">
        <f t="shared" si="265"/>
        <v>0</v>
      </c>
    </row>
    <row r="433" spans="1:59">
      <c r="A433" s="1">
        <v>430</v>
      </c>
      <c r="B433" s="27">
        <f t="shared" ca="1" si="260"/>
        <v>14</v>
      </c>
      <c r="C433" s="33">
        <f t="shared" ca="1" si="287"/>
        <v>3</v>
      </c>
      <c r="D433" s="84" t="str">
        <f t="shared" ca="1" si="288"/>
        <v/>
      </c>
      <c r="E433" s="28">
        <f t="shared" ca="1" si="261"/>
        <v>1</v>
      </c>
      <c r="F433" s="34" t="str">
        <f t="shared" ca="1" si="276"/>
        <v/>
      </c>
      <c r="G433" s="37" t="str">
        <f t="shared" ca="1" si="277"/>
        <v/>
      </c>
      <c r="H433" s="34" t="str">
        <f t="shared" ca="1" si="278"/>
        <v/>
      </c>
      <c r="I433" s="37" t="str">
        <f t="shared" ca="1" si="289"/>
        <v/>
      </c>
      <c r="J433" s="34" t="str">
        <f t="shared" ca="1" si="279"/>
        <v/>
      </c>
      <c r="K433" s="37" t="str">
        <f t="shared" ca="1" si="290"/>
        <v/>
      </c>
      <c r="L433" s="34" t="str">
        <f t="shared" ca="1" si="280"/>
        <v/>
      </c>
      <c r="M433" s="37" t="str">
        <f t="shared" ca="1" si="291"/>
        <v/>
      </c>
      <c r="N433" s="34" t="str">
        <f t="shared" ca="1" si="281"/>
        <v/>
      </c>
      <c r="O433" s="37" t="str">
        <f t="shared" ca="1" si="292"/>
        <v/>
      </c>
      <c r="P433" s="34" t="str">
        <f t="shared" ca="1" si="282"/>
        <v/>
      </c>
      <c r="Q433" s="37" t="str">
        <f t="shared" ca="1" si="293"/>
        <v/>
      </c>
      <c r="R433" s="34" t="str">
        <f t="shared" ca="1" si="283"/>
        <v/>
      </c>
      <c r="S433" s="37" t="str">
        <f t="shared" ca="1" si="294"/>
        <v/>
      </c>
      <c r="T433" s="34" t="str">
        <f t="shared" ca="1" si="284"/>
        <v/>
      </c>
      <c r="U433" s="37" t="str">
        <f t="shared" ca="1" si="295"/>
        <v/>
      </c>
      <c r="V433" s="34" t="str">
        <f t="shared" ca="1" si="285"/>
        <v/>
      </c>
      <c r="W433" s="37" t="str">
        <f t="shared" ca="1" si="296"/>
        <v/>
      </c>
      <c r="X433" s="34" t="str">
        <f t="shared" ca="1" si="286"/>
        <v/>
      </c>
      <c r="Y433" s="37" t="str">
        <f t="shared" ca="1" si="297"/>
        <v/>
      </c>
      <c r="Z433" s="14" t="str">
        <f t="shared" ca="1" si="266"/>
        <v/>
      </c>
      <c r="AA433" s="14" t="str">
        <f t="shared" ca="1" si="267"/>
        <v/>
      </c>
      <c r="AB433" s="14" t="str">
        <f t="shared" ca="1" si="268"/>
        <v/>
      </c>
      <c r="AC433" s="14" t="str">
        <f t="shared" ca="1" si="269"/>
        <v/>
      </c>
      <c r="AD433" s="14" t="str">
        <f t="shared" ca="1" si="270"/>
        <v/>
      </c>
      <c r="AE433" s="14" t="str">
        <f t="shared" ca="1" si="271"/>
        <v/>
      </c>
      <c r="AF433" s="14" t="str">
        <f t="shared" ca="1" si="272"/>
        <v/>
      </c>
      <c r="AG433" s="14" t="str">
        <f t="shared" ca="1" si="273"/>
        <v/>
      </c>
      <c r="AH433" s="14" t="str">
        <f t="shared" ca="1" si="274"/>
        <v/>
      </c>
      <c r="AI433" s="14" t="str">
        <f t="shared" ca="1" si="298"/>
        <v/>
      </c>
      <c r="AJ433" s="29">
        <f t="shared" ca="1" si="275"/>
        <v>0</v>
      </c>
      <c r="AK433" s="31">
        <f t="shared" ca="1" si="262"/>
        <v>23</v>
      </c>
      <c r="AL433"/>
      <c r="AM433" s="47" t="str">
        <f t="shared" ca="1" si="263"/>
        <v>Profit Target</v>
      </c>
      <c r="AN433" s="47" t="str">
        <f t="shared" ca="1" si="264"/>
        <v/>
      </c>
      <c r="BB433"/>
      <c r="BC433"/>
      <c r="BF433"/>
      <c r="BG433" s="31">
        <f t="shared" si="265"/>
        <v>0</v>
      </c>
    </row>
    <row r="434" spans="1:59">
      <c r="A434" s="1">
        <v>431</v>
      </c>
      <c r="B434" s="27">
        <f t="shared" ca="1" si="260"/>
        <v>36</v>
      </c>
      <c r="C434" s="33">
        <f t="shared" ca="1" si="287"/>
        <v>1</v>
      </c>
      <c r="D434" s="84" t="str">
        <f t="shared" ca="1" si="288"/>
        <v/>
      </c>
      <c r="E434" s="28">
        <f t="shared" ca="1" si="261"/>
        <v>1</v>
      </c>
      <c r="F434" s="34" t="str">
        <f t="shared" ca="1" si="276"/>
        <v/>
      </c>
      <c r="G434" s="37" t="str">
        <f t="shared" ca="1" si="277"/>
        <v/>
      </c>
      <c r="H434" s="34" t="str">
        <f t="shared" ca="1" si="278"/>
        <v/>
      </c>
      <c r="I434" s="37" t="str">
        <f t="shared" ca="1" si="289"/>
        <v/>
      </c>
      <c r="J434" s="34" t="str">
        <f t="shared" ca="1" si="279"/>
        <v/>
      </c>
      <c r="K434" s="37" t="str">
        <f t="shared" ca="1" si="290"/>
        <v/>
      </c>
      <c r="L434" s="34" t="str">
        <f t="shared" ca="1" si="280"/>
        <v/>
      </c>
      <c r="M434" s="37" t="str">
        <f t="shared" ca="1" si="291"/>
        <v/>
      </c>
      <c r="N434" s="34" t="str">
        <f t="shared" ca="1" si="281"/>
        <v/>
      </c>
      <c r="O434" s="37" t="str">
        <f t="shared" ca="1" si="292"/>
        <v/>
      </c>
      <c r="P434" s="34" t="str">
        <f t="shared" ca="1" si="282"/>
        <v/>
      </c>
      <c r="Q434" s="37" t="str">
        <f t="shared" ca="1" si="293"/>
        <v/>
      </c>
      <c r="R434" s="34" t="str">
        <f t="shared" ca="1" si="283"/>
        <v/>
      </c>
      <c r="S434" s="37" t="str">
        <f t="shared" ca="1" si="294"/>
        <v/>
      </c>
      <c r="T434" s="34" t="str">
        <f t="shared" ca="1" si="284"/>
        <v/>
      </c>
      <c r="U434" s="37" t="str">
        <f t="shared" ca="1" si="295"/>
        <v/>
      </c>
      <c r="V434" s="34" t="str">
        <f t="shared" ca="1" si="285"/>
        <v/>
      </c>
      <c r="W434" s="37" t="str">
        <f t="shared" ca="1" si="296"/>
        <v/>
      </c>
      <c r="X434" s="34" t="str">
        <f t="shared" ca="1" si="286"/>
        <v/>
      </c>
      <c r="Y434" s="37" t="str">
        <f t="shared" ca="1" si="297"/>
        <v/>
      </c>
      <c r="Z434" s="14" t="str">
        <f t="shared" ca="1" si="266"/>
        <v/>
      </c>
      <c r="AA434" s="14" t="str">
        <f t="shared" ca="1" si="267"/>
        <v/>
      </c>
      <c r="AB434" s="14" t="str">
        <f t="shared" ca="1" si="268"/>
        <v/>
      </c>
      <c r="AC434" s="14" t="str">
        <f t="shared" ca="1" si="269"/>
        <v/>
      </c>
      <c r="AD434" s="14" t="str">
        <f t="shared" ca="1" si="270"/>
        <v/>
      </c>
      <c r="AE434" s="14" t="str">
        <f t="shared" ca="1" si="271"/>
        <v/>
      </c>
      <c r="AF434" s="14" t="str">
        <f t="shared" ca="1" si="272"/>
        <v/>
      </c>
      <c r="AG434" s="14" t="str">
        <f t="shared" ca="1" si="273"/>
        <v/>
      </c>
      <c r="AH434" s="14" t="str">
        <f t="shared" ca="1" si="274"/>
        <v/>
      </c>
      <c r="AI434" s="14" t="str">
        <f t="shared" ca="1" si="298"/>
        <v/>
      </c>
      <c r="AJ434" s="29">
        <f t="shared" ca="1" si="275"/>
        <v>0</v>
      </c>
      <c r="AK434" s="31">
        <f t="shared" ca="1" si="262"/>
        <v>23</v>
      </c>
      <c r="AL434"/>
      <c r="AM434" s="47" t="str">
        <f t="shared" ca="1" si="263"/>
        <v>Profit Target</v>
      </c>
      <c r="AN434" s="47" t="str">
        <f t="shared" ca="1" si="264"/>
        <v/>
      </c>
      <c r="BB434"/>
      <c r="BC434"/>
      <c r="BF434"/>
      <c r="BG434" s="31">
        <f t="shared" si="265"/>
        <v>0</v>
      </c>
    </row>
    <row r="435" spans="1:59">
      <c r="A435" s="1">
        <v>432</v>
      </c>
      <c r="B435" s="27">
        <f t="shared" ca="1" si="260"/>
        <v>2</v>
      </c>
      <c r="C435" s="33">
        <f t="shared" ca="1" si="287"/>
        <v>1</v>
      </c>
      <c r="D435" s="84" t="str">
        <f t="shared" ca="1" si="288"/>
        <v/>
      </c>
      <c r="E435" s="28">
        <f t="shared" ca="1" si="261"/>
        <v>1</v>
      </c>
      <c r="F435" s="34" t="str">
        <f t="shared" ca="1" si="276"/>
        <v/>
      </c>
      <c r="G435" s="37" t="str">
        <f t="shared" ca="1" si="277"/>
        <v/>
      </c>
      <c r="H435" s="34" t="str">
        <f t="shared" ca="1" si="278"/>
        <v/>
      </c>
      <c r="I435" s="37" t="str">
        <f t="shared" ca="1" si="289"/>
        <v/>
      </c>
      <c r="J435" s="34" t="str">
        <f t="shared" ca="1" si="279"/>
        <v/>
      </c>
      <c r="K435" s="37" t="str">
        <f t="shared" ca="1" si="290"/>
        <v/>
      </c>
      <c r="L435" s="34" t="str">
        <f t="shared" ca="1" si="280"/>
        <v/>
      </c>
      <c r="M435" s="37" t="str">
        <f t="shared" ca="1" si="291"/>
        <v/>
      </c>
      <c r="N435" s="34" t="str">
        <f t="shared" ca="1" si="281"/>
        <v/>
      </c>
      <c r="O435" s="37" t="str">
        <f t="shared" ca="1" si="292"/>
        <v/>
      </c>
      <c r="P435" s="34" t="str">
        <f t="shared" ca="1" si="282"/>
        <v/>
      </c>
      <c r="Q435" s="37" t="str">
        <f t="shared" ca="1" si="293"/>
        <v/>
      </c>
      <c r="R435" s="34" t="str">
        <f t="shared" ca="1" si="283"/>
        <v/>
      </c>
      <c r="S435" s="37" t="str">
        <f t="shared" ca="1" si="294"/>
        <v/>
      </c>
      <c r="T435" s="34" t="str">
        <f t="shared" ca="1" si="284"/>
        <v/>
      </c>
      <c r="U435" s="37" t="str">
        <f t="shared" ca="1" si="295"/>
        <v/>
      </c>
      <c r="V435" s="34" t="str">
        <f t="shared" ca="1" si="285"/>
        <v/>
      </c>
      <c r="W435" s="37" t="str">
        <f t="shared" ca="1" si="296"/>
        <v/>
      </c>
      <c r="X435" s="34" t="str">
        <f t="shared" ca="1" si="286"/>
        <v/>
      </c>
      <c r="Y435" s="37" t="str">
        <f t="shared" ca="1" si="297"/>
        <v/>
      </c>
      <c r="Z435" s="14" t="str">
        <f t="shared" ca="1" si="266"/>
        <v/>
      </c>
      <c r="AA435" s="14" t="str">
        <f t="shared" ca="1" si="267"/>
        <v/>
      </c>
      <c r="AB435" s="14" t="str">
        <f t="shared" ca="1" si="268"/>
        <v/>
      </c>
      <c r="AC435" s="14" t="str">
        <f t="shared" ca="1" si="269"/>
        <v/>
      </c>
      <c r="AD435" s="14" t="str">
        <f t="shared" ca="1" si="270"/>
        <v/>
      </c>
      <c r="AE435" s="14" t="str">
        <f t="shared" ca="1" si="271"/>
        <v/>
      </c>
      <c r="AF435" s="14" t="str">
        <f t="shared" ca="1" si="272"/>
        <v/>
      </c>
      <c r="AG435" s="14" t="str">
        <f t="shared" ca="1" si="273"/>
        <v/>
      </c>
      <c r="AH435" s="14" t="str">
        <f t="shared" ca="1" si="274"/>
        <v/>
      </c>
      <c r="AI435" s="14" t="str">
        <f t="shared" ca="1" si="298"/>
        <v/>
      </c>
      <c r="AJ435" s="29">
        <f t="shared" ca="1" si="275"/>
        <v>0</v>
      </c>
      <c r="AK435" s="31">
        <f t="shared" ca="1" si="262"/>
        <v>23</v>
      </c>
      <c r="AL435"/>
      <c r="AM435" s="47" t="str">
        <f t="shared" ca="1" si="263"/>
        <v>Profit Target</v>
      </c>
      <c r="AN435" s="47" t="str">
        <f t="shared" ca="1" si="264"/>
        <v/>
      </c>
      <c r="BB435"/>
      <c r="BC435"/>
      <c r="BF435"/>
      <c r="BG435" s="31">
        <f t="shared" si="265"/>
        <v>0</v>
      </c>
    </row>
    <row r="436" spans="1:59">
      <c r="A436" s="1">
        <v>433</v>
      </c>
      <c r="B436" s="27">
        <f t="shared" ca="1" si="260"/>
        <v>3</v>
      </c>
      <c r="C436" s="33">
        <f t="shared" ca="1" si="287"/>
        <v>1</v>
      </c>
      <c r="D436" s="84" t="str">
        <f t="shared" ca="1" si="288"/>
        <v/>
      </c>
      <c r="E436" s="28">
        <f t="shared" ca="1" si="261"/>
        <v>1</v>
      </c>
      <c r="F436" s="34" t="str">
        <f t="shared" ca="1" si="276"/>
        <v/>
      </c>
      <c r="G436" s="37" t="str">
        <f t="shared" ca="1" si="277"/>
        <v/>
      </c>
      <c r="H436" s="34" t="str">
        <f t="shared" ca="1" si="278"/>
        <v/>
      </c>
      <c r="I436" s="37" t="str">
        <f t="shared" ca="1" si="289"/>
        <v/>
      </c>
      <c r="J436" s="34" t="str">
        <f t="shared" ca="1" si="279"/>
        <v/>
      </c>
      <c r="K436" s="37" t="str">
        <f t="shared" ca="1" si="290"/>
        <v/>
      </c>
      <c r="L436" s="34" t="str">
        <f t="shared" ca="1" si="280"/>
        <v/>
      </c>
      <c r="M436" s="37" t="str">
        <f t="shared" ca="1" si="291"/>
        <v/>
      </c>
      <c r="N436" s="34" t="str">
        <f t="shared" ca="1" si="281"/>
        <v/>
      </c>
      <c r="O436" s="37" t="str">
        <f t="shared" ca="1" si="292"/>
        <v/>
      </c>
      <c r="P436" s="34" t="str">
        <f t="shared" ca="1" si="282"/>
        <v/>
      </c>
      <c r="Q436" s="37" t="str">
        <f t="shared" ca="1" si="293"/>
        <v/>
      </c>
      <c r="R436" s="34" t="str">
        <f t="shared" ca="1" si="283"/>
        <v/>
      </c>
      <c r="S436" s="37" t="str">
        <f t="shared" ca="1" si="294"/>
        <v/>
      </c>
      <c r="T436" s="34" t="str">
        <f t="shared" ca="1" si="284"/>
        <v/>
      </c>
      <c r="U436" s="37" t="str">
        <f t="shared" ca="1" si="295"/>
        <v/>
      </c>
      <c r="V436" s="34" t="str">
        <f t="shared" ca="1" si="285"/>
        <v/>
      </c>
      <c r="W436" s="37" t="str">
        <f t="shared" ca="1" si="296"/>
        <v/>
      </c>
      <c r="X436" s="34" t="str">
        <f t="shared" ca="1" si="286"/>
        <v/>
      </c>
      <c r="Y436" s="37" t="str">
        <f t="shared" ca="1" si="297"/>
        <v/>
      </c>
      <c r="Z436" s="14" t="str">
        <f t="shared" ca="1" si="266"/>
        <v/>
      </c>
      <c r="AA436" s="14" t="str">
        <f t="shared" ca="1" si="267"/>
        <v/>
      </c>
      <c r="AB436" s="14" t="str">
        <f t="shared" ca="1" si="268"/>
        <v/>
      </c>
      <c r="AC436" s="14" t="str">
        <f t="shared" ca="1" si="269"/>
        <v/>
      </c>
      <c r="AD436" s="14" t="str">
        <f t="shared" ca="1" si="270"/>
        <v/>
      </c>
      <c r="AE436" s="14" t="str">
        <f t="shared" ca="1" si="271"/>
        <v/>
      </c>
      <c r="AF436" s="14" t="str">
        <f t="shared" ca="1" si="272"/>
        <v/>
      </c>
      <c r="AG436" s="14" t="str">
        <f t="shared" ca="1" si="273"/>
        <v/>
      </c>
      <c r="AH436" s="14" t="str">
        <f t="shared" ca="1" si="274"/>
        <v/>
      </c>
      <c r="AI436" s="14" t="str">
        <f t="shared" ca="1" si="298"/>
        <v/>
      </c>
      <c r="AJ436" s="29">
        <f t="shared" ca="1" si="275"/>
        <v>0</v>
      </c>
      <c r="AK436" s="31">
        <f t="shared" ca="1" si="262"/>
        <v>23</v>
      </c>
      <c r="AL436"/>
      <c r="AM436" s="47" t="str">
        <f t="shared" ca="1" si="263"/>
        <v>Profit Target</v>
      </c>
      <c r="AN436" s="47" t="str">
        <f t="shared" ca="1" si="264"/>
        <v/>
      </c>
      <c r="BB436"/>
      <c r="BC436"/>
      <c r="BF436"/>
      <c r="BG436" s="31">
        <f t="shared" si="265"/>
        <v>0</v>
      </c>
    </row>
    <row r="437" spans="1:59">
      <c r="A437" s="1">
        <v>434</v>
      </c>
      <c r="B437" s="27">
        <f t="shared" ca="1" si="260"/>
        <v>24</v>
      </c>
      <c r="C437" s="33">
        <f t="shared" ca="1" si="287"/>
        <v>1</v>
      </c>
      <c r="D437" s="84" t="str">
        <f t="shared" ca="1" si="288"/>
        <v/>
      </c>
      <c r="E437" s="28">
        <f t="shared" ca="1" si="261"/>
        <v>1</v>
      </c>
      <c r="F437" s="34" t="str">
        <f t="shared" ca="1" si="276"/>
        <v/>
      </c>
      <c r="G437" s="37" t="str">
        <f t="shared" ca="1" si="277"/>
        <v/>
      </c>
      <c r="H437" s="34" t="str">
        <f t="shared" ca="1" si="278"/>
        <v/>
      </c>
      <c r="I437" s="37" t="str">
        <f t="shared" ca="1" si="289"/>
        <v/>
      </c>
      <c r="J437" s="34" t="str">
        <f t="shared" ca="1" si="279"/>
        <v/>
      </c>
      <c r="K437" s="37" t="str">
        <f t="shared" ca="1" si="290"/>
        <v/>
      </c>
      <c r="L437" s="34" t="str">
        <f t="shared" ca="1" si="280"/>
        <v/>
      </c>
      <c r="M437" s="37" t="str">
        <f t="shared" ca="1" si="291"/>
        <v/>
      </c>
      <c r="N437" s="34" t="str">
        <f t="shared" ca="1" si="281"/>
        <v/>
      </c>
      <c r="O437" s="37" t="str">
        <f t="shared" ca="1" si="292"/>
        <v/>
      </c>
      <c r="P437" s="34" t="str">
        <f t="shared" ca="1" si="282"/>
        <v/>
      </c>
      <c r="Q437" s="37" t="str">
        <f t="shared" ca="1" si="293"/>
        <v/>
      </c>
      <c r="R437" s="34" t="str">
        <f t="shared" ca="1" si="283"/>
        <v/>
      </c>
      <c r="S437" s="37" t="str">
        <f t="shared" ca="1" si="294"/>
        <v/>
      </c>
      <c r="T437" s="34" t="str">
        <f t="shared" ca="1" si="284"/>
        <v/>
      </c>
      <c r="U437" s="37" t="str">
        <f t="shared" ca="1" si="295"/>
        <v/>
      </c>
      <c r="V437" s="34" t="str">
        <f t="shared" ca="1" si="285"/>
        <v/>
      </c>
      <c r="W437" s="37" t="str">
        <f t="shared" ca="1" si="296"/>
        <v/>
      </c>
      <c r="X437" s="34" t="str">
        <f t="shared" ca="1" si="286"/>
        <v/>
      </c>
      <c r="Y437" s="37" t="str">
        <f t="shared" ca="1" si="297"/>
        <v/>
      </c>
      <c r="Z437" s="14" t="str">
        <f t="shared" ca="1" si="266"/>
        <v/>
      </c>
      <c r="AA437" s="14" t="str">
        <f t="shared" ca="1" si="267"/>
        <v/>
      </c>
      <c r="AB437" s="14" t="str">
        <f t="shared" ca="1" si="268"/>
        <v/>
      </c>
      <c r="AC437" s="14" t="str">
        <f t="shared" ca="1" si="269"/>
        <v/>
      </c>
      <c r="AD437" s="14" t="str">
        <f t="shared" ca="1" si="270"/>
        <v/>
      </c>
      <c r="AE437" s="14" t="str">
        <f t="shared" ca="1" si="271"/>
        <v/>
      </c>
      <c r="AF437" s="14" t="str">
        <f t="shared" ca="1" si="272"/>
        <v/>
      </c>
      <c r="AG437" s="14" t="str">
        <f t="shared" ca="1" si="273"/>
        <v/>
      </c>
      <c r="AH437" s="14" t="str">
        <f t="shared" ca="1" si="274"/>
        <v/>
      </c>
      <c r="AI437" s="14" t="str">
        <f t="shared" ca="1" si="298"/>
        <v/>
      </c>
      <c r="AJ437" s="29">
        <f t="shared" ca="1" si="275"/>
        <v>0</v>
      </c>
      <c r="AK437" s="31">
        <f t="shared" ca="1" si="262"/>
        <v>23</v>
      </c>
      <c r="AL437"/>
      <c r="AM437" s="47" t="str">
        <f t="shared" ca="1" si="263"/>
        <v>Profit Target</v>
      </c>
      <c r="AN437" s="47" t="str">
        <f t="shared" ca="1" si="264"/>
        <v/>
      </c>
      <c r="BB437"/>
      <c r="BC437"/>
      <c r="BF437"/>
      <c r="BG437" s="31">
        <f t="shared" si="265"/>
        <v>0</v>
      </c>
    </row>
    <row r="438" spans="1:59">
      <c r="A438" s="1">
        <v>435</v>
      </c>
      <c r="B438" s="27">
        <f t="shared" ca="1" si="260"/>
        <v>33</v>
      </c>
      <c r="C438" s="33">
        <f t="shared" ca="1" si="287"/>
        <v>2</v>
      </c>
      <c r="D438" s="84">
        <f t="shared" ca="1" si="288"/>
        <v>33</v>
      </c>
      <c r="E438" s="28">
        <f t="shared" ca="1" si="261"/>
        <v>1</v>
      </c>
      <c r="F438" s="34" t="str">
        <f t="shared" ca="1" si="276"/>
        <v/>
      </c>
      <c r="G438" s="37" t="str">
        <f t="shared" ca="1" si="277"/>
        <v/>
      </c>
      <c r="H438" s="34" t="str">
        <f t="shared" ca="1" si="278"/>
        <v/>
      </c>
      <c r="I438" s="37" t="str">
        <f t="shared" ca="1" si="289"/>
        <v/>
      </c>
      <c r="J438" s="34" t="str">
        <f t="shared" ca="1" si="279"/>
        <v/>
      </c>
      <c r="K438" s="37" t="str">
        <f t="shared" ca="1" si="290"/>
        <v/>
      </c>
      <c r="L438" s="34" t="str">
        <f t="shared" ca="1" si="280"/>
        <v/>
      </c>
      <c r="M438" s="37" t="str">
        <f t="shared" ca="1" si="291"/>
        <v/>
      </c>
      <c r="N438" s="34" t="str">
        <f t="shared" ca="1" si="281"/>
        <v/>
      </c>
      <c r="O438" s="37" t="str">
        <f t="shared" ca="1" si="292"/>
        <v/>
      </c>
      <c r="P438" s="34" t="str">
        <f t="shared" ca="1" si="282"/>
        <v/>
      </c>
      <c r="Q438" s="37" t="str">
        <f t="shared" ca="1" si="293"/>
        <v/>
      </c>
      <c r="R438" s="34" t="str">
        <f t="shared" ca="1" si="283"/>
        <v/>
      </c>
      <c r="S438" s="37" t="str">
        <f t="shared" ca="1" si="294"/>
        <v/>
      </c>
      <c r="T438" s="34" t="str">
        <f t="shared" ca="1" si="284"/>
        <v/>
      </c>
      <c r="U438" s="37" t="str">
        <f t="shared" ca="1" si="295"/>
        <v/>
      </c>
      <c r="V438" s="34" t="str">
        <f t="shared" ca="1" si="285"/>
        <v/>
      </c>
      <c r="W438" s="37" t="str">
        <f t="shared" ca="1" si="296"/>
        <v/>
      </c>
      <c r="X438" s="34" t="str">
        <f t="shared" ca="1" si="286"/>
        <v/>
      </c>
      <c r="Y438" s="37" t="str">
        <f t="shared" ca="1" si="297"/>
        <v/>
      </c>
      <c r="Z438" s="14" t="str">
        <f t="shared" ca="1" si="266"/>
        <v/>
      </c>
      <c r="AA438" s="14" t="str">
        <f t="shared" ca="1" si="267"/>
        <v/>
      </c>
      <c r="AB438" s="14" t="str">
        <f t="shared" ca="1" si="268"/>
        <v/>
      </c>
      <c r="AC438" s="14" t="str">
        <f t="shared" ca="1" si="269"/>
        <v/>
      </c>
      <c r="AD438" s="14" t="str">
        <f t="shared" ca="1" si="270"/>
        <v/>
      </c>
      <c r="AE438" s="14" t="str">
        <f t="shared" ca="1" si="271"/>
        <v/>
      </c>
      <c r="AF438" s="14" t="str">
        <f t="shared" ca="1" si="272"/>
        <v/>
      </c>
      <c r="AG438" s="14" t="str">
        <f t="shared" ca="1" si="273"/>
        <v/>
      </c>
      <c r="AH438" s="14" t="str">
        <f t="shared" ca="1" si="274"/>
        <v/>
      </c>
      <c r="AI438" s="14" t="str">
        <f t="shared" ca="1" si="298"/>
        <v/>
      </c>
      <c r="AJ438" s="29">
        <f t="shared" ca="1" si="275"/>
        <v>0</v>
      </c>
      <c r="AK438" s="31">
        <f t="shared" ca="1" si="262"/>
        <v>23</v>
      </c>
      <c r="AL438"/>
      <c r="AM438" s="47" t="str">
        <f t="shared" ca="1" si="263"/>
        <v>Profit Target</v>
      </c>
      <c r="AN438" s="47" t="str">
        <f t="shared" ca="1" si="264"/>
        <v/>
      </c>
      <c r="BB438"/>
      <c r="BC438"/>
      <c r="BF438"/>
      <c r="BG438" s="31">
        <f t="shared" si="265"/>
        <v>0</v>
      </c>
    </row>
    <row r="439" spans="1:59">
      <c r="A439" s="1">
        <v>436</v>
      </c>
      <c r="B439" s="27">
        <f t="shared" ca="1" si="260"/>
        <v>22</v>
      </c>
      <c r="C439" s="33">
        <f t="shared" ca="1" si="287"/>
        <v>1</v>
      </c>
      <c r="D439" s="84" t="str">
        <f t="shared" ca="1" si="288"/>
        <v/>
      </c>
      <c r="E439" s="28">
        <f t="shared" ca="1" si="261"/>
        <v>1</v>
      </c>
      <c r="F439" s="34" t="str">
        <f t="shared" ca="1" si="276"/>
        <v/>
      </c>
      <c r="G439" s="37" t="str">
        <f t="shared" ca="1" si="277"/>
        <v/>
      </c>
      <c r="H439" s="34" t="str">
        <f t="shared" ca="1" si="278"/>
        <v/>
      </c>
      <c r="I439" s="37" t="str">
        <f t="shared" ca="1" si="289"/>
        <v/>
      </c>
      <c r="J439" s="34" t="str">
        <f t="shared" ca="1" si="279"/>
        <v/>
      </c>
      <c r="K439" s="37" t="str">
        <f t="shared" ca="1" si="290"/>
        <v/>
      </c>
      <c r="L439" s="34" t="str">
        <f t="shared" ca="1" si="280"/>
        <v/>
      </c>
      <c r="M439" s="37" t="str">
        <f t="shared" ca="1" si="291"/>
        <v/>
      </c>
      <c r="N439" s="34" t="str">
        <f t="shared" ca="1" si="281"/>
        <v/>
      </c>
      <c r="O439" s="37" t="str">
        <f t="shared" ca="1" si="292"/>
        <v/>
      </c>
      <c r="P439" s="34" t="str">
        <f t="shared" ca="1" si="282"/>
        <v/>
      </c>
      <c r="Q439" s="37" t="str">
        <f t="shared" ca="1" si="293"/>
        <v/>
      </c>
      <c r="R439" s="34" t="str">
        <f t="shared" ca="1" si="283"/>
        <v/>
      </c>
      <c r="S439" s="37" t="str">
        <f t="shared" ca="1" si="294"/>
        <v/>
      </c>
      <c r="T439" s="34" t="str">
        <f t="shared" ca="1" si="284"/>
        <v/>
      </c>
      <c r="U439" s="37" t="str">
        <f t="shared" ca="1" si="295"/>
        <v/>
      </c>
      <c r="V439" s="34" t="str">
        <f t="shared" ca="1" si="285"/>
        <v/>
      </c>
      <c r="W439" s="37" t="str">
        <f t="shared" ca="1" si="296"/>
        <v/>
      </c>
      <c r="X439" s="34" t="str">
        <f t="shared" ca="1" si="286"/>
        <v/>
      </c>
      <c r="Y439" s="37" t="str">
        <f t="shared" ca="1" si="297"/>
        <v/>
      </c>
      <c r="Z439" s="14" t="str">
        <f t="shared" ca="1" si="266"/>
        <v/>
      </c>
      <c r="AA439" s="14" t="str">
        <f t="shared" ca="1" si="267"/>
        <v/>
      </c>
      <c r="AB439" s="14" t="str">
        <f t="shared" ca="1" si="268"/>
        <v/>
      </c>
      <c r="AC439" s="14" t="str">
        <f t="shared" ca="1" si="269"/>
        <v/>
      </c>
      <c r="AD439" s="14" t="str">
        <f t="shared" ca="1" si="270"/>
        <v/>
      </c>
      <c r="AE439" s="14" t="str">
        <f t="shared" ca="1" si="271"/>
        <v/>
      </c>
      <c r="AF439" s="14" t="str">
        <f t="shared" ca="1" si="272"/>
        <v/>
      </c>
      <c r="AG439" s="14" t="str">
        <f t="shared" ca="1" si="273"/>
        <v/>
      </c>
      <c r="AH439" s="14" t="str">
        <f t="shared" ca="1" si="274"/>
        <v/>
      </c>
      <c r="AI439" s="14" t="str">
        <f t="shared" ca="1" si="298"/>
        <v/>
      </c>
      <c r="AJ439" s="29">
        <f t="shared" ca="1" si="275"/>
        <v>0</v>
      </c>
      <c r="AK439" s="31">
        <f t="shared" ca="1" si="262"/>
        <v>23</v>
      </c>
      <c r="AL439"/>
      <c r="AM439" s="47" t="str">
        <f t="shared" ca="1" si="263"/>
        <v>Profit Target</v>
      </c>
      <c r="AN439" s="47" t="str">
        <f t="shared" ca="1" si="264"/>
        <v/>
      </c>
      <c r="BB439"/>
      <c r="BC439"/>
      <c r="BF439"/>
      <c r="BG439" s="31">
        <f t="shared" si="265"/>
        <v>0</v>
      </c>
    </row>
    <row r="440" spans="1:59">
      <c r="A440" s="1">
        <v>437</v>
      </c>
      <c r="B440" s="27">
        <f t="shared" ca="1" si="260"/>
        <v>34</v>
      </c>
      <c r="C440" s="33">
        <f t="shared" ca="1" si="287"/>
        <v>1</v>
      </c>
      <c r="D440" s="84" t="str">
        <f t="shared" ca="1" si="288"/>
        <v/>
      </c>
      <c r="E440" s="28">
        <f t="shared" ca="1" si="261"/>
        <v>1</v>
      </c>
      <c r="F440" s="34" t="str">
        <f t="shared" ca="1" si="276"/>
        <v/>
      </c>
      <c r="G440" s="37" t="str">
        <f t="shared" ca="1" si="277"/>
        <v/>
      </c>
      <c r="H440" s="34" t="str">
        <f t="shared" ca="1" si="278"/>
        <v/>
      </c>
      <c r="I440" s="37" t="str">
        <f t="shared" ca="1" si="289"/>
        <v/>
      </c>
      <c r="J440" s="34" t="str">
        <f t="shared" ca="1" si="279"/>
        <v/>
      </c>
      <c r="K440" s="37" t="str">
        <f t="shared" ca="1" si="290"/>
        <v/>
      </c>
      <c r="L440" s="34" t="str">
        <f t="shared" ca="1" si="280"/>
        <v/>
      </c>
      <c r="M440" s="37" t="str">
        <f t="shared" ca="1" si="291"/>
        <v/>
      </c>
      <c r="N440" s="34" t="str">
        <f t="shared" ca="1" si="281"/>
        <v/>
      </c>
      <c r="O440" s="37" t="str">
        <f t="shared" ca="1" si="292"/>
        <v/>
      </c>
      <c r="P440" s="34" t="str">
        <f t="shared" ca="1" si="282"/>
        <v/>
      </c>
      <c r="Q440" s="37" t="str">
        <f t="shared" ca="1" si="293"/>
        <v/>
      </c>
      <c r="R440" s="34" t="str">
        <f t="shared" ca="1" si="283"/>
        <v/>
      </c>
      <c r="S440" s="37" t="str">
        <f t="shared" ca="1" si="294"/>
        <v/>
      </c>
      <c r="T440" s="34" t="str">
        <f t="shared" ca="1" si="284"/>
        <v/>
      </c>
      <c r="U440" s="37" t="str">
        <f t="shared" ca="1" si="295"/>
        <v/>
      </c>
      <c r="V440" s="34" t="str">
        <f t="shared" ca="1" si="285"/>
        <v/>
      </c>
      <c r="W440" s="37" t="str">
        <f t="shared" ca="1" si="296"/>
        <v/>
      </c>
      <c r="X440" s="34" t="str">
        <f t="shared" ca="1" si="286"/>
        <v/>
      </c>
      <c r="Y440" s="37" t="str">
        <f t="shared" ref="Y440:Y461" ca="1" si="299">IF(X440&lt;&gt;"",COUNTIF(X435:X440,X440),"")</f>
        <v/>
      </c>
      <c r="Z440" s="14" t="str">
        <f t="shared" ca="1" si="266"/>
        <v/>
      </c>
      <c r="AA440" s="14" t="str">
        <f t="shared" ca="1" si="267"/>
        <v/>
      </c>
      <c r="AB440" s="14" t="str">
        <f t="shared" ca="1" si="268"/>
        <v/>
      </c>
      <c r="AC440" s="14" t="str">
        <f t="shared" ca="1" si="269"/>
        <v/>
      </c>
      <c r="AD440" s="14" t="str">
        <f t="shared" ca="1" si="270"/>
        <v/>
      </c>
      <c r="AE440" s="14" t="str">
        <f t="shared" ca="1" si="271"/>
        <v/>
      </c>
      <c r="AF440" s="14" t="str">
        <f t="shared" ca="1" si="272"/>
        <v/>
      </c>
      <c r="AG440" s="14" t="str">
        <f t="shared" ca="1" si="273"/>
        <v/>
      </c>
      <c r="AH440" s="14" t="str">
        <f t="shared" ca="1" si="274"/>
        <v/>
      </c>
      <c r="AI440" s="14" t="str">
        <f t="shared" ca="1" si="298"/>
        <v/>
      </c>
      <c r="AJ440" s="29">
        <f t="shared" ca="1" si="275"/>
        <v>0</v>
      </c>
      <c r="AK440" s="31">
        <f t="shared" ca="1" si="262"/>
        <v>23</v>
      </c>
      <c r="AL440"/>
      <c r="AM440" s="47" t="str">
        <f t="shared" ca="1" si="263"/>
        <v>Profit Target</v>
      </c>
      <c r="AN440" s="47" t="str">
        <f t="shared" ca="1" si="264"/>
        <v/>
      </c>
      <c r="BB440"/>
      <c r="BC440"/>
      <c r="BF440"/>
      <c r="BG440" s="31">
        <f t="shared" si="265"/>
        <v>0</v>
      </c>
    </row>
    <row r="441" spans="1:59">
      <c r="A441" s="1">
        <v>438</v>
      </c>
      <c r="B441" s="27">
        <f t="shared" ca="1" si="260"/>
        <v>25</v>
      </c>
      <c r="C441" s="33">
        <f t="shared" ca="1" si="287"/>
        <v>1</v>
      </c>
      <c r="D441" s="84" t="str">
        <f t="shared" ca="1" si="288"/>
        <v/>
      </c>
      <c r="E441" s="28">
        <f t="shared" ca="1" si="261"/>
        <v>1</v>
      </c>
      <c r="F441" s="34" t="str">
        <f t="shared" ca="1" si="276"/>
        <v/>
      </c>
      <c r="G441" s="37" t="str">
        <f t="shared" ca="1" si="277"/>
        <v/>
      </c>
      <c r="H441" s="34" t="str">
        <f t="shared" ca="1" si="278"/>
        <v/>
      </c>
      <c r="I441" s="37" t="str">
        <f t="shared" ca="1" si="289"/>
        <v/>
      </c>
      <c r="J441" s="34" t="str">
        <f t="shared" ca="1" si="279"/>
        <v/>
      </c>
      <c r="K441" s="37" t="str">
        <f t="shared" ca="1" si="290"/>
        <v/>
      </c>
      <c r="L441" s="34" t="str">
        <f t="shared" ca="1" si="280"/>
        <v/>
      </c>
      <c r="M441" s="37" t="str">
        <f t="shared" ca="1" si="291"/>
        <v/>
      </c>
      <c r="N441" s="34" t="str">
        <f t="shared" ca="1" si="281"/>
        <v/>
      </c>
      <c r="O441" s="37" t="str">
        <f t="shared" ca="1" si="292"/>
        <v/>
      </c>
      <c r="P441" s="34" t="str">
        <f t="shared" ca="1" si="282"/>
        <v/>
      </c>
      <c r="Q441" s="37" t="str">
        <f t="shared" ca="1" si="293"/>
        <v/>
      </c>
      <c r="R441" s="34" t="str">
        <f t="shared" ca="1" si="283"/>
        <v/>
      </c>
      <c r="S441" s="37" t="str">
        <f t="shared" ca="1" si="294"/>
        <v/>
      </c>
      <c r="T441" s="34" t="str">
        <f t="shared" ca="1" si="284"/>
        <v/>
      </c>
      <c r="U441" s="37" t="str">
        <f t="shared" ca="1" si="295"/>
        <v/>
      </c>
      <c r="V441" s="34" t="str">
        <f t="shared" ca="1" si="285"/>
        <v/>
      </c>
      <c r="W441" s="37" t="str">
        <f t="shared" ca="1" si="296"/>
        <v/>
      </c>
      <c r="X441" s="34" t="str">
        <f t="shared" ca="1" si="286"/>
        <v/>
      </c>
      <c r="Y441" s="37" t="str">
        <f t="shared" ca="1" si="299"/>
        <v/>
      </c>
      <c r="Z441" s="14" t="str">
        <f t="shared" ca="1" si="266"/>
        <v/>
      </c>
      <c r="AA441" s="14" t="str">
        <f t="shared" ca="1" si="267"/>
        <v/>
      </c>
      <c r="AB441" s="14" t="str">
        <f t="shared" ca="1" si="268"/>
        <v/>
      </c>
      <c r="AC441" s="14" t="str">
        <f t="shared" ca="1" si="269"/>
        <v/>
      </c>
      <c r="AD441" s="14" t="str">
        <f t="shared" ca="1" si="270"/>
        <v/>
      </c>
      <c r="AE441" s="14" t="str">
        <f t="shared" ca="1" si="271"/>
        <v/>
      </c>
      <c r="AF441" s="14" t="str">
        <f t="shared" ca="1" si="272"/>
        <v/>
      </c>
      <c r="AG441" s="14" t="str">
        <f t="shared" ca="1" si="273"/>
        <v/>
      </c>
      <c r="AH441" s="14" t="str">
        <f t="shared" ca="1" si="274"/>
        <v/>
      </c>
      <c r="AI441" s="14" t="str">
        <f t="shared" ca="1" si="298"/>
        <v/>
      </c>
      <c r="AJ441" s="29">
        <f t="shared" ca="1" si="275"/>
        <v>0</v>
      </c>
      <c r="AK441" s="31">
        <f t="shared" ca="1" si="262"/>
        <v>23</v>
      </c>
      <c r="AL441"/>
      <c r="AM441" s="47" t="str">
        <f t="shared" ca="1" si="263"/>
        <v>Profit Target</v>
      </c>
      <c r="AN441" s="47" t="str">
        <f t="shared" ca="1" si="264"/>
        <v/>
      </c>
      <c r="BB441"/>
      <c r="BC441"/>
      <c r="BF441"/>
      <c r="BG441" s="31">
        <f t="shared" si="265"/>
        <v>0</v>
      </c>
    </row>
    <row r="442" spans="1:59">
      <c r="A442" s="1">
        <v>439</v>
      </c>
      <c r="B442" s="27">
        <f t="shared" ca="1" si="260"/>
        <v>9</v>
      </c>
      <c r="C442" s="33">
        <f t="shared" ca="1" si="287"/>
        <v>1</v>
      </c>
      <c r="D442" s="84" t="str">
        <f t="shared" ca="1" si="288"/>
        <v/>
      </c>
      <c r="E442" s="28">
        <f t="shared" ca="1" si="261"/>
        <v>1</v>
      </c>
      <c r="F442" s="34" t="str">
        <f t="shared" ca="1" si="276"/>
        <v/>
      </c>
      <c r="G442" s="37" t="str">
        <f t="shared" ca="1" si="277"/>
        <v/>
      </c>
      <c r="H442" s="34" t="str">
        <f t="shared" ca="1" si="278"/>
        <v/>
      </c>
      <c r="I442" s="37" t="str">
        <f t="shared" ca="1" si="289"/>
        <v/>
      </c>
      <c r="J442" s="34" t="str">
        <f t="shared" ca="1" si="279"/>
        <v/>
      </c>
      <c r="K442" s="37" t="str">
        <f t="shared" ca="1" si="290"/>
        <v/>
      </c>
      <c r="L442" s="34" t="str">
        <f t="shared" ca="1" si="280"/>
        <v/>
      </c>
      <c r="M442" s="37" t="str">
        <f t="shared" ca="1" si="291"/>
        <v/>
      </c>
      <c r="N442" s="34" t="str">
        <f t="shared" ca="1" si="281"/>
        <v/>
      </c>
      <c r="O442" s="37" t="str">
        <f t="shared" ca="1" si="292"/>
        <v/>
      </c>
      <c r="P442" s="34" t="str">
        <f t="shared" ca="1" si="282"/>
        <v/>
      </c>
      <c r="Q442" s="37" t="str">
        <f t="shared" ca="1" si="293"/>
        <v/>
      </c>
      <c r="R442" s="34" t="str">
        <f t="shared" ca="1" si="283"/>
        <v/>
      </c>
      <c r="S442" s="37" t="str">
        <f t="shared" ca="1" si="294"/>
        <v/>
      </c>
      <c r="T442" s="34" t="str">
        <f t="shared" ca="1" si="284"/>
        <v/>
      </c>
      <c r="U442" s="37" t="str">
        <f t="shared" ca="1" si="295"/>
        <v/>
      </c>
      <c r="V442" s="34" t="str">
        <f t="shared" ca="1" si="285"/>
        <v/>
      </c>
      <c r="W442" s="37" t="str">
        <f t="shared" ca="1" si="296"/>
        <v/>
      </c>
      <c r="X442" s="34" t="str">
        <f t="shared" ca="1" si="286"/>
        <v/>
      </c>
      <c r="Y442" s="37" t="str">
        <f t="shared" ca="1" si="299"/>
        <v/>
      </c>
      <c r="Z442" s="14" t="str">
        <f t="shared" ca="1" si="266"/>
        <v/>
      </c>
      <c r="AA442" s="14" t="str">
        <f t="shared" ca="1" si="267"/>
        <v/>
      </c>
      <c r="AB442" s="14" t="str">
        <f t="shared" ca="1" si="268"/>
        <v/>
      </c>
      <c r="AC442" s="14" t="str">
        <f t="shared" ca="1" si="269"/>
        <v/>
      </c>
      <c r="AD442" s="14" t="str">
        <f t="shared" ca="1" si="270"/>
        <v/>
      </c>
      <c r="AE442" s="14" t="str">
        <f t="shared" ca="1" si="271"/>
        <v/>
      </c>
      <c r="AF442" s="14" t="str">
        <f t="shared" ca="1" si="272"/>
        <v/>
      </c>
      <c r="AG442" s="14" t="str">
        <f t="shared" ca="1" si="273"/>
        <v/>
      </c>
      <c r="AH442" s="14" t="str">
        <f t="shared" ca="1" si="274"/>
        <v/>
      </c>
      <c r="AI442" s="14" t="str">
        <f t="shared" ca="1" si="298"/>
        <v/>
      </c>
      <c r="AJ442" s="29">
        <f t="shared" ca="1" si="275"/>
        <v>0</v>
      </c>
      <c r="AK442" s="31">
        <f t="shared" ca="1" si="262"/>
        <v>23</v>
      </c>
      <c r="AL442"/>
      <c r="AM442" s="47" t="str">
        <f t="shared" ca="1" si="263"/>
        <v>Profit Target</v>
      </c>
      <c r="AN442" s="47" t="str">
        <f t="shared" ca="1" si="264"/>
        <v/>
      </c>
      <c r="BB442"/>
      <c r="BC442"/>
      <c r="BF442"/>
      <c r="BG442" s="31">
        <f t="shared" si="265"/>
        <v>0</v>
      </c>
    </row>
    <row r="443" spans="1:59">
      <c r="A443" s="1">
        <v>440</v>
      </c>
      <c r="B443" s="27">
        <f t="shared" ca="1" si="260"/>
        <v>23</v>
      </c>
      <c r="C443" s="33">
        <f t="shared" ca="1" si="287"/>
        <v>1</v>
      </c>
      <c r="D443" s="84" t="str">
        <f t="shared" ca="1" si="288"/>
        <v/>
      </c>
      <c r="E443" s="28">
        <f t="shared" ca="1" si="261"/>
        <v>1</v>
      </c>
      <c r="F443" s="34" t="str">
        <f t="shared" ca="1" si="276"/>
        <v/>
      </c>
      <c r="G443" s="37" t="str">
        <f t="shared" ca="1" si="277"/>
        <v/>
      </c>
      <c r="H443" s="34" t="str">
        <f t="shared" ca="1" si="278"/>
        <v/>
      </c>
      <c r="I443" s="37" t="str">
        <f t="shared" ca="1" si="289"/>
        <v/>
      </c>
      <c r="J443" s="34" t="str">
        <f t="shared" ca="1" si="279"/>
        <v/>
      </c>
      <c r="K443" s="37" t="str">
        <f t="shared" ca="1" si="290"/>
        <v/>
      </c>
      <c r="L443" s="34" t="str">
        <f t="shared" ca="1" si="280"/>
        <v/>
      </c>
      <c r="M443" s="37" t="str">
        <f t="shared" ca="1" si="291"/>
        <v/>
      </c>
      <c r="N443" s="34" t="str">
        <f t="shared" ca="1" si="281"/>
        <v/>
      </c>
      <c r="O443" s="37" t="str">
        <f t="shared" ca="1" si="292"/>
        <v/>
      </c>
      <c r="P443" s="34" t="str">
        <f t="shared" ca="1" si="282"/>
        <v/>
      </c>
      <c r="Q443" s="37" t="str">
        <f t="shared" ca="1" si="293"/>
        <v/>
      </c>
      <c r="R443" s="34" t="str">
        <f t="shared" ca="1" si="283"/>
        <v/>
      </c>
      <c r="S443" s="37" t="str">
        <f t="shared" ca="1" si="294"/>
        <v/>
      </c>
      <c r="T443" s="34" t="str">
        <f t="shared" ca="1" si="284"/>
        <v/>
      </c>
      <c r="U443" s="37" t="str">
        <f t="shared" ca="1" si="295"/>
        <v/>
      </c>
      <c r="V443" s="34" t="str">
        <f t="shared" ca="1" si="285"/>
        <v/>
      </c>
      <c r="W443" s="37" t="str">
        <f t="shared" ca="1" si="296"/>
        <v/>
      </c>
      <c r="X443" s="34" t="str">
        <f t="shared" ca="1" si="286"/>
        <v/>
      </c>
      <c r="Y443" s="37" t="str">
        <f t="shared" ca="1" si="299"/>
        <v/>
      </c>
      <c r="Z443" s="14" t="str">
        <f t="shared" ca="1" si="266"/>
        <v/>
      </c>
      <c r="AA443" s="14" t="str">
        <f t="shared" ca="1" si="267"/>
        <v/>
      </c>
      <c r="AB443" s="14" t="str">
        <f t="shared" ca="1" si="268"/>
        <v/>
      </c>
      <c r="AC443" s="14" t="str">
        <f t="shared" ca="1" si="269"/>
        <v/>
      </c>
      <c r="AD443" s="14" t="str">
        <f t="shared" ca="1" si="270"/>
        <v/>
      </c>
      <c r="AE443" s="14" t="str">
        <f t="shared" ca="1" si="271"/>
        <v/>
      </c>
      <c r="AF443" s="14" t="str">
        <f t="shared" ca="1" si="272"/>
        <v/>
      </c>
      <c r="AG443" s="14" t="str">
        <f t="shared" ca="1" si="273"/>
        <v/>
      </c>
      <c r="AH443" s="14" t="str">
        <f t="shared" ca="1" si="274"/>
        <v/>
      </c>
      <c r="AI443" s="14" t="str">
        <f t="shared" ca="1" si="298"/>
        <v/>
      </c>
      <c r="AJ443" s="29">
        <f t="shared" ca="1" si="275"/>
        <v>0</v>
      </c>
      <c r="AK443" s="31">
        <f t="shared" ca="1" si="262"/>
        <v>23</v>
      </c>
      <c r="AL443"/>
      <c r="AM443" s="47" t="str">
        <f t="shared" ca="1" si="263"/>
        <v>Profit Target</v>
      </c>
      <c r="AN443" s="47" t="str">
        <f t="shared" ca="1" si="264"/>
        <v/>
      </c>
      <c r="BB443"/>
      <c r="BC443"/>
      <c r="BF443"/>
      <c r="BG443" s="31">
        <f t="shared" si="265"/>
        <v>0</v>
      </c>
    </row>
    <row r="444" spans="1:59">
      <c r="A444" s="1">
        <v>441</v>
      </c>
      <c r="B444" s="27">
        <f t="shared" ca="1" si="260"/>
        <v>12</v>
      </c>
      <c r="C444" s="33">
        <f t="shared" ca="1" si="287"/>
        <v>1</v>
      </c>
      <c r="D444" s="84" t="str">
        <f t="shared" ca="1" si="288"/>
        <v/>
      </c>
      <c r="E444" s="28">
        <f t="shared" ca="1" si="261"/>
        <v>1</v>
      </c>
      <c r="F444" s="34" t="str">
        <f t="shared" ca="1" si="276"/>
        <v/>
      </c>
      <c r="G444" s="37" t="str">
        <f t="shared" ca="1" si="277"/>
        <v/>
      </c>
      <c r="H444" s="34" t="str">
        <f t="shared" ca="1" si="278"/>
        <v/>
      </c>
      <c r="I444" s="37" t="str">
        <f t="shared" ca="1" si="289"/>
        <v/>
      </c>
      <c r="J444" s="34" t="str">
        <f t="shared" ca="1" si="279"/>
        <v/>
      </c>
      <c r="K444" s="37" t="str">
        <f t="shared" ca="1" si="290"/>
        <v/>
      </c>
      <c r="L444" s="34" t="str">
        <f t="shared" ca="1" si="280"/>
        <v/>
      </c>
      <c r="M444" s="37" t="str">
        <f t="shared" ca="1" si="291"/>
        <v/>
      </c>
      <c r="N444" s="34" t="str">
        <f t="shared" ca="1" si="281"/>
        <v/>
      </c>
      <c r="O444" s="37" t="str">
        <f t="shared" ca="1" si="292"/>
        <v/>
      </c>
      <c r="P444" s="34" t="str">
        <f t="shared" ca="1" si="282"/>
        <v/>
      </c>
      <c r="Q444" s="37" t="str">
        <f t="shared" ca="1" si="293"/>
        <v/>
      </c>
      <c r="R444" s="34" t="str">
        <f t="shared" ca="1" si="283"/>
        <v/>
      </c>
      <c r="S444" s="37" t="str">
        <f t="shared" ca="1" si="294"/>
        <v/>
      </c>
      <c r="T444" s="34" t="str">
        <f t="shared" ca="1" si="284"/>
        <v/>
      </c>
      <c r="U444" s="37" t="str">
        <f t="shared" ca="1" si="295"/>
        <v/>
      </c>
      <c r="V444" s="34" t="str">
        <f t="shared" ca="1" si="285"/>
        <v/>
      </c>
      <c r="W444" s="37" t="str">
        <f t="shared" ca="1" si="296"/>
        <v/>
      </c>
      <c r="X444" s="34" t="str">
        <f t="shared" ca="1" si="286"/>
        <v/>
      </c>
      <c r="Y444" s="37" t="str">
        <f t="shared" ca="1" si="299"/>
        <v/>
      </c>
      <c r="Z444" s="14" t="str">
        <f t="shared" ca="1" si="266"/>
        <v/>
      </c>
      <c r="AA444" s="14" t="str">
        <f t="shared" ca="1" si="267"/>
        <v/>
      </c>
      <c r="AB444" s="14" t="str">
        <f t="shared" ca="1" si="268"/>
        <v/>
      </c>
      <c r="AC444" s="14" t="str">
        <f t="shared" ca="1" si="269"/>
        <v/>
      </c>
      <c r="AD444" s="14" t="str">
        <f t="shared" ca="1" si="270"/>
        <v/>
      </c>
      <c r="AE444" s="14" t="str">
        <f t="shared" ca="1" si="271"/>
        <v/>
      </c>
      <c r="AF444" s="14" t="str">
        <f t="shared" ca="1" si="272"/>
        <v/>
      </c>
      <c r="AG444" s="14" t="str">
        <f t="shared" ca="1" si="273"/>
        <v/>
      </c>
      <c r="AH444" s="14" t="str">
        <f t="shared" ca="1" si="274"/>
        <v/>
      </c>
      <c r="AI444" s="14" t="str">
        <f t="shared" ca="1" si="298"/>
        <v/>
      </c>
      <c r="AJ444" s="29">
        <f t="shared" ca="1" si="275"/>
        <v>0</v>
      </c>
      <c r="AK444" s="31">
        <f t="shared" ca="1" si="262"/>
        <v>23</v>
      </c>
      <c r="AL444"/>
      <c r="AM444" s="47" t="str">
        <f t="shared" ca="1" si="263"/>
        <v>Profit Target</v>
      </c>
      <c r="AN444" s="47" t="str">
        <f t="shared" ca="1" si="264"/>
        <v/>
      </c>
      <c r="BB444"/>
      <c r="BC444"/>
      <c r="BF444"/>
      <c r="BG444" s="31">
        <f t="shared" si="265"/>
        <v>0</v>
      </c>
    </row>
    <row r="445" spans="1:59">
      <c r="A445" s="1">
        <v>442</v>
      </c>
      <c r="B445" s="27">
        <f t="shared" ca="1" si="260"/>
        <v>2</v>
      </c>
      <c r="C445" s="33">
        <f t="shared" ca="1" si="287"/>
        <v>1</v>
      </c>
      <c r="D445" s="84" t="str">
        <f t="shared" ca="1" si="288"/>
        <v/>
      </c>
      <c r="E445" s="28">
        <f t="shared" ca="1" si="261"/>
        <v>1</v>
      </c>
      <c r="F445" s="34" t="str">
        <f t="shared" ca="1" si="276"/>
        <v/>
      </c>
      <c r="G445" s="37" t="str">
        <f t="shared" ca="1" si="277"/>
        <v/>
      </c>
      <c r="H445" s="34" t="str">
        <f t="shared" ca="1" si="278"/>
        <v/>
      </c>
      <c r="I445" s="37" t="str">
        <f t="shared" ca="1" si="289"/>
        <v/>
      </c>
      <c r="J445" s="34" t="str">
        <f t="shared" ca="1" si="279"/>
        <v/>
      </c>
      <c r="K445" s="37" t="str">
        <f t="shared" ca="1" si="290"/>
        <v/>
      </c>
      <c r="L445" s="34" t="str">
        <f t="shared" ca="1" si="280"/>
        <v/>
      </c>
      <c r="M445" s="37" t="str">
        <f t="shared" ca="1" si="291"/>
        <v/>
      </c>
      <c r="N445" s="34" t="str">
        <f t="shared" ca="1" si="281"/>
        <v/>
      </c>
      <c r="O445" s="37" t="str">
        <f t="shared" ca="1" si="292"/>
        <v/>
      </c>
      <c r="P445" s="34" t="str">
        <f t="shared" ca="1" si="282"/>
        <v/>
      </c>
      <c r="Q445" s="37" t="str">
        <f t="shared" ca="1" si="293"/>
        <v/>
      </c>
      <c r="R445" s="34" t="str">
        <f t="shared" ca="1" si="283"/>
        <v/>
      </c>
      <c r="S445" s="37" t="str">
        <f t="shared" ca="1" si="294"/>
        <v/>
      </c>
      <c r="T445" s="34" t="str">
        <f t="shared" ca="1" si="284"/>
        <v/>
      </c>
      <c r="U445" s="37" t="str">
        <f t="shared" ca="1" si="295"/>
        <v/>
      </c>
      <c r="V445" s="34" t="str">
        <f t="shared" ca="1" si="285"/>
        <v/>
      </c>
      <c r="W445" s="37" t="str">
        <f t="shared" ca="1" si="296"/>
        <v/>
      </c>
      <c r="X445" s="34" t="str">
        <f t="shared" ca="1" si="286"/>
        <v/>
      </c>
      <c r="Y445" s="37" t="str">
        <f t="shared" ca="1" si="299"/>
        <v/>
      </c>
      <c r="Z445" s="14" t="str">
        <f t="shared" ca="1" si="266"/>
        <v/>
      </c>
      <c r="AA445" s="14" t="str">
        <f t="shared" ca="1" si="267"/>
        <v/>
      </c>
      <c r="AB445" s="14" t="str">
        <f t="shared" ca="1" si="268"/>
        <v/>
      </c>
      <c r="AC445" s="14" t="str">
        <f t="shared" ca="1" si="269"/>
        <v/>
      </c>
      <c r="AD445" s="14" t="str">
        <f t="shared" ca="1" si="270"/>
        <v/>
      </c>
      <c r="AE445" s="14" t="str">
        <f t="shared" ca="1" si="271"/>
        <v/>
      </c>
      <c r="AF445" s="14" t="str">
        <f t="shared" ca="1" si="272"/>
        <v/>
      </c>
      <c r="AG445" s="14" t="str">
        <f t="shared" ca="1" si="273"/>
        <v/>
      </c>
      <c r="AH445" s="14" t="str">
        <f t="shared" ca="1" si="274"/>
        <v/>
      </c>
      <c r="AI445" s="14" t="str">
        <f t="shared" ca="1" si="298"/>
        <v/>
      </c>
      <c r="AJ445" s="29">
        <f t="shared" ca="1" si="275"/>
        <v>0</v>
      </c>
      <c r="AK445" s="31">
        <f t="shared" ca="1" si="262"/>
        <v>23</v>
      </c>
      <c r="AL445"/>
      <c r="AM445" s="47" t="str">
        <f t="shared" ca="1" si="263"/>
        <v>Profit Target</v>
      </c>
      <c r="AN445" s="47" t="str">
        <f t="shared" ca="1" si="264"/>
        <v/>
      </c>
      <c r="BB445"/>
      <c r="BC445"/>
      <c r="BF445"/>
      <c r="BG445" s="31">
        <f t="shared" si="265"/>
        <v>0</v>
      </c>
    </row>
    <row r="446" spans="1:59">
      <c r="A446" s="1">
        <v>443</v>
      </c>
      <c r="B446" s="27">
        <f t="shared" ca="1" si="260"/>
        <v>18</v>
      </c>
      <c r="C446" s="33">
        <f t="shared" ca="1" si="287"/>
        <v>1</v>
      </c>
      <c r="D446" s="84" t="str">
        <f t="shared" ca="1" si="288"/>
        <v/>
      </c>
      <c r="E446" s="28">
        <f t="shared" ca="1" si="261"/>
        <v>1</v>
      </c>
      <c r="F446" s="34" t="str">
        <f t="shared" ca="1" si="276"/>
        <v/>
      </c>
      <c r="G446" s="37" t="str">
        <f t="shared" ca="1" si="277"/>
        <v/>
      </c>
      <c r="H446" s="34" t="str">
        <f t="shared" ca="1" si="278"/>
        <v/>
      </c>
      <c r="I446" s="37" t="str">
        <f t="shared" ca="1" si="289"/>
        <v/>
      </c>
      <c r="J446" s="34" t="str">
        <f t="shared" ca="1" si="279"/>
        <v/>
      </c>
      <c r="K446" s="37" t="str">
        <f t="shared" ca="1" si="290"/>
        <v/>
      </c>
      <c r="L446" s="34" t="str">
        <f t="shared" ca="1" si="280"/>
        <v/>
      </c>
      <c r="M446" s="37" t="str">
        <f t="shared" ca="1" si="291"/>
        <v/>
      </c>
      <c r="N446" s="34" t="str">
        <f t="shared" ca="1" si="281"/>
        <v/>
      </c>
      <c r="O446" s="37" t="str">
        <f t="shared" ca="1" si="292"/>
        <v/>
      </c>
      <c r="P446" s="34" t="str">
        <f t="shared" ca="1" si="282"/>
        <v/>
      </c>
      <c r="Q446" s="37" t="str">
        <f t="shared" ca="1" si="293"/>
        <v/>
      </c>
      <c r="R446" s="34" t="str">
        <f t="shared" ca="1" si="283"/>
        <v/>
      </c>
      <c r="S446" s="37" t="str">
        <f t="shared" ca="1" si="294"/>
        <v/>
      </c>
      <c r="T446" s="34" t="str">
        <f t="shared" ca="1" si="284"/>
        <v/>
      </c>
      <c r="U446" s="37" t="str">
        <f t="shared" ca="1" si="295"/>
        <v/>
      </c>
      <c r="V446" s="34" t="str">
        <f t="shared" ca="1" si="285"/>
        <v/>
      </c>
      <c r="W446" s="37" t="str">
        <f t="shared" ca="1" si="296"/>
        <v/>
      </c>
      <c r="X446" s="34" t="str">
        <f t="shared" ca="1" si="286"/>
        <v/>
      </c>
      <c r="Y446" s="37" t="str">
        <f t="shared" ca="1" si="299"/>
        <v/>
      </c>
      <c r="Z446" s="14" t="str">
        <f t="shared" ca="1" si="266"/>
        <v/>
      </c>
      <c r="AA446" s="14" t="str">
        <f t="shared" ca="1" si="267"/>
        <v/>
      </c>
      <c r="AB446" s="14" t="str">
        <f t="shared" ca="1" si="268"/>
        <v/>
      </c>
      <c r="AC446" s="14" t="str">
        <f t="shared" ca="1" si="269"/>
        <v/>
      </c>
      <c r="AD446" s="14" t="str">
        <f t="shared" ca="1" si="270"/>
        <v/>
      </c>
      <c r="AE446" s="14" t="str">
        <f t="shared" ca="1" si="271"/>
        <v/>
      </c>
      <c r="AF446" s="14" t="str">
        <f t="shared" ca="1" si="272"/>
        <v/>
      </c>
      <c r="AG446" s="14" t="str">
        <f t="shared" ca="1" si="273"/>
        <v/>
      </c>
      <c r="AH446" s="14" t="str">
        <f t="shared" ca="1" si="274"/>
        <v/>
      </c>
      <c r="AI446" s="14" t="str">
        <f t="shared" ref="AI446:AI477" ca="1" si="300">IF(AK445&gt;=$J$1,"",IF(AK445&lt;=$J$2,"",IF(X445&lt;&gt;"",IF(X445=B446,(35*E445),(-1*E445)),"")))</f>
        <v/>
      </c>
      <c r="AJ446" s="29">
        <f t="shared" ca="1" si="275"/>
        <v>0</v>
      </c>
      <c r="AK446" s="31">
        <f t="shared" ca="1" si="262"/>
        <v>23</v>
      </c>
      <c r="AL446"/>
      <c r="AM446" s="47" t="str">
        <f t="shared" ca="1" si="263"/>
        <v>Profit Target</v>
      </c>
      <c r="AN446" s="47" t="str">
        <f t="shared" ca="1" si="264"/>
        <v/>
      </c>
      <c r="BB446"/>
      <c r="BC446"/>
      <c r="BF446"/>
      <c r="BG446" s="31">
        <f t="shared" si="265"/>
        <v>0</v>
      </c>
    </row>
    <row r="447" spans="1:59">
      <c r="A447" s="1">
        <v>444</v>
      </c>
      <c r="B447" s="27">
        <f t="shared" ca="1" si="260"/>
        <v>20</v>
      </c>
      <c r="C447" s="33">
        <f t="shared" ca="1" si="287"/>
        <v>1</v>
      </c>
      <c r="D447" s="84" t="str">
        <f t="shared" ca="1" si="288"/>
        <v/>
      </c>
      <c r="E447" s="28">
        <f t="shared" ca="1" si="261"/>
        <v>1</v>
      </c>
      <c r="F447" s="34" t="str">
        <f t="shared" ca="1" si="276"/>
        <v/>
      </c>
      <c r="G447" s="37" t="str">
        <f t="shared" ca="1" si="277"/>
        <v/>
      </c>
      <c r="H447" s="34" t="str">
        <f t="shared" ca="1" si="278"/>
        <v/>
      </c>
      <c r="I447" s="37" t="str">
        <f t="shared" ca="1" si="289"/>
        <v/>
      </c>
      <c r="J447" s="34" t="str">
        <f t="shared" ca="1" si="279"/>
        <v/>
      </c>
      <c r="K447" s="37" t="str">
        <f t="shared" ca="1" si="290"/>
        <v/>
      </c>
      <c r="L447" s="34" t="str">
        <f t="shared" ca="1" si="280"/>
        <v/>
      </c>
      <c r="M447" s="37" t="str">
        <f t="shared" ca="1" si="291"/>
        <v/>
      </c>
      <c r="N447" s="34" t="str">
        <f t="shared" ca="1" si="281"/>
        <v/>
      </c>
      <c r="O447" s="37" t="str">
        <f t="shared" ca="1" si="292"/>
        <v/>
      </c>
      <c r="P447" s="34" t="str">
        <f t="shared" ca="1" si="282"/>
        <v/>
      </c>
      <c r="Q447" s="37" t="str">
        <f t="shared" ca="1" si="293"/>
        <v/>
      </c>
      <c r="R447" s="34" t="str">
        <f t="shared" ca="1" si="283"/>
        <v/>
      </c>
      <c r="S447" s="37" t="str">
        <f t="shared" ca="1" si="294"/>
        <v/>
      </c>
      <c r="T447" s="34" t="str">
        <f t="shared" ca="1" si="284"/>
        <v/>
      </c>
      <c r="U447" s="37" t="str">
        <f t="shared" ca="1" si="295"/>
        <v/>
      </c>
      <c r="V447" s="34" t="str">
        <f t="shared" ca="1" si="285"/>
        <v/>
      </c>
      <c r="W447" s="37" t="str">
        <f t="shared" ca="1" si="296"/>
        <v/>
      </c>
      <c r="X447" s="34" t="str">
        <f t="shared" ca="1" si="286"/>
        <v/>
      </c>
      <c r="Y447" s="37" t="str">
        <f t="shared" ca="1" si="299"/>
        <v/>
      </c>
      <c r="Z447" s="14" t="str">
        <f t="shared" ca="1" si="266"/>
        <v/>
      </c>
      <c r="AA447" s="14" t="str">
        <f t="shared" ca="1" si="267"/>
        <v/>
      </c>
      <c r="AB447" s="14" t="str">
        <f t="shared" ca="1" si="268"/>
        <v/>
      </c>
      <c r="AC447" s="14" t="str">
        <f t="shared" ca="1" si="269"/>
        <v/>
      </c>
      <c r="AD447" s="14" t="str">
        <f t="shared" ca="1" si="270"/>
        <v/>
      </c>
      <c r="AE447" s="14" t="str">
        <f t="shared" ca="1" si="271"/>
        <v/>
      </c>
      <c r="AF447" s="14" t="str">
        <f t="shared" ca="1" si="272"/>
        <v/>
      </c>
      <c r="AG447" s="14" t="str">
        <f t="shared" ca="1" si="273"/>
        <v/>
      </c>
      <c r="AH447" s="14" t="str">
        <f t="shared" ca="1" si="274"/>
        <v/>
      </c>
      <c r="AI447" s="14" t="str">
        <f t="shared" ca="1" si="300"/>
        <v/>
      </c>
      <c r="AJ447" s="29">
        <f t="shared" ca="1" si="275"/>
        <v>0</v>
      </c>
      <c r="AK447" s="31">
        <f t="shared" ca="1" si="262"/>
        <v>23</v>
      </c>
      <c r="AL447"/>
      <c r="AM447" s="47" t="str">
        <f t="shared" ca="1" si="263"/>
        <v>Profit Target</v>
      </c>
      <c r="AN447" s="47" t="str">
        <f t="shared" ca="1" si="264"/>
        <v/>
      </c>
      <c r="BB447"/>
      <c r="BC447"/>
      <c r="BF447"/>
      <c r="BG447" s="31">
        <f t="shared" si="265"/>
        <v>0</v>
      </c>
    </row>
    <row r="448" spans="1:59">
      <c r="A448" s="1">
        <v>445</v>
      </c>
      <c r="B448" s="27">
        <f t="shared" ca="1" si="260"/>
        <v>33</v>
      </c>
      <c r="C448" s="33">
        <f t="shared" ca="1" si="287"/>
        <v>1</v>
      </c>
      <c r="D448" s="84" t="str">
        <f t="shared" ca="1" si="288"/>
        <v/>
      </c>
      <c r="E448" s="28">
        <f t="shared" ca="1" si="261"/>
        <v>1</v>
      </c>
      <c r="F448" s="34" t="str">
        <f t="shared" ca="1" si="276"/>
        <v/>
      </c>
      <c r="G448" s="37" t="str">
        <f t="shared" ca="1" si="277"/>
        <v/>
      </c>
      <c r="H448" s="34" t="str">
        <f t="shared" ca="1" si="278"/>
        <v/>
      </c>
      <c r="I448" s="37" t="str">
        <f t="shared" ca="1" si="289"/>
        <v/>
      </c>
      <c r="J448" s="34" t="str">
        <f t="shared" ca="1" si="279"/>
        <v/>
      </c>
      <c r="K448" s="37" t="str">
        <f t="shared" ca="1" si="290"/>
        <v/>
      </c>
      <c r="L448" s="34" t="str">
        <f t="shared" ca="1" si="280"/>
        <v/>
      </c>
      <c r="M448" s="37" t="str">
        <f t="shared" ca="1" si="291"/>
        <v/>
      </c>
      <c r="N448" s="34" t="str">
        <f t="shared" ca="1" si="281"/>
        <v/>
      </c>
      <c r="O448" s="37" t="str">
        <f t="shared" ca="1" si="292"/>
        <v/>
      </c>
      <c r="P448" s="34" t="str">
        <f t="shared" ca="1" si="282"/>
        <v/>
      </c>
      <c r="Q448" s="37" t="str">
        <f t="shared" ca="1" si="293"/>
        <v/>
      </c>
      <c r="R448" s="34" t="str">
        <f t="shared" ca="1" si="283"/>
        <v/>
      </c>
      <c r="S448" s="37" t="str">
        <f t="shared" ca="1" si="294"/>
        <v/>
      </c>
      <c r="T448" s="34" t="str">
        <f t="shared" ca="1" si="284"/>
        <v/>
      </c>
      <c r="U448" s="37" t="str">
        <f t="shared" ca="1" si="295"/>
        <v/>
      </c>
      <c r="V448" s="34" t="str">
        <f t="shared" ca="1" si="285"/>
        <v/>
      </c>
      <c r="W448" s="37" t="str">
        <f t="shared" ca="1" si="296"/>
        <v/>
      </c>
      <c r="X448" s="34" t="str">
        <f t="shared" ca="1" si="286"/>
        <v/>
      </c>
      <c r="Y448" s="37" t="str">
        <f t="shared" ca="1" si="299"/>
        <v/>
      </c>
      <c r="Z448" s="14" t="str">
        <f t="shared" ca="1" si="266"/>
        <v/>
      </c>
      <c r="AA448" s="14" t="str">
        <f t="shared" ca="1" si="267"/>
        <v/>
      </c>
      <c r="AB448" s="14" t="str">
        <f t="shared" ca="1" si="268"/>
        <v/>
      </c>
      <c r="AC448" s="14" t="str">
        <f t="shared" ca="1" si="269"/>
        <v/>
      </c>
      <c r="AD448" s="14" t="str">
        <f t="shared" ca="1" si="270"/>
        <v/>
      </c>
      <c r="AE448" s="14" t="str">
        <f t="shared" ca="1" si="271"/>
        <v/>
      </c>
      <c r="AF448" s="14" t="str">
        <f t="shared" ca="1" si="272"/>
        <v/>
      </c>
      <c r="AG448" s="14" t="str">
        <f t="shared" ca="1" si="273"/>
        <v/>
      </c>
      <c r="AH448" s="14" t="str">
        <f t="shared" ca="1" si="274"/>
        <v/>
      </c>
      <c r="AI448" s="14" t="str">
        <f t="shared" ca="1" si="300"/>
        <v/>
      </c>
      <c r="AJ448" s="29">
        <f t="shared" ca="1" si="275"/>
        <v>0</v>
      </c>
      <c r="AK448" s="31">
        <f t="shared" ca="1" si="262"/>
        <v>23</v>
      </c>
      <c r="AL448"/>
      <c r="AM448" s="47" t="str">
        <f t="shared" ca="1" si="263"/>
        <v>Profit Target</v>
      </c>
      <c r="AN448" s="47" t="str">
        <f t="shared" ca="1" si="264"/>
        <v/>
      </c>
      <c r="BB448"/>
      <c r="BC448"/>
      <c r="BF448"/>
      <c r="BG448" s="31">
        <f t="shared" si="265"/>
        <v>0</v>
      </c>
    </row>
    <row r="449" spans="1:59">
      <c r="A449" s="1">
        <v>446</v>
      </c>
      <c r="B449" s="27">
        <f t="shared" ca="1" si="260"/>
        <v>36</v>
      </c>
      <c r="C449" s="33">
        <f t="shared" ca="1" si="287"/>
        <v>1</v>
      </c>
      <c r="D449" s="84" t="str">
        <f t="shared" ca="1" si="288"/>
        <v/>
      </c>
      <c r="E449" s="28">
        <f t="shared" ca="1" si="261"/>
        <v>1</v>
      </c>
      <c r="F449" s="34" t="str">
        <f t="shared" ca="1" si="276"/>
        <v/>
      </c>
      <c r="G449" s="37" t="str">
        <f t="shared" ca="1" si="277"/>
        <v/>
      </c>
      <c r="H449" s="34" t="str">
        <f t="shared" ca="1" si="278"/>
        <v/>
      </c>
      <c r="I449" s="37" t="str">
        <f t="shared" ca="1" si="289"/>
        <v/>
      </c>
      <c r="J449" s="34" t="str">
        <f t="shared" ca="1" si="279"/>
        <v/>
      </c>
      <c r="K449" s="37" t="str">
        <f t="shared" ca="1" si="290"/>
        <v/>
      </c>
      <c r="L449" s="34" t="str">
        <f t="shared" ca="1" si="280"/>
        <v/>
      </c>
      <c r="M449" s="37" t="str">
        <f t="shared" ca="1" si="291"/>
        <v/>
      </c>
      <c r="N449" s="34" t="str">
        <f t="shared" ca="1" si="281"/>
        <v/>
      </c>
      <c r="O449" s="37" t="str">
        <f t="shared" ca="1" si="292"/>
        <v/>
      </c>
      <c r="P449" s="34" t="str">
        <f t="shared" ca="1" si="282"/>
        <v/>
      </c>
      <c r="Q449" s="37" t="str">
        <f t="shared" ca="1" si="293"/>
        <v/>
      </c>
      <c r="R449" s="34" t="str">
        <f t="shared" ca="1" si="283"/>
        <v/>
      </c>
      <c r="S449" s="37" t="str">
        <f t="shared" ca="1" si="294"/>
        <v/>
      </c>
      <c r="T449" s="34" t="str">
        <f t="shared" ca="1" si="284"/>
        <v/>
      </c>
      <c r="U449" s="37" t="str">
        <f t="shared" ca="1" si="295"/>
        <v/>
      </c>
      <c r="V449" s="34" t="str">
        <f t="shared" ca="1" si="285"/>
        <v/>
      </c>
      <c r="W449" s="37" t="str">
        <f t="shared" ca="1" si="296"/>
        <v/>
      </c>
      <c r="X449" s="34" t="str">
        <f t="shared" ca="1" si="286"/>
        <v/>
      </c>
      <c r="Y449" s="37" t="str">
        <f t="shared" ca="1" si="299"/>
        <v/>
      </c>
      <c r="Z449" s="14" t="str">
        <f t="shared" ca="1" si="266"/>
        <v/>
      </c>
      <c r="AA449" s="14" t="str">
        <f t="shared" ca="1" si="267"/>
        <v/>
      </c>
      <c r="AB449" s="14" t="str">
        <f t="shared" ca="1" si="268"/>
        <v/>
      </c>
      <c r="AC449" s="14" t="str">
        <f t="shared" ca="1" si="269"/>
        <v/>
      </c>
      <c r="AD449" s="14" t="str">
        <f t="shared" ca="1" si="270"/>
        <v/>
      </c>
      <c r="AE449" s="14" t="str">
        <f t="shared" ca="1" si="271"/>
        <v/>
      </c>
      <c r="AF449" s="14" t="str">
        <f t="shared" ca="1" si="272"/>
        <v/>
      </c>
      <c r="AG449" s="14" t="str">
        <f t="shared" ca="1" si="273"/>
        <v/>
      </c>
      <c r="AH449" s="14" t="str">
        <f t="shared" ca="1" si="274"/>
        <v/>
      </c>
      <c r="AI449" s="14" t="str">
        <f t="shared" ca="1" si="300"/>
        <v/>
      </c>
      <c r="AJ449" s="29">
        <f t="shared" ca="1" si="275"/>
        <v>0</v>
      </c>
      <c r="AK449" s="31">
        <f t="shared" ca="1" si="262"/>
        <v>23</v>
      </c>
      <c r="AL449"/>
      <c r="AM449" s="47" t="str">
        <f t="shared" ca="1" si="263"/>
        <v>Profit Target</v>
      </c>
      <c r="AN449" s="47" t="str">
        <f t="shared" ca="1" si="264"/>
        <v/>
      </c>
      <c r="BB449"/>
      <c r="BC449"/>
      <c r="BF449"/>
      <c r="BG449" s="31">
        <f t="shared" si="265"/>
        <v>0</v>
      </c>
    </row>
    <row r="450" spans="1:59">
      <c r="A450" s="1">
        <v>447</v>
      </c>
      <c r="B450" s="27">
        <f t="shared" ca="1" si="260"/>
        <v>21</v>
      </c>
      <c r="C450" s="33">
        <f t="shared" ca="1" si="287"/>
        <v>1</v>
      </c>
      <c r="D450" s="84" t="str">
        <f t="shared" ca="1" si="288"/>
        <v/>
      </c>
      <c r="E450" s="28">
        <f t="shared" ca="1" si="261"/>
        <v>1</v>
      </c>
      <c r="F450" s="34" t="str">
        <f t="shared" ca="1" si="276"/>
        <v/>
      </c>
      <c r="G450" s="37" t="str">
        <f t="shared" ca="1" si="277"/>
        <v/>
      </c>
      <c r="H450" s="34" t="str">
        <f t="shared" ca="1" si="278"/>
        <v/>
      </c>
      <c r="I450" s="37" t="str">
        <f t="shared" ca="1" si="289"/>
        <v/>
      </c>
      <c r="J450" s="34" t="str">
        <f t="shared" ca="1" si="279"/>
        <v/>
      </c>
      <c r="K450" s="37" t="str">
        <f t="shared" ca="1" si="290"/>
        <v/>
      </c>
      <c r="L450" s="34" t="str">
        <f t="shared" ca="1" si="280"/>
        <v/>
      </c>
      <c r="M450" s="37" t="str">
        <f t="shared" ca="1" si="291"/>
        <v/>
      </c>
      <c r="N450" s="34" t="str">
        <f t="shared" ca="1" si="281"/>
        <v/>
      </c>
      <c r="O450" s="37" t="str">
        <f t="shared" ca="1" si="292"/>
        <v/>
      </c>
      <c r="P450" s="34" t="str">
        <f t="shared" ca="1" si="282"/>
        <v/>
      </c>
      <c r="Q450" s="37" t="str">
        <f t="shared" ca="1" si="293"/>
        <v/>
      </c>
      <c r="R450" s="34" t="str">
        <f t="shared" ca="1" si="283"/>
        <v/>
      </c>
      <c r="S450" s="37" t="str">
        <f t="shared" ca="1" si="294"/>
        <v/>
      </c>
      <c r="T450" s="34" t="str">
        <f t="shared" ca="1" si="284"/>
        <v/>
      </c>
      <c r="U450" s="37" t="str">
        <f t="shared" ca="1" si="295"/>
        <v/>
      </c>
      <c r="V450" s="34" t="str">
        <f t="shared" ca="1" si="285"/>
        <v/>
      </c>
      <c r="W450" s="37" t="str">
        <f t="shared" ca="1" si="296"/>
        <v/>
      </c>
      <c r="X450" s="34" t="str">
        <f t="shared" ca="1" si="286"/>
        <v/>
      </c>
      <c r="Y450" s="37" t="str">
        <f t="shared" ca="1" si="299"/>
        <v/>
      </c>
      <c r="Z450" s="14" t="str">
        <f t="shared" ca="1" si="266"/>
        <v/>
      </c>
      <c r="AA450" s="14" t="str">
        <f t="shared" ca="1" si="267"/>
        <v/>
      </c>
      <c r="AB450" s="14" t="str">
        <f t="shared" ca="1" si="268"/>
        <v/>
      </c>
      <c r="AC450" s="14" t="str">
        <f t="shared" ca="1" si="269"/>
        <v/>
      </c>
      <c r="AD450" s="14" t="str">
        <f t="shared" ca="1" si="270"/>
        <v/>
      </c>
      <c r="AE450" s="14" t="str">
        <f t="shared" ca="1" si="271"/>
        <v/>
      </c>
      <c r="AF450" s="14" t="str">
        <f t="shared" ca="1" si="272"/>
        <v/>
      </c>
      <c r="AG450" s="14" t="str">
        <f t="shared" ca="1" si="273"/>
        <v/>
      </c>
      <c r="AH450" s="14" t="str">
        <f t="shared" ca="1" si="274"/>
        <v/>
      </c>
      <c r="AI450" s="14" t="str">
        <f t="shared" ca="1" si="300"/>
        <v/>
      </c>
      <c r="AJ450" s="29">
        <f t="shared" ca="1" si="275"/>
        <v>0</v>
      </c>
      <c r="AK450" s="31">
        <f t="shared" ca="1" si="262"/>
        <v>23</v>
      </c>
      <c r="AL450"/>
      <c r="AM450" s="47" t="str">
        <f t="shared" ca="1" si="263"/>
        <v>Profit Target</v>
      </c>
      <c r="AN450" s="47" t="str">
        <f t="shared" ca="1" si="264"/>
        <v/>
      </c>
      <c r="BB450"/>
      <c r="BC450"/>
      <c r="BF450"/>
      <c r="BG450" s="31">
        <f t="shared" si="265"/>
        <v>0</v>
      </c>
    </row>
    <row r="451" spans="1:59">
      <c r="A451" s="1">
        <v>448</v>
      </c>
      <c r="B451" s="27">
        <f t="shared" ca="1" si="260"/>
        <v>13</v>
      </c>
      <c r="C451" s="33">
        <f t="shared" ca="1" si="287"/>
        <v>1</v>
      </c>
      <c r="D451" s="84" t="str">
        <f t="shared" ca="1" si="288"/>
        <v/>
      </c>
      <c r="E451" s="28">
        <f t="shared" ca="1" si="261"/>
        <v>1</v>
      </c>
      <c r="F451" s="34" t="str">
        <f t="shared" ca="1" si="276"/>
        <v/>
      </c>
      <c r="G451" s="37" t="str">
        <f t="shared" ca="1" si="277"/>
        <v/>
      </c>
      <c r="H451" s="34" t="str">
        <f t="shared" ca="1" si="278"/>
        <v/>
      </c>
      <c r="I451" s="37" t="str">
        <f t="shared" ca="1" si="289"/>
        <v/>
      </c>
      <c r="J451" s="34" t="str">
        <f t="shared" ca="1" si="279"/>
        <v/>
      </c>
      <c r="K451" s="37" t="str">
        <f t="shared" ca="1" si="290"/>
        <v/>
      </c>
      <c r="L451" s="34" t="str">
        <f t="shared" ca="1" si="280"/>
        <v/>
      </c>
      <c r="M451" s="37" t="str">
        <f t="shared" ca="1" si="291"/>
        <v/>
      </c>
      <c r="N451" s="34" t="str">
        <f t="shared" ca="1" si="281"/>
        <v/>
      </c>
      <c r="O451" s="37" t="str">
        <f t="shared" ca="1" si="292"/>
        <v/>
      </c>
      <c r="P451" s="34" t="str">
        <f t="shared" ca="1" si="282"/>
        <v/>
      </c>
      <c r="Q451" s="37" t="str">
        <f t="shared" ca="1" si="293"/>
        <v/>
      </c>
      <c r="R451" s="34" t="str">
        <f t="shared" ca="1" si="283"/>
        <v/>
      </c>
      <c r="S451" s="37" t="str">
        <f t="shared" ca="1" si="294"/>
        <v/>
      </c>
      <c r="T451" s="34" t="str">
        <f t="shared" ca="1" si="284"/>
        <v/>
      </c>
      <c r="U451" s="37" t="str">
        <f t="shared" ca="1" si="295"/>
        <v/>
      </c>
      <c r="V451" s="34" t="str">
        <f t="shared" ca="1" si="285"/>
        <v/>
      </c>
      <c r="W451" s="37" t="str">
        <f t="shared" ca="1" si="296"/>
        <v/>
      </c>
      <c r="X451" s="34" t="str">
        <f t="shared" ca="1" si="286"/>
        <v/>
      </c>
      <c r="Y451" s="37" t="str">
        <f t="shared" ca="1" si="299"/>
        <v/>
      </c>
      <c r="Z451" s="14" t="str">
        <f t="shared" ca="1" si="266"/>
        <v/>
      </c>
      <c r="AA451" s="14" t="str">
        <f t="shared" ca="1" si="267"/>
        <v/>
      </c>
      <c r="AB451" s="14" t="str">
        <f t="shared" ca="1" si="268"/>
        <v/>
      </c>
      <c r="AC451" s="14" t="str">
        <f t="shared" ca="1" si="269"/>
        <v/>
      </c>
      <c r="AD451" s="14" t="str">
        <f t="shared" ca="1" si="270"/>
        <v/>
      </c>
      <c r="AE451" s="14" t="str">
        <f t="shared" ca="1" si="271"/>
        <v/>
      </c>
      <c r="AF451" s="14" t="str">
        <f t="shared" ca="1" si="272"/>
        <v/>
      </c>
      <c r="AG451" s="14" t="str">
        <f t="shared" ca="1" si="273"/>
        <v/>
      </c>
      <c r="AH451" s="14" t="str">
        <f t="shared" ca="1" si="274"/>
        <v/>
      </c>
      <c r="AI451" s="14" t="str">
        <f t="shared" ca="1" si="300"/>
        <v/>
      </c>
      <c r="AJ451" s="29">
        <f t="shared" ca="1" si="275"/>
        <v>0</v>
      </c>
      <c r="AK451" s="31">
        <f t="shared" ca="1" si="262"/>
        <v>23</v>
      </c>
      <c r="AL451"/>
      <c r="AM451" s="47" t="str">
        <f t="shared" ca="1" si="263"/>
        <v>Profit Target</v>
      </c>
      <c r="AN451" s="47" t="str">
        <f t="shared" ca="1" si="264"/>
        <v/>
      </c>
      <c r="BB451"/>
      <c r="BC451"/>
      <c r="BF451"/>
      <c r="BG451" s="31">
        <f t="shared" si="265"/>
        <v>0</v>
      </c>
    </row>
    <row r="452" spans="1:59">
      <c r="A452" s="1">
        <v>449</v>
      </c>
      <c r="B452" s="27">
        <f t="shared" ca="1" si="260"/>
        <v>32</v>
      </c>
      <c r="C452" s="33">
        <f t="shared" ca="1" si="287"/>
        <v>1</v>
      </c>
      <c r="D452" s="84" t="str">
        <f t="shared" ca="1" si="288"/>
        <v/>
      </c>
      <c r="E452" s="28">
        <f t="shared" ca="1" si="261"/>
        <v>1</v>
      </c>
      <c r="F452" s="34" t="str">
        <f t="shared" ca="1" si="276"/>
        <v/>
      </c>
      <c r="G452" s="37" t="str">
        <f t="shared" ca="1" si="277"/>
        <v/>
      </c>
      <c r="H452" s="34" t="str">
        <f t="shared" ca="1" si="278"/>
        <v/>
      </c>
      <c r="I452" s="37" t="str">
        <f t="shared" ca="1" si="289"/>
        <v/>
      </c>
      <c r="J452" s="34" t="str">
        <f t="shared" ca="1" si="279"/>
        <v/>
      </c>
      <c r="K452" s="37" t="str">
        <f t="shared" ca="1" si="290"/>
        <v/>
      </c>
      <c r="L452" s="34" t="str">
        <f t="shared" ca="1" si="280"/>
        <v/>
      </c>
      <c r="M452" s="37" t="str">
        <f t="shared" ca="1" si="291"/>
        <v/>
      </c>
      <c r="N452" s="34" t="str">
        <f t="shared" ca="1" si="281"/>
        <v/>
      </c>
      <c r="O452" s="37" t="str">
        <f t="shared" ca="1" si="292"/>
        <v/>
      </c>
      <c r="P452" s="34" t="str">
        <f t="shared" ca="1" si="282"/>
        <v/>
      </c>
      <c r="Q452" s="37" t="str">
        <f t="shared" ca="1" si="293"/>
        <v/>
      </c>
      <c r="R452" s="34" t="str">
        <f t="shared" ca="1" si="283"/>
        <v/>
      </c>
      <c r="S452" s="37" t="str">
        <f t="shared" ca="1" si="294"/>
        <v/>
      </c>
      <c r="T452" s="34" t="str">
        <f t="shared" ca="1" si="284"/>
        <v/>
      </c>
      <c r="U452" s="37" t="str">
        <f t="shared" ca="1" si="295"/>
        <v/>
      </c>
      <c r="V452" s="34" t="str">
        <f t="shared" ca="1" si="285"/>
        <v/>
      </c>
      <c r="W452" s="37" t="str">
        <f t="shared" ca="1" si="296"/>
        <v/>
      </c>
      <c r="X452" s="34" t="str">
        <f t="shared" ca="1" si="286"/>
        <v/>
      </c>
      <c r="Y452" s="37" t="str">
        <f t="shared" ca="1" si="299"/>
        <v/>
      </c>
      <c r="Z452" s="14" t="str">
        <f t="shared" ca="1" si="266"/>
        <v/>
      </c>
      <c r="AA452" s="14" t="str">
        <f t="shared" ca="1" si="267"/>
        <v/>
      </c>
      <c r="AB452" s="14" t="str">
        <f t="shared" ca="1" si="268"/>
        <v/>
      </c>
      <c r="AC452" s="14" t="str">
        <f t="shared" ca="1" si="269"/>
        <v/>
      </c>
      <c r="AD452" s="14" t="str">
        <f t="shared" ca="1" si="270"/>
        <v/>
      </c>
      <c r="AE452" s="14" t="str">
        <f t="shared" ca="1" si="271"/>
        <v/>
      </c>
      <c r="AF452" s="14" t="str">
        <f t="shared" ca="1" si="272"/>
        <v/>
      </c>
      <c r="AG452" s="14" t="str">
        <f t="shared" ca="1" si="273"/>
        <v/>
      </c>
      <c r="AH452" s="14" t="str">
        <f t="shared" ca="1" si="274"/>
        <v/>
      </c>
      <c r="AI452" s="14" t="str">
        <f t="shared" ca="1" si="300"/>
        <v/>
      </c>
      <c r="AJ452" s="29">
        <f t="shared" ca="1" si="275"/>
        <v>0</v>
      </c>
      <c r="AK452" s="31">
        <f t="shared" ca="1" si="262"/>
        <v>23</v>
      </c>
      <c r="AL452"/>
      <c r="AM452" s="47" t="str">
        <f t="shared" ca="1" si="263"/>
        <v>Profit Target</v>
      </c>
      <c r="AN452" s="47" t="str">
        <f t="shared" ca="1" si="264"/>
        <v/>
      </c>
      <c r="BB452"/>
      <c r="BC452"/>
      <c r="BF452"/>
      <c r="BG452" s="31">
        <f t="shared" si="265"/>
        <v>0</v>
      </c>
    </row>
    <row r="453" spans="1:59">
      <c r="A453" s="1">
        <v>450</v>
      </c>
      <c r="B453" s="27">
        <f t="shared" ref="B453:B504" ca="1" si="301">IF($B$2="no",INT(RAND()*36+1),INT(RAND()*37))</f>
        <v>36</v>
      </c>
      <c r="C453" s="33">
        <f t="shared" ca="1" si="287"/>
        <v>2</v>
      </c>
      <c r="D453" s="84">
        <f t="shared" ca="1" si="288"/>
        <v>36</v>
      </c>
      <c r="E453" s="28">
        <f t="shared" ca="1" si="261"/>
        <v>1</v>
      </c>
      <c r="F453" s="34" t="str">
        <f t="shared" ca="1" si="276"/>
        <v/>
      </c>
      <c r="G453" s="37" t="str">
        <f t="shared" ca="1" si="277"/>
        <v/>
      </c>
      <c r="H453" s="34" t="str">
        <f t="shared" ca="1" si="278"/>
        <v/>
      </c>
      <c r="I453" s="37" t="str">
        <f t="shared" ca="1" si="289"/>
        <v/>
      </c>
      <c r="J453" s="34" t="str">
        <f t="shared" ca="1" si="279"/>
        <v/>
      </c>
      <c r="K453" s="37" t="str">
        <f t="shared" ca="1" si="290"/>
        <v/>
      </c>
      <c r="L453" s="34" t="str">
        <f t="shared" ca="1" si="280"/>
        <v/>
      </c>
      <c r="M453" s="37" t="str">
        <f t="shared" ca="1" si="291"/>
        <v/>
      </c>
      <c r="N453" s="34" t="str">
        <f t="shared" ca="1" si="281"/>
        <v/>
      </c>
      <c r="O453" s="37" t="str">
        <f t="shared" ca="1" si="292"/>
        <v/>
      </c>
      <c r="P453" s="34" t="str">
        <f t="shared" ca="1" si="282"/>
        <v/>
      </c>
      <c r="Q453" s="37" t="str">
        <f t="shared" ca="1" si="293"/>
        <v/>
      </c>
      <c r="R453" s="34" t="str">
        <f t="shared" ca="1" si="283"/>
        <v/>
      </c>
      <c r="S453" s="37" t="str">
        <f t="shared" ca="1" si="294"/>
        <v/>
      </c>
      <c r="T453" s="34" t="str">
        <f t="shared" ca="1" si="284"/>
        <v/>
      </c>
      <c r="U453" s="37" t="str">
        <f t="shared" ca="1" si="295"/>
        <v/>
      </c>
      <c r="V453" s="34" t="str">
        <f t="shared" ca="1" si="285"/>
        <v/>
      </c>
      <c r="W453" s="37" t="str">
        <f t="shared" ca="1" si="296"/>
        <v/>
      </c>
      <c r="X453" s="34" t="str">
        <f t="shared" ca="1" si="286"/>
        <v/>
      </c>
      <c r="Y453" s="37" t="str">
        <f t="shared" ca="1" si="299"/>
        <v/>
      </c>
      <c r="Z453" s="14" t="str">
        <f t="shared" ca="1" si="266"/>
        <v/>
      </c>
      <c r="AA453" s="14" t="str">
        <f t="shared" ca="1" si="267"/>
        <v/>
      </c>
      <c r="AB453" s="14" t="str">
        <f t="shared" ca="1" si="268"/>
        <v/>
      </c>
      <c r="AC453" s="14" t="str">
        <f t="shared" ca="1" si="269"/>
        <v/>
      </c>
      <c r="AD453" s="14" t="str">
        <f t="shared" ca="1" si="270"/>
        <v/>
      </c>
      <c r="AE453" s="14" t="str">
        <f t="shared" ca="1" si="271"/>
        <v/>
      </c>
      <c r="AF453" s="14" t="str">
        <f t="shared" ca="1" si="272"/>
        <v/>
      </c>
      <c r="AG453" s="14" t="str">
        <f t="shared" ca="1" si="273"/>
        <v/>
      </c>
      <c r="AH453" s="14" t="str">
        <f t="shared" ca="1" si="274"/>
        <v/>
      </c>
      <c r="AI453" s="14" t="str">
        <f t="shared" ca="1" si="300"/>
        <v/>
      </c>
      <c r="AJ453" s="29">
        <f t="shared" ca="1" si="275"/>
        <v>0</v>
      </c>
      <c r="AK453" s="31">
        <f t="shared" ca="1" si="262"/>
        <v>23</v>
      </c>
      <c r="AL453"/>
      <c r="AM453" s="47" t="str">
        <f t="shared" ca="1" si="263"/>
        <v>Profit Target</v>
      </c>
      <c r="AN453" s="47" t="str">
        <f t="shared" ca="1" si="264"/>
        <v/>
      </c>
      <c r="BB453"/>
      <c r="BC453"/>
      <c r="BF453"/>
      <c r="BG453" s="31">
        <f t="shared" si="265"/>
        <v>0</v>
      </c>
    </row>
    <row r="454" spans="1:59">
      <c r="A454" s="1">
        <v>451</v>
      </c>
      <c r="B454" s="27">
        <f t="shared" ca="1" si="301"/>
        <v>7</v>
      </c>
      <c r="C454" s="33">
        <f t="shared" ca="1" si="287"/>
        <v>1</v>
      </c>
      <c r="D454" s="84" t="str">
        <f t="shared" ca="1" si="288"/>
        <v/>
      </c>
      <c r="E454" s="28">
        <f t="shared" ref="E454:E504" ca="1" si="302">IF(B454&lt;&gt;"",IF(AK454&gt;-1,1,ROUNDUP(ABS(AK454)/$AJ$1,0)),"")</f>
        <v>1</v>
      </c>
      <c r="F454" s="34" t="str">
        <f t="shared" ca="1" si="276"/>
        <v/>
      </c>
      <c r="G454" s="37" t="str">
        <f t="shared" ca="1" si="277"/>
        <v/>
      </c>
      <c r="H454" s="34" t="str">
        <f t="shared" ca="1" si="278"/>
        <v/>
      </c>
      <c r="I454" s="37" t="str">
        <f t="shared" ca="1" si="289"/>
        <v/>
      </c>
      <c r="J454" s="34" t="str">
        <f t="shared" ca="1" si="279"/>
        <v/>
      </c>
      <c r="K454" s="37" t="str">
        <f t="shared" ca="1" si="290"/>
        <v/>
      </c>
      <c r="L454" s="34" t="str">
        <f t="shared" ca="1" si="280"/>
        <v/>
      </c>
      <c r="M454" s="37" t="str">
        <f t="shared" ca="1" si="291"/>
        <v/>
      </c>
      <c r="N454" s="34" t="str">
        <f t="shared" ca="1" si="281"/>
        <v/>
      </c>
      <c r="O454" s="37" t="str">
        <f t="shared" ca="1" si="292"/>
        <v/>
      </c>
      <c r="P454" s="34" t="str">
        <f t="shared" ca="1" si="282"/>
        <v/>
      </c>
      <c r="Q454" s="37" t="str">
        <f t="shared" ca="1" si="293"/>
        <v/>
      </c>
      <c r="R454" s="34" t="str">
        <f t="shared" ca="1" si="283"/>
        <v/>
      </c>
      <c r="S454" s="37" t="str">
        <f t="shared" ca="1" si="294"/>
        <v/>
      </c>
      <c r="T454" s="34" t="str">
        <f t="shared" ca="1" si="284"/>
        <v/>
      </c>
      <c r="U454" s="37" t="str">
        <f t="shared" ca="1" si="295"/>
        <v/>
      </c>
      <c r="V454" s="34" t="str">
        <f t="shared" ca="1" si="285"/>
        <v/>
      </c>
      <c r="W454" s="37" t="str">
        <f t="shared" ca="1" si="296"/>
        <v/>
      </c>
      <c r="X454" s="34" t="str">
        <f t="shared" ca="1" si="286"/>
        <v/>
      </c>
      <c r="Y454" s="37" t="str">
        <f t="shared" ca="1" si="299"/>
        <v/>
      </c>
      <c r="Z454" s="14" t="str">
        <f t="shared" ca="1" si="266"/>
        <v/>
      </c>
      <c r="AA454" s="14" t="str">
        <f t="shared" ca="1" si="267"/>
        <v/>
      </c>
      <c r="AB454" s="14" t="str">
        <f t="shared" ca="1" si="268"/>
        <v/>
      </c>
      <c r="AC454" s="14" t="str">
        <f t="shared" ca="1" si="269"/>
        <v/>
      </c>
      <c r="AD454" s="14" t="str">
        <f t="shared" ca="1" si="270"/>
        <v/>
      </c>
      <c r="AE454" s="14" t="str">
        <f t="shared" ca="1" si="271"/>
        <v/>
      </c>
      <c r="AF454" s="14" t="str">
        <f t="shared" ca="1" si="272"/>
        <v/>
      </c>
      <c r="AG454" s="14" t="str">
        <f t="shared" ca="1" si="273"/>
        <v/>
      </c>
      <c r="AH454" s="14" t="str">
        <f t="shared" ca="1" si="274"/>
        <v/>
      </c>
      <c r="AI454" s="14" t="str">
        <f t="shared" ca="1" si="300"/>
        <v/>
      </c>
      <c r="AJ454" s="29">
        <f t="shared" ca="1" si="275"/>
        <v>0</v>
      </c>
      <c r="AK454" s="31">
        <f t="shared" ref="AK454:AK504" ca="1" si="303">IF(B454&lt;&gt;"",AJ454+AK453,"")</f>
        <v>23</v>
      </c>
      <c r="AL454"/>
      <c r="AM454" s="47" t="str">
        <f t="shared" ref="AM454:AM504" ca="1" si="304">IF(B454&lt;&gt;"",IF(AK454&gt;=$J$1,"Profit Target",""),"")</f>
        <v>Profit Target</v>
      </c>
      <c r="AN454" s="47" t="str">
        <f t="shared" ref="AN454:AN504" ca="1" si="305">IF(B454&lt;&gt;"",IF(AK454&lt;=$J$2,"Stop Loss",""),"")</f>
        <v/>
      </c>
      <c r="BB454"/>
      <c r="BC454"/>
      <c r="BF454"/>
      <c r="BG454" s="31">
        <f t="shared" ref="BG454:BG517" si="306">BF454+BG453</f>
        <v>0</v>
      </c>
    </row>
    <row r="455" spans="1:59">
      <c r="A455" s="1">
        <v>452</v>
      </c>
      <c r="B455" s="27">
        <f t="shared" ca="1" si="301"/>
        <v>10</v>
      </c>
      <c r="C455" s="33">
        <f t="shared" ca="1" si="287"/>
        <v>1</v>
      </c>
      <c r="D455" s="84" t="str">
        <f t="shared" ca="1" si="288"/>
        <v/>
      </c>
      <c r="E455" s="28">
        <f t="shared" ca="1" si="302"/>
        <v>1</v>
      </c>
      <c r="F455" s="34" t="str">
        <f t="shared" ca="1" si="276"/>
        <v/>
      </c>
      <c r="G455" s="37" t="str">
        <f t="shared" ca="1" si="277"/>
        <v/>
      </c>
      <c r="H455" s="34" t="str">
        <f t="shared" ca="1" si="278"/>
        <v/>
      </c>
      <c r="I455" s="37" t="str">
        <f t="shared" ca="1" si="289"/>
        <v/>
      </c>
      <c r="J455" s="34" t="str">
        <f t="shared" ca="1" si="279"/>
        <v/>
      </c>
      <c r="K455" s="37" t="str">
        <f t="shared" ca="1" si="290"/>
        <v/>
      </c>
      <c r="L455" s="34" t="str">
        <f t="shared" ca="1" si="280"/>
        <v/>
      </c>
      <c r="M455" s="37" t="str">
        <f t="shared" ca="1" si="291"/>
        <v/>
      </c>
      <c r="N455" s="34" t="str">
        <f t="shared" ca="1" si="281"/>
        <v/>
      </c>
      <c r="O455" s="37" t="str">
        <f t="shared" ca="1" si="292"/>
        <v/>
      </c>
      <c r="P455" s="34" t="str">
        <f t="shared" ca="1" si="282"/>
        <v/>
      </c>
      <c r="Q455" s="37" t="str">
        <f t="shared" ca="1" si="293"/>
        <v/>
      </c>
      <c r="R455" s="34" t="str">
        <f t="shared" ca="1" si="283"/>
        <v/>
      </c>
      <c r="S455" s="37" t="str">
        <f t="shared" ca="1" si="294"/>
        <v/>
      </c>
      <c r="T455" s="34" t="str">
        <f t="shared" ca="1" si="284"/>
        <v/>
      </c>
      <c r="U455" s="37" t="str">
        <f t="shared" ca="1" si="295"/>
        <v/>
      </c>
      <c r="V455" s="34" t="str">
        <f t="shared" ca="1" si="285"/>
        <v/>
      </c>
      <c r="W455" s="37" t="str">
        <f t="shared" ca="1" si="296"/>
        <v/>
      </c>
      <c r="X455" s="34" t="str">
        <f t="shared" ca="1" si="286"/>
        <v/>
      </c>
      <c r="Y455" s="37" t="str">
        <f t="shared" ca="1" si="299"/>
        <v/>
      </c>
      <c r="Z455" s="14" t="str">
        <f t="shared" ref="Z455:Z504" ca="1" si="307">IF(AK454&gt;=$J$1,"",IF(AK454&lt;=$J$2,"",IF(F454&lt;&gt;"",IF(F454=B455,(35*E454),(-1*E454)),"")))</f>
        <v/>
      </c>
      <c r="AA455" s="14" t="str">
        <f t="shared" ref="AA455:AA504" ca="1" si="308">IF(AK454&gt;=$J$1,"",IF(AK454&lt;=$J$2,"",IF(H454&lt;&gt;"",IF(H454=B455,(35*E454),(-1*E454)),"")))</f>
        <v/>
      </c>
      <c r="AB455" s="14" t="str">
        <f t="shared" ref="AB455:AB504" ca="1" si="309">IF(AK454&gt;=$J$1,"",IF(AK454&lt;=$J$2,"",IF(J454&lt;&gt;"",IF(J454=B455,(35*E454),(-1*E454)),"")))</f>
        <v/>
      </c>
      <c r="AC455" s="14" t="str">
        <f t="shared" ref="AC455:AC504" ca="1" si="310">IF(AK454&gt;=$J$1,"",IF(AK454&lt;=$J$2,"",IF(L454&lt;&gt;"",IF(L454=B455,(35*E454),(-1*E454)),"")))</f>
        <v/>
      </c>
      <c r="AD455" s="14" t="str">
        <f t="shared" ref="AD455:AD504" ca="1" si="311">IF(AK454&gt;=$J$1,"",IF(AK454&lt;=$J$2,"",IF(N454&lt;&gt;"",IF(N454=B455,(35*E454),(-1*E454)),"")))</f>
        <v/>
      </c>
      <c r="AE455" s="14" t="str">
        <f t="shared" ref="AE455:AE504" ca="1" si="312">IF(AK454&gt;=$J$1,"",IF(AK454&lt;=$J$2,"",IF(P454&lt;&gt;"",IF(P454=B455,(35*E454),(-1*E454)),"")))</f>
        <v/>
      </c>
      <c r="AF455" s="14" t="str">
        <f t="shared" ref="AF455:AF504" ca="1" si="313">IF(AK454&gt;=$J$1,"",IF(AK454&lt;=$J$2,"",IF(R454&lt;&gt;"",IF(R454=B455,(35*E454),(-1*E454)),"")))</f>
        <v/>
      </c>
      <c r="AG455" s="14" t="str">
        <f t="shared" ref="AG455:AG504" ca="1" si="314">IF(AK454&gt;=$J$1,"",IF(AK454&lt;=$J$2,"",IF(T454&lt;&gt;"",IF(T454=B455,(35*E454),(-1*E454)),"")))</f>
        <v/>
      </c>
      <c r="AH455" s="14" t="str">
        <f t="shared" ref="AH455:AH504" ca="1" si="315">IF(AK454&gt;=$J$1,"",IF(AK454&lt;=$J$2,"",IF(V454&lt;&gt;"",IF(V454=B455,(35*E454),(-1*E454)),"")))</f>
        <v/>
      </c>
      <c r="AI455" s="14" t="str">
        <f t="shared" ca="1" si="300"/>
        <v/>
      </c>
      <c r="AJ455" s="29">
        <f t="shared" ref="AJ455:AJ504" ca="1" si="316">IF(B455&lt;&gt;"",SUM(Z455:AI455),"")</f>
        <v>0</v>
      </c>
      <c r="AK455" s="31">
        <f t="shared" ca="1" si="303"/>
        <v>23</v>
      </c>
      <c r="AL455"/>
      <c r="AM455" s="47" t="str">
        <f t="shared" ca="1" si="304"/>
        <v>Profit Target</v>
      </c>
      <c r="AN455" s="47" t="str">
        <f t="shared" ca="1" si="305"/>
        <v/>
      </c>
      <c r="BB455"/>
      <c r="BC455"/>
      <c r="BF455"/>
      <c r="BG455" s="31">
        <f t="shared" si="306"/>
        <v>0</v>
      </c>
    </row>
    <row r="456" spans="1:59">
      <c r="A456" s="1">
        <v>453</v>
      </c>
      <c r="B456" s="27">
        <f t="shared" ca="1" si="301"/>
        <v>5</v>
      </c>
      <c r="C456" s="33">
        <f t="shared" ca="1" si="287"/>
        <v>1</v>
      </c>
      <c r="D456" s="84" t="str">
        <f t="shared" ca="1" si="288"/>
        <v/>
      </c>
      <c r="E456" s="28">
        <f t="shared" ca="1" si="302"/>
        <v>1</v>
      </c>
      <c r="F456" s="34" t="str">
        <f t="shared" ca="1" si="276"/>
        <v/>
      </c>
      <c r="G456" s="37" t="str">
        <f t="shared" ca="1" si="277"/>
        <v/>
      </c>
      <c r="H456" s="34" t="str">
        <f t="shared" ca="1" si="278"/>
        <v/>
      </c>
      <c r="I456" s="37" t="str">
        <f t="shared" ca="1" si="289"/>
        <v/>
      </c>
      <c r="J456" s="34" t="str">
        <f t="shared" ca="1" si="279"/>
        <v/>
      </c>
      <c r="K456" s="37" t="str">
        <f t="shared" ca="1" si="290"/>
        <v/>
      </c>
      <c r="L456" s="34" t="str">
        <f t="shared" ca="1" si="280"/>
        <v/>
      </c>
      <c r="M456" s="37" t="str">
        <f t="shared" ca="1" si="291"/>
        <v/>
      </c>
      <c r="N456" s="34" t="str">
        <f t="shared" ca="1" si="281"/>
        <v/>
      </c>
      <c r="O456" s="37" t="str">
        <f t="shared" ca="1" si="292"/>
        <v/>
      </c>
      <c r="P456" s="34" t="str">
        <f t="shared" ca="1" si="282"/>
        <v/>
      </c>
      <c r="Q456" s="37" t="str">
        <f t="shared" ca="1" si="293"/>
        <v/>
      </c>
      <c r="R456" s="34" t="str">
        <f t="shared" ca="1" si="283"/>
        <v/>
      </c>
      <c r="S456" s="37" t="str">
        <f t="shared" ca="1" si="294"/>
        <v/>
      </c>
      <c r="T456" s="34" t="str">
        <f t="shared" ca="1" si="284"/>
        <v/>
      </c>
      <c r="U456" s="37" t="str">
        <f t="shared" ca="1" si="295"/>
        <v/>
      </c>
      <c r="V456" s="34" t="str">
        <f t="shared" ca="1" si="285"/>
        <v/>
      </c>
      <c r="W456" s="37" t="str">
        <f t="shared" ca="1" si="296"/>
        <v/>
      </c>
      <c r="X456" s="34" t="str">
        <f t="shared" ca="1" si="286"/>
        <v/>
      </c>
      <c r="Y456" s="37" t="str">
        <f t="shared" ca="1" si="299"/>
        <v/>
      </c>
      <c r="Z456" s="14" t="str">
        <f t="shared" ca="1" si="307"/>
        <v/>
      </c>
      <c r="AA456" s="14" t="str">
        <f t="shared" ca="1" si="308"/>
        <v/>
      </c>
      <c r="AB456" s="14" t="str">
        <f t="shared" ca="1" si="309"/>
        <v/>
      </c>
      <c r="AC456" s="14" t="str">
        <f t="shared" ca="1" si="310"/>
        <v/>
      </c>
      <c r="AD456" s="14" t="str">
        <f t="shared" ca="1" si="311"/>
        <v/>
      </c>
      <c r="AE456" s="14" t="str">
        <f t="shared" ca="1" si="312"/>
        <v/>
      </c>
      <c r="AF456" s="14" t="str">
        <f t="shared" ca="1" si="313"/>
        <v/>
      </c>
      <c r="AG456" s="14" t="str">
        <f t="shared" ca="1" si="314"/>
        <v/>
      </c>
      <c r="AH456" s="14" t="str">
        <f t="shared" ca="1" si="315"/>
        <v/>
      </c>
      <c r="AI456" s="14" t="str">
        <f t="shared" ca="1" si="300"/>
        <v/>
      </c>
      <c r="AJ456" s="29">
        <f t="shared" ca="1" si="316"/>
        <v>0</v>
      </c>
      <c r="AK456" s="31">
        <f t="shared" ca="1" si="303"/>
        <v>23</v>
      </c>
      <c r="AL456"/>
      <c r="AM456" s="47" t="str">
        <f t="shared" ca="1" si="304"/>
        <v>Profit Target</v>
      </c>
      <c r="AN456" s="47" t="str">
        <f t="shared" ca="1" si="305"/>
        <v/>
      </c>
      <c r="BB456"/>
      <c r="BC456"/>
      <c r="BF456"/>
      <c r="BG456" s="31">
        <f t="shared" si="306"/>
        <v>0</v>
      </c>
    </row>
    <row r="457" spans="1:59">
      <c r="A457" s="1">
        <v>454</v>
      </c>
      <c r="B457" s="27">
        <f t="shared" ca="1" si="301"/>
        <v>30</v>
      </c>
      <c r="C457" s="33">
        <f t="shared" ca="1" si="287"/>
        <v>1</v>
      </c>
      <c r="D457" s="84" t="str">
        <f t="shared" ca="1" si="288"/>
        <v/>
      </c>
      <c r="E457" s="28">
        <f t="shared" ca="1" si="302"/>
        <v>1</v>
      </c>
      <c r="F457" s="34" t="str">
        <f t="shared" ca="1" si="276"/>
        <v/>
      </c>
      <c r="G457" s="37" t="str">
        <f t="shared" ca="1" si="277"/>
        <v/>
      </c>
      <c r="H457" s="34" t="str">
        <f t="shared" ca="1" si="278"/>
        <v/>
      </c>
      <c r="I457" s="37" t="str">
        <f t="shared" ca="1" si="289"/>
        <v/>
      </c>
      <c r="J457" s="34" t="str">
        <f t="shared" ca="1" si="279"/>
        <v/>
      </c>
      <c r="K457" s="37" t="str">
        <f t="shared" ca="1" si="290"/>
        <v/>
      </c>
      <c r="L457" s="34" t="str">
        <f t="shared" ca="1" si="280"/>
        <v/>
      </c>
      <c r="M457" s="37" t="str">
        <f t="shared" ca="1" si="291"/>
        <v/>
      </c>
      <c r="N457" s="34" t="str">
        <f t="shared" ca="1" si="281"/>
        <v/>
      </c>
      <c r="O457" s="37" t="str">
        <f t="shared" ca="1" si="292"/>
        <v/>
      </c>
      <c r="P457" s="34" t="str">
        <f t="shared" ca="1" si="282"/>
        <v/>
      </c>
      <c r="Q457" s="37" t="str">
        <f t="shared" ca="1" si="293"/>
        <v/>
      </c>
      <c r="R457" s="34" t="str">
        <f t="shared" ca="1" si="283"/>
        <v/>
      </c>
      <c r="S457" s="37" t="str">
        <f t="shared" ca="1" si="294"/>
        <v/>
      </c>
      <c r="T457" s="34" t="str">
        <f t="shared" ca="1" si="284"/>
        <v/>
      </c>
      <c r="U457" s="37" t="str">
        <f t="shared" ca="1" si="295"/>
        <v/>
      </c>
      <c r="V457" s="34" t="str">
        <f t="shared" ca="1" si="285"/>
        <v/>
      </c>
      <c r="W457" s="37" t="str">
        <f t="shared" ca="1" si="296"/>
        <v/>
      </c>
      <c r="X457" s="34" t="str">
        <f t="shared" ca="1" si="286"/>
        <v/>
      </c>
      <c r="Y457" s="37" t="str">
        <f t="shared" ca="1" si="299"/>
        <v/>
      </c>
      <c r="Z457" s="14" t="str">
        <f t="shared" ca="1" si="307"/>
        <v/>
      </c>
      <c r="AA457" s="14" t="str">
        <f t="shared" ca="1" si="308"/>
        <v/>
      </c>
      <c r="AB457" s="14" t="str">
        <f t="shared" ca="1" si="309"/>
        <v/>
      </c>
      <c r="AC457" s="14" t="str">
        <f t="shared" ca="1" si="310"/>
        <v/>
      </c>
      <c r="AD457" s="14" t="str">
        <f t="shared" ca="1" si="311"/>
        <v/>
      </c>
      <c r="AE457" s="14" t="str">
        <f t="shared" ca="1" si="312"/>
        <v/>
      </c>
      <c r="AF457" s="14" t="str">
        <f t="shared" ca="1" si="313"/>
        <v/>
      </c>
      <c r="AG457" s="14" t="str">
        <f t="shared" ca="1" si="314"/>
        <v/>
      </c>
      <c r="AH457" s="14" t="str">
        <f t="shared" ca="1" si="315"/>
        <v/>
      </c>
      <c r="AI457" s="14" t="str">
        <f t="shared" ca="1" si="300"/>
        <v/>
      </c>
      <c r="AJ457" s="29">
        <f t="shared" ca="1" si="316"/>
        <v>0</v>
      </c>
      <c r="AK457" s="31">
        <f t="shared" ca="1" si="303"/>
        <v>23</v>
      </c>
      <c r="AL457"/>
      <c r="AM457" s="47" t="str">
        <f t="shared" ca="1" si="304"/>
        <v>Profit Target</v>
      </c>
      <c r="AN457" s="47" t="str">
        <f t="shared" ca="1" si="305"/>
        <v/>
      </c>
      <c r="BB457"/>
      <c r="BC457"/>
      <c r="BF457"/>
      <c r="BG457" s="31">
        <f t="shared" si="306"/>
        <v>0</v>
      </c>
    </row>
    <row r="458" spans="1:59">
      <c r="A458" s="1">
        <v>455</v>
      </c>
      <c r="B458" s="27">
        <f t="shared" ca="1" si="301"/>
        <v>28</v>
      </c>
      <c r="C458" s="33">
        <f t="shared" ca="1" si="287"/>
        <v>1</v>
      </c>
      <c r="D458" s="84" t="str">
        <f t="shared" ca="1" si="288"/>
        <v/>
      </c>
      <c r="E458" s="28">
        <f t="shared" ca="1" si="302"/>
        <v>1</v>
      </c>
      <c r="F458" s="34" t="str">
        <f t="shared" ref="F458:F521" ca="1" si="317">IF(AK457&gt;=$J$1,"",IF(AK457&lt;=$J$2,"",IF(F457&lt;&gt;"",F457,D458)))</f>
        <v/>
      </c>
      <c r="G458" s="37" t="str">
        <f t="shared" ref="G458:G504" ca="1" si="318">IF(F458&lt;&gt;"",COUNTIF(F453:F458,F458),"")</f>
        <v/>
      </c>
      <c r="H458" s="34" t="str">
        <f t="shared" ref="H458:H521" ca="1" si="319">IF($AJ$2&lt;2,"",IF(AK457&gt;=$J$1,"",IF(AK457&lt;=$J$2,"",IF(AND(H457&lt;&gt;"",H457&lt;&gt;D458),H457,IF(D458&lt;&gt;F458,D458,"")))))</f>
        <v/>
      </c>
      <c r="I458" s="37" t="str">
        <f t="shared" ca="1" si="289"/>
        <v/>
      </c>
      <c r="J458" s="34" t="str">
        <f t="shared" ref="J458:J521" ca="1" si="320">IF($AJ$2&lt;3,"",IF(AK457&gt;=$J$1,"",IF(AK457&lt;=$J$2,"",IF(AND(J457&lt;&gt;"",J457&lt;&gt;D458),J457,IF(AND(D458&lt;&gt;H458,D458&lt;&gt;F458),D458,"")))))</f>
        <v/>
      </c>
      <c r="K458" s="37" t="str">
        <f t="shared" ca="1" si="290"/>
        <v/>
      </c>
      <c r="L458" s="34" t="str">
        <f t="shared" ref="L458:L504" ca="1" si="321">IF($AJ$2&lt;4,"",IF(AK457&gt;=$J$1,"",IF(AK457&lt;=$J$2,"",IF(AND(L457&lt;&gt;"",L457&lt;&gt;D458),L457,IF(AND(D458&lt;&gt;J458,D458&lt;&gt;H458,D458&lt;&gt;F458),D458,"")))))</f>
        <v/>
      </c>
      <c r="M458" s="37" t="str">
        <f t="shared" ca="1" si="291"/>
        <v/>
      </c>
      <c r="N458" s="34" t="str">
        <f t="shared" ref="N458:N504" ca="1" si="322">IF($AJ$2&lt;5,"",IF(AK457&gt;=$J$1,"",IF(AK457&lt;=$J$2,"",IF(AND(N457&lt;&gt;"",N457&lt;&gt;D458),N457,IF(AND(D458&lt;&gt;J458,D458&lt;&gt;H458,D458&lt;&gt;F458,D458&lt;&gt;L458),D458,"")))))</f>
        <v/>
      </c>
      <c r="O458" s="37" t="str">
        <f t="shared" ca="1" si="292"/>
        <v/>
      </c>
      <c r="P458" s="34" t="str">
        <f t="shared" ref="P458:P504" ca="1" si="323">IF($AJ$2&lt;6,"",IF(AK457&gt;=$J$1,"",IF(AK457&lt;=$J$2,"",IF(AND(P457&lt;&gt;"",P457,P457&lt;&gt;D458),P457,IF(AND(D458&lt;&gt;J458,D458&lt;&gt;H458,D458&lt;&gt;F458,D458&lt;&gt;L458,D458&lt;&gt;N458),D458,"")))))</f>
        <v/>
      </c>
      <c r="Q458" s="37" t="str">
        <f t="shared" ca="1" si="293"/>
        <v/>
      </c>
      <c r="R458" s="34" t="str">
        <f t="shared" ref="R458:R504" ca="1" si="324">IF($AJ$2&lt;7,"",IF(AK457&gt;=$J$1,"",IF(AK457&lt;=$J$2,"",IF(AND(R457&lt;&gt;"",R457&lt;&gt;D458),R457,IF(AND(D458&lt;&gt;J458,D458&lt;&gt;H458,D458&lt;&gt;F458,D458&lt;&gt;L458,D458&lt;&gt;N458,D458&lt;&gt;P458),D458,"")))))</f>
        <v/>
      </c>
      <c r="S458" s="37" t="str">
        <f t="shared" ca="1" si="294"/>
        <v/>
      </c>
      <c r="T458" s="34" t="str">
        <f t="shared" ref="T458:T504" ca="1" si="325">IF($AJ$2&lt;8,"",IF(AK457&gt;=$J$1,"",IF(AK457&lt;=$J$2,"",IF(AND(T457&lt;&gt;"",T457&lt;&gt;D458),T457,IF(AND(D458&lt;&gt;J458,D458&lt;&gt;H458,D458&lt;&gt;F458,D458&lt;&gt;L458,D458&lt;&gt;N458,D458&lt;&gt;P458,D458&lt;&gt;R458),D458,"")))))</f>
        <v/>
      </c>
      <c r="U458" s="37" t="str">
        <f t="shared" ca="1" si="295"/>
        <v/>
      </c>
      <c r="V458" s="34" t="str">
        <f t="shared" ref="V458:V504" ca="1" si="326">IF($AJ$2&lt;9,"",IF(AK457&gt;=$J$1,"",IF(AK457&lt;=$J$2,"",IF(AND(V457&lt;&gt;"",V457&lt;&gt;D458),V457,IF(AND(D458&lt;&gt;J458,D458&lt;&gt;H458,D458&lt;&gt;F458,D458&lt;&gt;L458,D458&lt;&gt;N458,D458&lt;&gt;P458,D458&lt;&gt;R458,D458&lt;&gt;T458),D458,"")))))</f>
        <v/>
      </c>
      <c r="W458" s="37" t="str">
        <f t="shared" ca="1" si="296"/>
        <v/>
      </c>
      <c r="X458" s="34" t="str">
        <f t="shared" ref="X458:X504" ca="1" si="327">IF($AJ$2&lt;10,"",IF(AK457&gt;=$J$1,"",IF(AK457&lt;=$J$2,"",IF(AND(X457&lt;&gt;"",X457&lt;&gt;D458),X457,IF(AND(D458&lt;&gt;J458,D458&lt;&gt;H458,D458&lt;&gt;F458,D458&lt;&gt;L458,D458&lt;&gt;N458,D458&lt;&gt;P458,D458&lt;&gt;R458,D458&lt;&gt;T458,D458&lt;&gt;V458),D458,"")))))</f>
        <v/>
      </c>
      <c r="Y458" s="37" t="str">
        <f t="shared" ca="1" si="299"/>
        <v/>
      </c>
      <c r="Z458" s="14" t="str">
        <f t="shared" ca="1" si="307"/>
        <v/>
      </c>
      <c r="AA458" s="14" t="str">
        <f t="shared" ca="1" si="308"/>
        <v/>
      </c>
      <c r="AB458" s="14" t="str">
        <f t="shared" ca="1" si="309"/>
        <v/>
      </c>
      <c r="AC458" s="14" t="str">
        <f t="shared" ca="1" si="310"/>
        <v/>
      </c>
      <c r="AD458" s="14" t="str">
        <f t="shared" ca="1" si="311"/>
        <v/>
      </c>
      <c r="AE458" s="14" t="str">
        <f t="shared" ca="1" si="312"/>
        <v/>
      </c>
      <c r="AF458" s="14" t="str">
        <f t="shared" ca="1" si="313"/>
        <v/>
      </c>
      <c r="AG458" s="14" t="str">
        <f t="shared" ca="1" si="314"/>
        <v/>
      </c>
      <c r="AH458" s="14" t="str">
        <f t="shared" ca="1" si="315"/>
        <v/>
      </c>
      <c r="AI458" s="14" t="str">
        <f t="shared" ca="1" si="300"/>
        <v/>
      </c>
      <c r="AJ458" s="29">
        <f t="shared" ca="1" si="316"/>
        <v>0</v>
      </c>
      <c r="AK458" s="31">
        <f t="shared" ca="1" si="303"/>
        <v>23</v>
      </c>
      <c r="AL458"/>
      <c r="AM458" s="47" t="str">
        <f t="shared" ca="1" si="304"/>
        <v>Profit Target</v>
      </c>
      <c r="AN458" s="47" t="str">
        <f t="shared" ca="1" si="305"/>
        <v/>
      </c>
      <c r="BB458"/>
      <c r="BC458"/>
      <c r="BF458"/>
      <c r="BG458" s="31">
        <f t="shared" si="306"/>
        <v>0</v>
      </c>
    </row>
    <row r="459" spans="1:59">
      <c r="A459" s="1">
        <v>456</v>
      </c>
      <c r="B459" s="27">
        <f t="shared" ca="1" si="301"/>
        <v>35</v>
      </c>
      <c r="C459" s="33">
        <f t="shared" ca="1" si="287"/>
        <v>1</v>
      </c>
      <c r="D459" s="84" t="str">
        <f t="shared" ca="1" si="288"/>
        <v/>
      </c>
      <c r="E459" s="28">
        <f t="shared" ca="1" si="302"/>
        <v>1</v>
      </c>
      <c r="F459" s="34" t="str">
        <f t="shared" ca="1" si="317"/>
        <v/>
      </c>
      <c r="G459" s="37" t="str">
        <f t="shared" ca="1" si="318"/>
        <v/>
      </c>
      <c r="H459" s="34" t="str">
        <f t="shared" ca="1" si="319"/>
        <v/>
      </c>
      <c r="I459" s="37" t="str">
        <f t="shared" ca="1" si="289"/>
        <v/>
      </c>
      <c r="J459" s="34" t="str">
        <f t="shared" ca="1" si="320"/>
        <v/>
      </c>
      <c r="K459" s="37" t="str">
        <f t="shared" ca="1" si="290"/>
        <v/>
      </c>
      <c r="L459" s="34" t="str">
        <f t="shared" ca="1" si="321"/>
        <v/>
      </c>
      <c r="M459" s="37" t="str">
        <f t="shared" ca="1" si="291"/>
        <v/>
      </c>
      <c r="N459" s="34" t="str">
        <f t="shared" ca="1" si="322"/>
        <v/>
      </c>
      <c r="O459" s="37" t="str">
        <f t="shared" ca="1" si="292"/>
        <v/>
      </c>
      <c r="P459" s="34" t="str">
        <f t="shared" ca="1" si="323"/>
        <v/>
      </c>
      <c r="Q459" s="37" t="str">
        <f t="shared" ca="1" si="293"/>
        <v/>
      </c>
      <c r="R459" s="34" t="str">
        <f t="shared" ca="1" si="324"/>
        <v/>
      </c>
      <c r="S459" s="37" t="str">
        <f t="shared" ca="1" si="294"/>
        <v/>
      </c>
      <c r="T459" s="34" t="str">
        <f t="shared" ca="1" si="325"/>
        <v/>
      </c>
      <c r="U459" s="37" t="str">
        <f t="shared" ca="1" si="295"/>
        <v/>
      </c>
      <c r="V459" s="34" t="str">
        <f t="shared" ca="1" si="326"/>
        <v/>
      </c>
      <c r="W459" s="37" t="str">
        <f t="shared" ca="1" si="296"/>
        <v/>
      </c>
      <c r="X459" s="34" t="str">
        <f t="shared" ca="1" si="327"/>
        <v/>
      </c>
      <c r="Y459" s="37" t="str">
        <f t="shared" ca="1" si="299"/>
        <v/>
      </c>
      <c r="Z459" s="14" t="str">
        <f t="shared" ca="1" si="307"/>
        <v/>
      </c>
      <c r="AA459" s="14" t="str">
        <f t="shared" ca="1" si="308"/>
        <v/>
      </c>
      <c r="AB459" s="14" t="str">
        <f t="shared" ca="1" si="309"/>
        <v/>
      </c>
      <c r="AC459" s="14" t="str">
        <f t="shared" ca="1" si="310"/>
        <v/>
      </c>
      <c r="AD459" s="14" t="str">
        <f t="shared" ca="1" si="311"/>
        <v/>
      </c>
      <c r="AE459" s="14" t="str">
        <f t="shared" ca="1" si="312"/>
        <v/>
      </c>
      <c r="AF459" s="14" t="str">
        <f t="shared" ca="1" si="313"/>
        <v/>
      </c>
      <c r="AG459" s="14" t="str">
        <f t="shared" ca="1" si="314"/>
        <v/>
      </c>
      <c r="AH459" s="14" t="str">
        <f t="shared" ca="1" si="315"/>
        <v/>
      </c>
      <c r="AI459" s="14" t="str">
        <f t="shared" ca="1" si="300"/>
        <v/>
      </c>
      <c r="AJ459" s="29">
        <f t="shared" ca="1" si="316"/>
        <v>0</v>
      </c>
      <c r="AK459" s="31">
        <f t="shared" ca="1" si="303"/>
        <v>23</v>
      </c>
      <c r="AL459"/>
      <c r="AM459" s="47" t="str">
        <f t="shared" ca="1" si="304"/>
        <v>Profit Target</v>
      </c>
      <c r="AN459" s="47" t="str">
        <f t="shared" ca="1" si="305"/>
        <v/>
      </c>
      <c r="BB459"/>
      <c r="BC459"/>
      <c r="BF459"/>
      <c r="BG459" s="31">
        <f t="shared" si="306"/>
        <v>0</v>
      </c>
    </row>
    <row r="460" spans="1:59">
      <c r="A460" s="1">
        <v>457</v>
      </c>
      <c r="B460" s="27">
        <f t="shared" ca="1" si="301"/>
        <v>24</v>
      </c>
      <c r="C460" s="33">
        <f t="shared" ca="1" si="287"/>
        <v>1</v>
      </c>
      <c r="D460" s="84" t="str">
        <f t="shared" ca="1" si="288"/>
        <v/>
      </c>
      <c r="E460" s="28">
        <f t="shared" ca="1" si="302"/>
        <v>1</v>
      </c>
      <c r="F460" s="34" t="str">
        <f t="shared" ca="1" si="317"/>
        <v/>
      </c>
      <c r="G460" s="37" t="str">
        <f t="shared" ca="1" si="318"/>
        <v/>
      </c>
      <c r="H460" s="34" t="str">
        <f t="shared" ca="1" si="319"/>
        <v/>
      </c>
      <c r="I460" s="37" t="str">
        <f t="shared" ca="1" si="289"/>
        <v/>
      </c>
      <c r="J460" s="34" t="str">
        <f t="shared" ca="1" si="320"/>
        <v/>
      </c>
      <c r="K460" s="37" t="str">
        <f t="shared" ca="1" si="290"/>
        <v/>
      </c>
      <c r="L460" s="34" t="str">
        <f t="shared" ca="1" si="321"/>
        <v/>
      </c>
      <c r="M460" s="37" t="str">
        <f t="shared" ca="1" si="291"/>
        <v/>
      </c>
      <c r="N460" s="34" t="str">
        <f t="shared" ca="1" si="322"/>
        <v/>
      </c>
      <c r="O460" s="37" t="str">
        <f t="shared" ca="1" si="292"/>
        <v/>
      </c>
      <c r="P460" s="34" t="str">
        <f t="shared" ca="1" si="323"/>
        <v/>
      </c>
      <c r="Q460" s="37" t="str">
        <f t="shared" ca="1" si="293"/>
        <v/>
      </c>
      <c r="R460" s="34" t="str">
        <f t="shared" ca="1" si="324"/>
        <v/>
      </c>
      <c r="S460" s="37" t="str">
        <f t="shared" ca="1" si="294"/>
        <v/>
      </c>
      <c r="T460" s="34" t="str">
        <f t="shared" ca="1" si="325"/>
        <v/>
      </c>
      <c r="U460" s="37" t="str">
        <f t="shared" ca="1" si="295"/>
        <v/>
      </c>
      <c r="V460" s="34" t="str">
        <f t="shared" ca="1" si="326"/>
        <v/>
      </c>
      <c r="W460" s="37" t="str">
        <f t="shared" ca="1" si="296"/>
        <v/>
      </c>
      <c r="X460" s="34" t="str">
        <f t="shared" ca="1" si="327"/>
        <v/>
      </c>
      <c r="Y460" s="37" t="str">
        <f t="shared" ca="1" si="299"/>
        <v/>
      </c>
      <c r="Z460" s="14" t="str">
        <f t="shared" ca="1" si="307"/>
        <v/>
      </c>
      <c r="AA460" s="14" t="str">
        <f t="shared" ca="1" si="308"/>
        <v/>
      </c>
      <c r="AB460" s="14" t="str">
        <f t="shared" ca="1" si="309"/>
        <v/>
      </c>
      <c r="AC460" s="14" t="str">
        <f t="shared" ca="1" si="310"/>
        <v/>
      </c>
      <c r="AD460" s="14" t="str">
        <f t="shared" ca="1" si="311"/>
        <v/>
      </c>
      <c r="AE460" s="14" t="str">
        <f t="shared" ca="1" si="312"/>
        <v/>
      </c>
      <c r="AF460" s="14" t="str">
        <f t="shared" ca="1" si="313"/>
        <v/>
      </c>
      <c r="AG460" s="14" t="str">
        <f t="shared" ca="1" si="314"/>
        <v/>
      </c>
      <c r="AH460" s="14" t="str">
        <f t="shared" ca="1" si="315"/>
        <v/>
      </c>
      <c r="AI460" s="14" t="str">
        <f t="shared" ca="1" si="300"/>
        <v/>
      </c>
      <c r="AJ460" s="29">
        <f t="shared" ca="1" si="316"/>
        <v>0</v>
      </c>
      <c r="AK460" s="31">
        <f t="shared" ca="1" si="303"/>
        <v>23</v>
      </c>
      <c r="AL460"/>
      <c r="AM460" s="47" t="str">
        <f t="shared" ca="1" si="304"/>
        <v>Profit Target</v>
      </c>
      <c r="AN460" s="47" t="str">
        <f t="shared" ca="1" si="305"/>
        <v/>
      </c>
      <c r="BB460"/>
      <c r="BC460"/>
      <c r="BF460"/>
      <c r="BG460" s="31">
        <f t="shared" si="306"/>
        <v>0</v>
      </c>
    </row>
    <row r="461" spans="1:59">
      <c r="A461" s="1">
        <v>458</v>
      </c>
      <c r="B461" s="27">
        <f t="shared" ca="1" si="301"/>
        <v>20</v>
      </c>
      <c r="C461" s="33">
        <f t="shared" ca="1" si="287"/>
        <v>1</v>
      </c>
      <c r="D461" s="84" t="str">
        <f t="shared" ca="1" si="288"/>
        <v/>
      </c>
      <c r="E461" s="28">
        <f t="shared" ca="1" si="302"/>
        <v>1</v>
      </c>
      <c r="F461" s="34" t="str">
        <f t="shared" ca="1" si="317"/>
        <v/>
      </c>
      <c r="G461" s="37" t="str">
        <f t="shared" ca="1" si="318"/>
        <v/>
      </c>
      <c r="H461" s="34" t="str">
        <f t="shared" ca="1" si="319"/>
        <v/>
      </c>
      <c r="I461" s="37" t="str">
        <f t="shared" ca="1" si="289"/>
        <v/>
      </c>
      <c r="J461" s="34" t="str">
        <f t="shared" ca="1" si="320"/>
        <v/>
      </c>
      <c r="K461" s="37" t="str">
        <f t="shared" ca="1" si="290"/>
        <v/>
      </c>
      <c r="L461" s="34" t="str">
        <f t="shared" ca="1" si="321"/>
        <v/>
      </c>
      <c r="M461" s="37" t="str">
        <f t="shared" ca="1" si="291"/>
        <v/>
      </c>
      <c r="N461" s="34" t="str">
        <f t="shared" ca="1" si="322"/>
        <v/>
      </c>
      <c r="O461" s="37" t="str">
        <f t="shared" ca="1" si="292"/>
        <v/>
      </c>
      <c r="P461" s="34" t="str">
        <f t="shared" ca="1" si="323"/>
        <v/>
      </c>
      <c r="Q461" s="37" t="str">
        <f t="shared" ca="1" si="293"/>
        <v/>
      </c>
      <c r="R461" s="34" t="str">
        <f t="shared" ca="1" si="324"/>
        <v/>
      </c>
      <c r="S461" s="37" t="str">
        <f t="shared" ca="1" si="294"/>
        <v/>
      </c>
      <c r="T461" s="34" t="str">
        <f t="shared" ca="1" si="325"/>
        <v/>
      </c>
      <c r="U461" s="37" t="str">
        <f t="shared" ca="1" si="295"/>
        <v/>
      </c>
      <c r="V461" s="34" t="str">
        <f t="shared" ca="1" si="326"/>
        <v/>
      </c>
      <c r="W461" s="37" t="str">
        <f t="shared" ca="1" si="296"/>
        <v/>
      </c>
      <c r="X461" s="34" t="str">
        <f t="shared" ca="1" si="327"/>
        <v/>
      </c>
      <c r="Y461" s="37" t="str">
        <f t="shared" ca="1" si="299"/>
        <v/>
      </c>
      <c r="Z461" s="14" t="str">
        <f t="shared" ca="1" si="307"/>
        <v/>
      </c>
      <c r="AA461" s="14" t="str">
        <f t="shared" ca="1" si="308"/>
        <v/>
      </c>
      <c r="AB461" s="14" t="str">
        <f t="shared" ca="1" si="309"/>
        <v/>
      </c>
      <c r="AC461" s="14" t="str">
        <f t="shared" ca="1" si="310"/>
        <v/>
      </c>
      <c r="AD461" s="14" t="str">
        <f t="shared" ca="1" si="311"/>
        <v/>
      </c>
      <c r="AE461" s="14" t="str">
        <f t="shared" ca="1" si="312"/>
        <v/>
      </c>
      <c r="AF461" s="14" t="str">
        <f t="shared" ca="1" si="313"/>
        <v/>
      </c>
      <c r="AG461" s="14" t="str">
        <f t="shared" ca="1" si="314"/>
        <v/>
      </c>
      <c r="AH461" s="14" t="str">
        <f t="shared" ca="1" si="315"/>
        <v/>
      </c>
      <c r="AI461" s="14" t="str">
        <f t="shared" ca="1" si="300"/>
        <v/>
      </c>
      <c r="AJ461" s="29">
        <f t="shared" ca="1" si="316"/>
        <v>0</v>
      </c>
      <c r="AK461" s="31">
        <f t="shared" ca="1" si="303"/>
        <v>23</v>
      </c>
      <c r="AL461"/>
      <c r="AM461" s="47" t="str">
        <f t="shared" ca="1" si="304"/>
        <v>Profit Target</v>
      </c>
      <c r="AN461" s="47" t="str">
        <f t="shared" ca="1" si="305"/>
        <v/>
      </c>
      <c r="BB461"/>
      <c r="BC461"/>
      <c r="BF461"/>
      <c r="BG461" s="31">
        <f t="shared" si="306"/>
        <v>0</v>
      </c>
    </row>
    <row r="462" spans="1:59">
      <c r="A462" s="1">
        <v>459</v>
      </c>
      <c r="B462" s="27">
        <f t="shared" ca="1" si="301"/>
        <v>5</v>
      </c>
      <c r="C462" s="33">
        <f t="shared" ca="1" si="287"/>
        <v>2</v>
      </c>
      <c r="D462" s="84">
        <f t="shared" ca="1" si="288"/>
        <v>5</v>
      </c>
      <c r="E462" s="28">
        <f t="shared" ca="1" si="302"/>
        <v>1</v>
      </c>
      <c r="F462" s="34" t="str">
        <f t="shared" ca="1" si="317"/>
        <v/>
      </c>
      <c r="G462" s="37" t="str">
        <f t="shared" ca="1" si="318"/>
        <v/>
      </c>
      <c r="H462" s="34" t="str">
        <f t="shared" ca="1" si="319"/>
        <v/>
      </c>
      <c r="I462" s="37" t="str">
        <f t="shared" ca="1" si="289"/>
        <v/>
      </c>
      <c r="J462" s="34" t="str">
        <f t="shared" ca="1" si="320"/>
        <v/>
      </c>
      <c r="K462" s="37" t="str">
        <f t="shared" ca="1" si="290"/>
        <v/>
      </c>
      <c r="L462" s="34" t="str">
        <f t="shared" ca="1" si="321"/>
        <v/>
      </c>
      <c r="M462" s="37" t="str">
        <f t="shared" ca="1" si="291"/>
        <v/>
      </c>
      <c r="N462" s="34" t="str">
        <f t="shared" ca="1" si="322"/>
        <v/>
      </c>
      <c r="O462" s="37" t="str">
        <f t="shared" ca="1" si="292"/>
        <v/>
      </c>
      <c r="P462" s="34" t="str">
        <f t="shared" ca="1" si="323"/>
        <v/>
      </c>
      <c r="Q462" s="37" t="str">
        <f t="shared" ca="1" si="293"/>
        <v/>
      </c>
      <c r="R462" s="34" t="str">
        <f t="shared" ca="1" si="324"/>
        <v/>
      </c>
      <c r="S462" s="37" t="str">
        <f t="shared" ca="1" si="294"/>
        <v/>
      </c>
      <c r="T462" s="34" t="str">
        <f t="shared" ca="1" si="325"/>
        <v/>
      </c>
      <c r="U462" s="37" t="str">
        <f t="shared" ca="1" si="295"/>
        <v/>
      </c>
      <c r="V462" s="34" t="str">
        <f t="shared" ca="1" si="326"/>
        <v/>
      </c>
      <c r="W462" s="37" t="str">
        <f t="shared" ca="1" si="296"/>
        <v/>
      </c>
      <c r="X462" s="34" t="str">
        <f t="shared" ca="1" si="327"/>
        <v/>
      </c>
      <c r="Y462" s="37" t="str">
        <f ca="1">IF(X462&lt;&gt;"",COUNTIF(X451:X462,X462),"")</f>
        <v/>
      </c>
      <c r="Z462" s="14" t="str">
        <f t="shared" ca="1" si="307"/>
        <v/>
      </c>
      <c r="AA462" s="14" t="str">
        <f t="shared" ca="1" si="308"/>
        <v/>
      </c>
      <c r="AB462" s="14" t="str">
        <f t="shared" ca="1" si="309"/>
        <v/>
      </c>
      <c r="AC462" s="14" t="str">
        <f t="shared" ca="1" si="310"/>
        <v/>
      </c>
      <c r="AD462" s="14" t="str">
        <f t="shared" ca="1" si="311"/>
        <v/>
      </c>
      <c r="AE462" s="14" t="str">
        <f t="shared" ca="1" si="312"/>
        <v/>
      </c>
      <c r="AF462" s="14" t="str">
        <f t="shared" ca="1" si="313"/>
        <v/>
      </c>
      <c r="AG462" s="14" t="str">
        <f t="shared" ca="1" si="314"/>
        <v/>
      </c>
      <c r="AH462" s="14" t="str">
        <f t="shared" ca="1" si="315"/>
        <v/>
      </c>
      <c r="AI462" s="14" t="str">
        <f t="shared" ca="1" si="300"/>
        <v/>
      </c>
      <c r="AJ462" s="29">
        <f t="shared" ca="1" si="316"/>
        <v>0</v>
      </c>
      <c r="AK462" s="31">
        <f t="shared" ca="1" si="303"/>
        <v>23</v>
      </c>
      <c r="AL462"/>
      <c r="AM462" s="47" t="str">
        <f t="shared" ca="1" si="304"/>
        <v>Profit Target</v>
      </c>
      <c r="AN462" s="47" t="str">
        <f t="shared" ca="1" si="305"/>
        <v/>
      </c>
      <c r="BB462"/>
      <c r="BC462"/>
      <c r="BF462"/>
      <c r="BG462" s="31">
        <f t="shared" si="306"/>
        <v>0</v>
      </c>
    </row>
    <row r="463" spans="1:59">
      <c r="A463" s="1">
        <v>460</v>
      </c>
      <c r="B463" s="27">
        <f t="shared" ca="1" si="301"/>
        <v>14</v>
      </c>
      <c r="C463" s="33">
        <f t="shared" ref="C463:C504" ca="1" si="328">IF(B463&lt;&gt;"",COUNTIF(B454:B463,B463),"")</f>
        <v>1</v>
      </c>
      <c r="D463" s="84" t="str">
        <f t="shared" ref="D463:D504" ca="1" si="329">IF(B463&lt;&gt;"",IF(C463=2,B463,""),"")</f>
        <v/>
      </c>
      <c r="E463" s="28">
        <f t="shared" ca="1" si="302"/>
        <v>1</v>
      </c>
      <c r="F463" s="34" t="str">
        <f t="shared" ca="1" si="317"/>
        <v/>
      </c>
      <c r="G463" s="37" t="str">
        <f t="shared" ca="1" si="318"/>
        <v/>
      </c>
      <c r="H463" s="34" t="str">
        <f t="shared" ca="1" si="319"/>
        <v/>
      </c>
      <c r="I463" s="37" t="str">
        <f t="shared" ref="I463:I504" ca="1" si="330">IF(H463&lt;&gt;"",COUNTIF(H458:H463,H463),"")</f>
        <v/>
      </c>
      <c r="J463" s="34" t="str">
        <f t="shared" ca="1" si="320"/>
        <v/>
      </c>
      <c r="K463" s="37" t="str">
        <f t="shared" ref="K463:K504" ca="1" si="331">IF(J463&lt;&gt;"",COUNTIF(J458:J463,J463),"")</f>
        <v/>
      </c>
      <c r="L463" s="34" t="str">
        <f t="shared" ca="1" si="321"/>
        <v/>
      </c>
      <c r="M463" s="37" t="str">
        <f t="shared" ref="M463:M504" ca="1" si="332">IF(L463&lt;&gt;"",COUNTIF(L458:L463,L463),"")</f>
        <v/>
      </c>
      <c r="N463" s="34" t="str">
        <f t="shared" ca="1" si="322"/>
        <v/>
      </c>
      <c r="O463" s="37" t="str">
        <f t="shared" ref="O463:O504" ca="1" si="333">IF(N463&lt;&gt;"",COUNTIF(N458:N463,N463),"")</f>
        <v/>
      </c>
      <c r="P463" s="34" t="str">
        <f t="shared" ca="1" si="323"/>
        <v/>
      </c>
      <c r="Q463" s="37" t="str">
        <f t="shared" ref="Q463:Q504" ca="1" si="334">IF(P463&lt;&gt;"",COUNTIF(P458:P463,P463),"")</f>
        <v/>
      </c>
      <c r="R463" s="34" t="str">
        <f t="shared" ca="1" si="324"/>
        <v/>
      </c>
      <c r="S463" s="37" t="str">
        <f t="shared" ref="S463:S504" ca="1" si="335">IF(R463&lt;&gt;"",COUNTIF(R458:R463,R463),"")</f>
        <v/>
      </c>
      <c r="T463" s="34" t="str">
        <f t="shared" ca="1" si="325"/>
        <v/>
      </c>
      <c r="U463" s="37" t="str">
        <f t="shared" ref="U463:U504" ca="1" si="336">IF(T463&lt;&gt;"",COUNTIF(T458:T463,T463),"")</f>
        <v/>
      </c>
      <c r="V463" s="34" t="str">
        <f t="shared" ca="1" si="326"/>
        <v/>
      </c>
      <c r="W463" s="37" t="str">
        <f t="shared" ref="W463:W504" ca="1" si="337">IF(V463&lt;&gt;"",COUNTIF(V458:V463,V463),"")</f>
        <v/>
      </c>
      <c r="X463" s="34" t="str">
        <f t="shared" ca="1" si="327"/>
        <v/>
      </c>
      <c r="Y463" s="37" t="str">
        <f t="shared" ref="Y463:Y504" ca="1" si="338">IF(X463&lt;&gt;"",COUNTIF(X458:X463,X463),"")</f>
        <v/>
      </c>
      <c r="Z463" s="14" t="str">
        <f t="shared" ca="1" si="307"/>
        <v/>
      </c>
      <c r="AA463" s="14" t="str">
        <f t="shared" ca="1" si="308"/>
        <v/>
      </c>
      <c r="AB463" s="14" t="str">
        <f t="shared" ca="1" si="309"/>
        <v/>
      </c>
      <c r="AC463" s="14" t="str">
        <f t="shared" ca="1" si="310"/>
        <v/>
      </c>
      <c r="AD463" s="14" t="str">
        <f t="shared" ca="1" si="311"/>
        <v/>
      </c>
      <c r="AE463" s="14" t="str">
        <f t="shared" ca="1" si="312"/>
        <v/>
      </c>
      <c r="AF463" s="14" t="str">
        <f t="shared" ca="1" si="313"/>
        <v/>
      </c>
      <c r="AG463" s="14" t="str">
        <f t="shared" ca="1" si="314"/>
        <v/>
      </c>
      <c r="AH463" s="14" t="str">
        <f t="shared" ca="1" si="315"/>
        <v/>
      </c>
      <c r="AI463" s="14" t="str">
        <f t="shared" ca="1" si="300"/>
        <v/>
      </c>
      <c r="AJ463" s="29">
        <f t="shared" ca="1" si="316"/>
        <v>0</v>
      </c>
      <c r="AK463" s="31">
        <f t="shared" ca="1" si="303"/>
        <v>23</v>
      </c>
      <c r="AL463"/>
      <c r="AM463" s="47" t="str">
        <f t="shared" ca="1" si="304"/>
        <v>Profit Target</v>
      </c>
      <c r="AN463" s="47" t="str">
        <f t="shared" ca="1" si="305"/>
        <v/>
      </c>
      <c r="BB463"/>
      <c r="BC463"/>
      <c r="BF463"/>
      <c r="BG463" s="31">
        <f t="shared" si="306"/>
        <v>0</v>
      </c>
    </row>
    <row r="464" spans="1:59">
      <c r="A464" s="1">
        <v>461</v>
      </c>
      <c r="B464" s="27">
        <f t="shared" ca="1" si="301"/>
        <v>14</v>
      </c>
      <c r="C464" s="33">
        <f t="shared" ca="1" si="328"/>
        <v>2</v>
      </c>
      <c r="D464" s="84">
        <f t="shared" ca="1" si="329"/>
        <v>14</v>
      </c>
      <c r="E464" s="28">
        <f t="shared" ca="1" si="302"/>
        <v>1</v>
      </c>
      <c r="F464" s="34" t="str">
        <f t="shared" ca="1" si="317"/>
        <v/>
      </c>
      <c r="G464" s="37" t="str">
        <f t="shared" ca="1" si="318"/>
        <v/>
      </c>
      <c r="H464" s="34" t="str">
        <f t="shared" ca="1" si="319"/>
        <v/>
      </c>
      <c r="I464" s="37" t="str">
        <f t="shared" ca="1" si="330"/>
        <v/>
      </c>
      <c r="J464" s="34" t="str">
        <f t="shared" ca="1" si="320"/>
        <v/>
      </c>
      <c r="K464" s="37" t="str">
        <f t="shared" ca="1" si="331"/>
        <v/>
      </c>
      <c r="L464" s="34" t="str">
        <f t="shared" ca="1" si="321"/>
        <v/>
      </c>
      <c r="M464" s="37" t="str">
        <f t="shared" ca="1" si="332"/>
        <v/>
      </c>
      <c r="N464" s="34" t="str">
        <f t="shared" ca="1" si="322"/>
        <v/>
      </c>
      <c r="O464" s="37" t="str">
        <f t="shared" ca="1" si="333"/>
        <v/>
      </c>
      <c r="P464" s="34" t="str">
        <f t="shared" ca="1" si="323"/>
        <v/>
      </c>
      <c r="Q464" s="37" t="str">
        <f t="shared" ca="1" si="334"/>
        <v/>
      </c>
      <c r="R464" s="34" t="str">
        <f t="shared" ca="1" si="324"/>
        <v/>
      </c>
      <c r="S464" s="37" t="str">
        <f t="shared" ca="1" si="335"/>
        <v/>
      </c>
      <c r="T464" s="34" t="str">
        <f t="shared" ca="1" si="325"/>
        <v/>
      </c>
      <c r="U464" s="37" t="str">
        <f t="shared" ca="1" si="336"/>
        <v/>
      </c>
      <c r="V464" s="34" t="str">
        <f t="shared" ca="1" si="326"/>
        <v/>
      </c>
      <c r="W464" s="37" t="str">
        <f t="shared" ca="1" si="337"/>
        <v/>
      </c>
      <c r="X464" s="34" t="str">
        <f t="shared" ca="1" si="327"/>
        <v/>
      </c>
      <c r="Y464" s="37" t="str">
        <f t="shared" ca="1" si="338"/>
        <v/>
      </c>
      <c r="Z464" s="14" t="str">
        <f t="shared" ca="1" si="307"/>
        <v/>
      </c>
      <c r="AA464" s="14" t="str">
        <f t="shared" ca="1" si="308"/>
        <v/>
      </c>
      <c r="AB464" s="14" t="str">
        <f t="shared" ca="1" si="309"/>
        <v/>
      </c>
      <c r="AC464" s="14" t="str">
        <f t="shared" ca="1" si="310"/>
        <v/>
      </c>
      <c r="AD464" s="14" t="str">
        <f t="shared" ca="1" si="311"/>
        <v/>
      </c>
      <c r="AE464" s="14" t="str">
        <f t="shared" ca="1" si="312"/>
        <v/>
      </c>
      <c r="AF464" s="14" t="str">
        <f t="shared" ca="1" si="313"/>
        <v/>
      </c>
      <c r="AG464" s="14" t="str">
        <f t="shared" ca="1" si="314"/>
        <v/>
      </c>
      <c r="AH464" s="14" t="str">
        <f t="shared" ca="1" si="315"/>
        <v/>
      </c>
      <c r="AI464" s="14" t="str">
        <f t="shared" ca="1" si="300"/>
        <v/>
      </c>
      <c r="AJ464" s="29">
        <f t="shared" ca="1" si="316"/>
        <v>0</v>
      </c>
      <c r="AK464" s="31">
        <f t="shared" ca="1" si="303"/>
        <v>23</v>
      </c>
      <c r="AL464"/>
      <c r="AM464" s="47" t="str">
        <f t="shared" ca="1" si="304"/>
        <v>Profit Target</v>
      </c>
      <c r="AN464" s="47" t="str">
        <f t="shared" ca="1" si="305"/>
        <v/>
      </c>
      <c r="BB464"/>
      <c r="BC464"/>
      <c r="BF464"/>
      <c r="BG464" s="31">
        <f t="shared" si="306"/>
        <v>0</v>
      </c>
    </row>
    <row r="465" spans="1:59">
      <c r="A465" s="1">
        <v>462</v>
      </c>
      <c r="B465" s="27">
        <f t="shared" ca="1" si="301"/>
        <v>19</v>
      </c>
      <c r="C465" s="33">
        <f t="shared" ca="1" si="328"/>
        <v>1</v>
      </c>
      <c r="D465" s="84" t="str">
        <f t="shared" ca="1" si="329"/>
        <v/>
      </c>
      <c r="E465" s="28">
        <f t="shared" ca="1" si="302"/>
        <v>1</v>
      </c>
      <c r="F465" s="34" t="str">
        <f t="shared" ca="1" si="317"/>
        <v/>
      </c>
      <c r="G465" s="37" t="str">
        <f t="shared" ca="1" si="318"/>
        <v/>
      </c>
      <c r="H465" s="34" t="str">
        <f t="shared" ca="1" si="319"/>
        <v/>
      </c>
      <c r="I465" s="37" t="str">
        <f t="shared" ca="1" si="330"/>
        <v/>
      </c>
      <c r="J465" s="34" t="str">
        <f t="shared" ca="1" si="320"/>
        <v/>
      </c>
      <c r="K465" s="37" t="str">
        <f t="shared" ca="1" si="331"/>
        <v/>
      </c>
      <c r="L465" s="34" t="str">
        <f t="shared" ca="1" si="321"/>
        <v/>
      </c>
      <c r="M465" s="37" t="str">
        <f t="shared" ca="1" si="332"/>
        <v/>
      </c>
      <c r="N465" s="34" t="str">
        <f t="shared" ca="1" si="322"/>
        <v/>
      </c>
      <c r="O465" s="37" t="str">
        <f t="shared" ca="1" si="333"/>
        <v/>
      </c>
      <c r="P465" s="34" t="str">
        <f t="shared" ca="1" si="323"/>
        <v/>
      </c>
      <c r="Q465" s="37" t="str">
        <f t="shared" ca="1" si="334"/>
        <v/>
      </c>
      <c r="R465" s="34" t="str">
        <f t="shared" ca="1" si="324"/>
        <v/>
      </c>
      <c r="S465" s="37" t="str">
        <f t="shared" ca="1" si="335"/>
        <v/>
      </c>
      <c r="T465" s="34" t="str">
        <f t="shared" ca="1" si="325"/>
        <v/>
      </c>
      <c r="U465" s="37" t="str">
        <f t="shared" ca="1" si="336"/>
        <v/>
      </c>
      <c r="V465" s="34" t="str">
        <f t="shared" ca="1" si="326"/>
        <v/>
      </c>
      <c r="W465" s="37" t="str">
        <f t="shared" ca="1" si="337"/>
        <v/>
      </c>
      <c r="X465" s="34" t="str">
        <f t="shared" ca="1" si="327"/>
        <v/>
      </c>
      <c r="Y465" s="37" t="str">
        <f t="shared" ca="1" si="338"/>
        <v/>
      </c>
      <c r="Z465" s="14" t="str">
        <f t="shared" ca="1" si="307"/>
        <v/>
      </c>
      <c r="AA465" s="14" t="str">
        <f t="shared" ca="1" si="308"/>
        <v/>
      </c>
      <c r="AB465" s="14" t="str">
        <f t="shared" ca="1" si="309"/>
        <v/>
      </c>
      <c r="AC465" s="14" t="str">
        <f t="shared" ca="1" si="310"/>
        <v/>
      </c>
      <c r="AD465" s="14" t="str">
        <f t="shared" ca="1" si="311"/>
        <v/>
      </c>
      <c r="AE465" s="14" t="str">
        <f t="shared" ca="1" si="312"/>
        <v/>
      </c>
      <c r="AF465" s="14" t="str">
        <f t="shared" ca="1" si="313"/>
        <v/>
      </c>
      <c r="AG465" s="14" t="str">
        <f t="shared" ca="1" si="314"/>
        <v/>
      </c>
      <c r="AH465" s="14" t="str">
        <f t="shared" ca="1" si="315"/>
        <v/>
      </c>
      <c r="AI465" s="14" t="str">
        <f t="shared" ca="1" si="300"/>
        <v/>
      </c>
      <c r="AJ465" s="29">
        <f t="shared" ca="1" si="316"/>
        <v>0</v>
      </c>
      <c r="AK465" s="31">
        <f t="shared" ca="1" si="303"/>
        <v>23</v>
      </c>
      <c r="AL465"/>
      <c r="AM465" s="47" t="str">
        <f t="shared" ca="1" si="304"/>
        <v>Profit Target</v>
      </c>
      <c r="AN465" s="47" t="str">
        <f t="shared" ca="1" si="305"/>
        <v/>
      </c>
      <c r="BB465"/>
      <c r="BC465"/>
      <c r="BF465"/>
      <c r="BG465" s="31">
        <f t="shared" si="306"/>
        <v>0</v>
      </c>
    </row>
    <row r="466" spans="1:59">
      <c r="A466" s="1">
        <v>463</v>
      </c>
      <c r="B466" s="27">
        <f t="shared" ca="1" si="301"/>
        <v>25</v>
      </c>
      <c r="C466" s="33">
        <f t="shared" ca="1" si="328"/>
        <v>1</v>
      </c>
      <c r="D466" s="84" t="str">
        <f t="shared" ca="1" si="329"/>
        <v/>
      </c>
      <c r="E466" s="28">
        <f t="shared" ca="1" si="302"/>
        <v>1</v>
      </c>
      <c r="F466" s="34" t="str">
        <f t="shared" ca="1" si="317"/>
        <v/>
      </c>
      <c r="G466" s="37" t="str">
        <f t="shared" ca="1" si="318"/>
        <v/>
      </c>
      <c r="H466" s="34" t="str">
        <f t="shared" ca="1" si="319"/>
        <v/>
      </c>
      <c r="I466" s="37" t="str">
        <f t="shared" ca="1" si="330"/>
        <v/>
      </c>
      <c r="J466" s="34" t="str">
        <f t="shared" ca="1" si="320"/>
        <v/>
      </c>
      <c r="K466" s="37" t="str">
        <f t="shared" ca="1" si="331"/>
        <v/>
      </c>
      <c r="L466" s="34" t="str">
        <f t="shared" ca="1" si="321"/>
        <v/>
      </c>
      <c r="M466" s="37" t="str">
        <f t="shared" ca="1" si="332"/>
        <v/>
      </c>
      <c r="N466" s="34" t="str">
        <f t="shared" ca="1" si="322"/>
        <v/>
      </c>
      <c r="O466" s="37" t="str">
        <f t="shared" ca="1" si="333"/>
        <v/>
      </c>
      <c r="P466" s="34" t="str">
        <f t="shared" ca="1" si="323"/>
        <v/>
      </c>
      <c r="Q466" s="37" t="str">
        <f t="shared" ca="1" si="334"/>
        <v/>
      </c>
      <c r="R466" s="34" t="str">
        <f t="shared" ca="1" si="324"/>
        <v/>
      </c>
      <c r="S466" s="37" t="str">
        <f t="shared" ca="1" si="335"/>
        <v/>
      </c>
      <c r="T466" s="34" t="str">
        <f t="shared" ca="1" si="325"/>
        <v/>
      </c>
      <c r="U466" s="37" t="str">
        <f t="shared" ca="1" si="336"/>
        <v/>
      </c>
      <c r="V466" s="34" t="str">
        <f t="shared" ca="1" si="326"/>
        <v/>
      </c>
      <c r="W466" s="37" t="str">
        <f t="shared" ca="1" si="337"/>
        <v/>
      </c>
      <c r="X466" s="34" t="str">
        <f t="shared" ca="1" si="327"/>
        <v/>
      </c>
      <c r="Y466" s="37" t="str">
        <f t="shared" ca="1" si="338"/>
        <v/>
      </c>
      <c r="Z466" s="14" t="str">
        <f t="shared" ca="1" si="307"/>
        <v/>
      </c>
      <c r="AA466" s="14" t="str">
        <f t="shared" ca="1" si="308"/>
        <v/>
      </c>
      <c r="AB466" s="14" t="str">
        <f t="shared" ca="1" si="309"/>
        <v/>
      </c>
      <c r="AC466" s="14" t="str">
        <f t="shared" ca="1" si="310"/>
        <v/>
      </c>
      <c r="AD466" s="14" t="str">
        <f t="shared" ca="1" si="311"/>
        <v/>
      </c>
      <c r="AE466" s="14" t="str">
        <f t="shared" ca="1" si="312"/>
        <v/>
      </c>
      <c r="AF466" s="14" t="str">
        <f t="shared" ca="1" si="313"/>
        <v/>
      </c>
      <c r="AG466" s="14" t="str">
        <f t="shared" ca="1" si="314"/>
        <v/>
      </c>
      <c r="AH466" s="14" t="str">
        <f t="shared" ca="1" si="315"/>
        <v/>
      </c>
      <c r="AI466" s="14" t="str">
        <f t="shared" ca="1" si="300"/>
        <v/>
      </c>
      <c r="AJ466" s="29">
        <f t="shared" ca="1" si="316"/>
        <v>0</v>
      </c>
      <c r="AK466" s="31">
        <f t="shared" ca="1" si="303"/>
        <v>23</v>
      </c>
      <c r="AL466"/>
      <c r="AM466" s="47" t="str">
        <f t="shared" ca="1" si="304"/>
        <v>Profit Target</v>
      </c>
      <c r="AN466" s="47" t="str">
        <f t="shared" ca="1" si="305"/>
        <v/>
      </c>
      <c r="BB466"/>
      <c r="BC466"/>
      <c r="BF466"/>
      <c r="BG466" s="31">
        <f t="shared" si="306"/>
        <v>0</v>
      </c>
    </row>
    <row r="467" spans="1:59">
      <c r="A467" s="1">
        <v>464</v>
      </c>
      <c r="B467" s="27">
        <f t="shared" ca="1" si="301"/>
        <v>26</v>
      </c>
      <c r="C467" s="33">
        <f t="shared" ca="1" si="328"/>
        <v>1</v>
      </c>
      <c r="D467" s="84" t="str">
        <f t="shared" ca="1" si="329"/>
        <v/>
      </c>
      <c r="E467" s="28">
        <f t="shared" ca="1" si="302"/>
        <v>1</v>
      </c>
      <c r="F467" s="34" t="str">
        <f t="shared" ca="1" si="317"/>
        <v/>
      </c>
      <c r="G467" s="37" t="str">
        <f t="shared" ca="1" si="318"/>
        <v/>
      </c>
      <c r="H467" s="34" t="str">
        <f t="shared" ca="1" si="319"/>
        <v/>
      </c>
      <c r="I467" s="37" t="str">
        <f t="shared" ca="1" si="330"/>
        <v/>
      </c>
      <c r="J467" s="34" t="str">
        <f t="shared" ca="1" si="320"/>
        <v/>
      </c>
      <c r="K467" s="37" t="str">
        <f t="shared" ca="1" si="331"/>
        <v/>
      </c>
      <c r="L467" s="34" t="str">
        <f t="shared" ca="1" si="321"/>
        <v/>
      </c>
      <c r="M467" s="37" t="str">
        <f t="shared" ca="1" si="332"/>
        <v/>
      </c>
      <c r="N467" s="34" t="str">
        <f t="shared" ca="1" si="322"/>
        <v/>
      </c>
      <c r="O467" s="37" t="str">
        <f t="shared" ca="1" si="333"/>
        <v/>
      </c>
      <c r="P467" s="34" t="str">
        <f t="shared" ca="1" si="323"/>
        <v/>
      </c>
      <c r="Q467" s="37" t="str">
        <f t="shared" ca="1" si="334"/>
        <v/>
      </c>
      <c r="R467" s="34" t="str">
        <f t="shared" ca="1" si="324"/>
        <v/>
      </c>
      <c r="S467" s="37" t="str">
        <f t="shared" ca="1" si="335"/>
        <v/>
      </c>
      <c r="T467" s="34" t="str">
        <f t="shared" ca="1" si="325"/>
        <v/>
      </c>
      <c r="U467" s="37" t="str">
        <f t="shared" ca="1" si="336"/>
        <v/>
      </c>
      <c r="V467" s="34" t="str">
        <f t="shared" ca="1" si="326"/>
        <v/>
      </c>
      <c r="W467" s="37" t="str">
        <f t="shared" ca="1" si="337"/>
        <v/>
      </c>
      <c r="X467" s="34" t="str">
        <f t="shared" ca="1" si="327"/>
        <v/>
      </c>
      <c r="Y467" s="37" t="str">
        <f t="shared" ca="1" si="338"/>
        <v/>
      </c>
      <c r="Z467" s="14" t="str">
        <f t="shared" ca="1" si="307"/>
        <v/>
      </c>
      <c r="AA467" s="14" t="str">
        <f t="shared" ca="1" si="308"/>
        <v/>
      </c>
      <c r="AB467" s="14" t="str">
        <f t="shared" ca="1" si="309"/>
        <v/>
      </c>
      <c r="AC467" s="14" t="str">
        <f t="shared" ca="1" si="310"/>
        <v/>
      </c>
      <c r="AD467" s="14" t="str">
        <f t="shared" ca="1" si="311"/>
        <v/>
      </c>
      <c r="AE467" s="14" t="str">
        <f t="shared" ca="1" si="312"/>
        <v/>
      </c>
      <c r="AF467" s="14" t="str">
        <f t="shared" ca="1" si="313"/>
        <v/>
      </c>
      <c r="AG467" s="14" t="str">
        <f t="shared" ca="1" si="314"/>
        <v/>
      </c>
      <c r="AH467" s="14" t="str">
        <f t="shared" ca="1" si="315"/>
        <v/>
      </c>
      <c r="AI467" s="14" t="str">
        <f t="shared" ca="1" si="300"/>
        <v/>
      </c>
      <c r="AJ467" s="29">
        <f t="shared" ca="1" si="316"/>
        <v>0</v>
      </c>
      <c r="AK467" s="31">
        <f t="shared" ca="1" si="303"/>
        <v>23</v>
      </c>
      <c r="AL467"/>
      <c r="AM467" s="47" t="str">
        <f t="shared" ca="1" si="304"/>
        <v>Profit Target</v>
      </c>
      <c r="AN467" s="47" t="str">
        <f t="shared" ca="1" si="305"/>
        <v/>
      </c>
      <c r="BB467"/>
      <c r="BC467"/>
      <c r="BF467"/>
      <c r="BG467" s="31">
        <f t="shared" si="306"/>
        <v>0</v>
      </c>
    </row>
    <row r="468" spans="1:59">
      <c r="A468" s="1">
        <v>465</v>
      </c>
      <c r="B468" s="27">
        <f t="shared" ca="1" si="301"/>
        <v>9</v>
      </c>
      <c r="C468" s="33">
        <f t="shared" ca="1" si="328"/>
        <v>1</v>
      </c>
      <c r="D468" s="84" t="str">
        <f t="shared" ca="1" si="329"/>
        <v/>
      </c>
      <c r="E468" s="28">
        <f t="shared" ca="1" si="302"/>
        <v>1</v>
      </c>
      <c r="F468" s="34" t="str">
        <f t="shared" ca="1" si="317"/>
        <v/>
      </c>
      <c r="G468" s="37" t="str">
        <f t="shared" ca="1" si="318"/>
        <v/>
      </c>
      <c r="H468" s="34" t="str">
        <f t="shared" ca="1" si="319"/>
        <v/>
      </c>
      <c r="I468" s="37" t="str">
        <f t="shared" ca="1" si="330"/>
        <v/>
      </c>
      <c r="J468" s="34" t="str">
        <f t="shared" ca="1" si="320"/>
        <v/>
      </c>
      <c r="K468" s="37" t="str">
        <f t="shared" ca="1" si="331"/>
        <v/>
      </c>
      <c r="L468" s="34" t="str">
        <f t="shared" ca="1" si="321"/>
        <v/>
      </c>
      <c r="M468" s="37" t="str">
        <f t="shared" ca="1" si="332"/>
        <v/>
      </c>
      <c r="N468" s="34" t="str">
        <f t="shared" ca="1" si="322"/>
        <v/>
      </c>
      <c r="O468" s="37" t="str">
        <f t="shared" ca="1" si="333"/>
        <v/>
      </c>
      <c r="P468" s="34" t="str">
        <f t="shared" ca="1" si="323"/>
        <v/>
      </c>
      <c r="Q468" s="37" t="str">
        <f t="shared" ca="1" si="334"/>
        <v/>
      </c>
      <c r="R468" s="34" t="str">
        <f t="shared" ca="1" si="324"/>
        <v/>
      </c>
      <c r="S468" s="37" t="str">
        <f t="shared" ca="1" si="335"/>
        <v/>
      </c>
      <c r="T468" s="34" t="str">
        <f t="shared" ca="1" si="325"/>
        <v/>
      </c>
      <c r="U468" s="37" t="str">
        <f t="shared" ca="1" si="336"/>
        <v/>
      </c>
      <c r="V468" s="34" t="str">
        <f t="shared" ca="1" si="326"/>
        <v/>
      </c>
      <c r="W468" s="37" t="str">
        <f t="shared" ca="1" si="337"/>
        <v/>
      </c>
      <c r="X468" s="34" t="str">
        <f t="shared" ca="1" si="327"/>
        <v/>
      </c>
      <c r="Y468" s="37" t="str">
        <f t="shared" ca="1" si="338"/>
        <v/>
      </c>
      <c r="Z468" s="14" t="str">
        <f t="shared" ca="1" si="307"/>
        <v/>
      </c>
      <c r="AA468" s="14" t="str">
        <f t="shared" ca="1" si="308"/>
        <v/>
      </c>
      <c r="AB468" s="14" t="str">
        <f t="shared" ca="1" si="309"/>
        <v/>
      </c>
      <c r="AC468" s="14" t="str">
        <f t="shared" ca="1" si="310"/>
        <v/>
      </c>
      <c r="AD468" s="14" t="str">
        <f t="shared" ca="1" si="311"/>
        <v/>
      </c>
      <c r="AE468" s="14" t="str">
        <f t="shared" ca="1" si="312"/>
        <v/>
      </c>
      <c r="AF468" s="14" t="str">
        <f t="shared" ca="1" si="313"/>
        <v/>
      </c>
      <c r="AG468" s="14" t="str">
        <f t="shared" ca="1" si="314"/>
        <v/>
      </c>
      <c r="AH468" s="14" t="str">
        <f t="shared" ca="1" si="315"/>
        <v/>
      </c>
      <c r="AI468" s="14" t="str">
        <f t="shared" ca="1" si="300"/>
        <v/>
      </c>
      <c r="AJ468" s="29">
        <f t="shared" ca="1" si="316"/>
        <v>0</v>
      </c>
      <c r="AK468" s="31">
        <f t="shared" ca="1" si="303"/>
        <v>23</v>
      </c>
      <c r="AL468"/>
      <c r="AM468" s="47" t="str">
        <f t="shared" ca="1" si="304"/>
        <v>Profit Target</v>
      </c>
      <c r="AN468" s="47" t="str">
        <f t="shared" ca="1" si="305"/>
        <v/>
      </c>
      <c r="BB468"/>
      <c r="BC468"/>
      <c r="BF468"/>
      <c r="BG468" s="31">
        <f t="shared" si="306"/>
        <v>0</v>
      </c>
    </row>
    <row r="469" spans="1:59">
      <c r="A469" s="1">
        <v>466</v>
      </c>
      <c r="B469" s="27">
        <f t="shared" ca="1" si="301"/>
        <v>1</v>
      </c>
      <c r="C469" s="33">
        <f t="shared" ca="1" si="328"/>
        <v>1</v>
      </c>
      <c r="D469" s="84" t="str">
        <f t="shared" ca="1" si="329"/>
        <v/>
      </c>
      <c r="E469" s="28">
        <f t="shared" ca="1" si="302"/>
        <v>1</v>
      </c>
      <c r="F469" s="34" t="str">
        <f t="shared" ca="1" si="317"/>
        <v/>
      </c>
      <c r="G469" s="37" t="str">
        <f t="shared" ca="1" si="318"/>
        <v/>
      </c>
      <c r="H469" s="34" t="str">
        <f t="shared" ca="1" si="319"/>
        <v/>
      </c>
      <c r="I469" s="37" t="str">
        <f t="shared" ca="1" si="330"/>
        <v/>
      </c>
      <c r="J469" s="34" t="str">
        <f t="shared" ca="1" si="320"/>
        <v/>
      </c>
      <c r="K469" s="37" t="str">
        <f t="shared" ca="1" si="331"/>
        <v/>
      </c>
      <c r="L469" s="34" t="str">
        <f t="shared" ca="1" si="321"/>
        <v/>
      </c>
      <c r="M469" s="37" t="str">
        <f t="shared" ca="1" si="332"/>
        <v/>
      </c>
      <c r="N469" s="34" t="str">
        <f t="shared" ca="1" si="322"/>
        <v/>
      </c>
      <c r="O469" s="37" t="str">
        <f t="shared" ca="1" si="333"/>
        <v/>
      </c>
      <c r="P469" s="34" t="str">
        <f t="shared" ca="1" si="323"/>
        <v/>
      </c>
      <c r="Q469" s="37" t="str">
        <f t="shared" ca="1" si="334"/>
        <v/>
      </c>
      <c r="R469" s="34" t="str">
        <f t="shared" ca="1" si="324"/>
        <v/>
      </c>
      <c r="S469" s="37" t="str">
        <f t="shared" ca="1" si="335"/>
        <v/>
      </c>
      <c r="T469" s="34" t="str">
        <f t="shared" ca="1" si="325"/>
        <v/>
      </c>
      <c r="U469" s="37" t="str">
        <f t="shared" ca="1" si="336"/>
        <v/>
      </c>
      <c r="V469" s="34" t="str">
        <f t="shared" ca="1" si="326"/>
        <v/>
      </c>
      <c r="W469" s="37" t="str">
        <f t="shared" ca="1" si="337"/>
        <v/>
      </c>
      <c r="X469" s="34" t="str">
        <f t="shared" ca="1" si="327"/>
        <v/>
      </c>
      <c r="Y469" s="37" t="str">
        <f t="shared" ca="1" si="338"/>
        <v/>
      </c>
      <c r="Z469" s="14" t="str">
        <f t="shared" ca="1" si="307"/>
        <v/>
      </c>
      <c r="AA469" s="14" t="str">
        <f t="shared" ca="1" si="308"/>
        <v/>
      </c>
      <c r="AB469" s="14" t="str">
        <f t="shared" ca="1" si="309"/>
        <v/>
      </c>
      <c r="AC469" s="14" t="str">
        <f t="shared" ca="1" si="310"/>
        <v/>
      </c>
      <c r="AD469" s="14" t="str">
        <f t="shared" ca="1" si="311"/>
        <v/>
      </c>
      <c r="AE469" s="14" t="str">
        <f t="shared" ca="1" si="312"/>
        <v/>
      </c>
      <c r="AF469" s="14" t="str">
        <f t="shared" ca="1" si="313"/>
        <v/>
      </c>
      <c r="AG469" s="14" t="str">
        <f t="shared" ca="1" si="314"/>
        <v/>
      </c>
      <c r="AH469" s="14" t="str">
        <f t="shared" ca="1" si="315"/>
        <v/>
      </c>
      <c r="AI469" s="14" t="str">
        <f t="shared" ca="1" si="300"/>
        <v/>
      </c>
      <c r="AJ469" s="29">
        <f t="shared" ca="1" si="316"/>
        <v>0</v>
      </c>
      <c r="AK469" s="31">
        <f t="shared" ca="1" si="303"/>
        <v>23</v>
      </c>
      <c r="AL469"/>
      <c r="AM469" s="47" t="str">
        <f t="shared" ca="1" si="304"/>
        <v>Profit Target</v>
      </c>
      <c r="AN469" s="47" t="str">
        <f t="shared" ca="1" si="305"/>
        <v/>
      </c>
      <c r="BB469"/>
      <c r="BC469"/>
      <c r="BF469"/>
      <c r="BG469" s="31">
        <f t="shared" si="306"/>
        <v>0</v>
      </c>
    </row>
    <row r="470" spans="1:59">
      <c r="A470" s="1">
        <v>467</v>
      </c>
      <c r="B470" s="27">
        <f t="shared" ca="1" si="301"/>
        <v>8</v>
      </c>
      <c r="C470" s="33">
        <f t="shared" ca="1" si="328"/>
        <v>1</v>
      </c>
      <c r="D470" s="84" t="str">
        <f t="shared" ca="1" si="329"/>
        <v/>
      </c>
      <c r="E470" s="28">
        <f t="shared" ca="1" si="302"/>
        <v>1</v>
      </c>
      <c r="F470" s="34" t="str">
        <f t="shared" ca="1" si="317"/>
        <v/>
      </c>
      <c r="G470" s="37" t="str">
        <f t="shared" ca="1" si="318"/>
        <v/>
      </c>
      <c r="H470" s="34" t="str">
        <f t="shared" ca="1" si="319"/>
        <v/>
      </c>
      <c r="I470" s="37" t="str">
        <f t="shared" ca="1" si="330"/>
        <v/>
      </c>
      <c r="J470" s="34" t="str">
        <f t="shared" ca="1" si="320"/>
        <v/>
      </c>
      <c r="K470" s="37" t="str">
        <f t="shared" ca="1" si="331"/>
        <v/>
      </c>
      <c r="L470" s="34" t="str">
        <f t="shared" ca="1" si="321"/>
        <v/>
      </c>
      <c r="M470" s="37" t="str">
        <f t="shared" ca="1" si="332"/>
        <v/>
      </c>
      <c r="N470" s="34" t="str">
        <f t="shared" ca="1" si="322"/>
        <v/>
      </c>
      <c r="O470" s="37" t="str">
        <f t="shared" ca="1" si="333"/>
        <v/>
      </c>
      <c r="P470" s="34" t="str">
        <f t="shared" ca="1" si="323"/>
        <v/>
      </c>
      <c r="Q470" s="37" t="str">
        <f t="shared" ca="1" si="334"/>
        <v/>
      </c>
      <c r="R470" s="34" t="str">
        <f t="shared" ca="1" si="324"/>
        <v/>
      </c>
      <c r="S470" s="37" t="str">
        <f t="shared" ca="1" si="335"/>
        <v/>
      </c>
      <c r="T470" s="34" t="str">
        <f t="shared" ca="1" si="325"/>
        <v/>
      </c>
      <c r="U470" s="37" t="str">
        <f t="shared" ca="1" si="336"/>
        <v/>
      </c>
      <c r="V470" s="34" t="str">
        <f t="shared" ca="1" si="326"/>
        <v/>
      </c>
      <c r="W470" s="37" t="str">
        <f t="shared" ca="1" si="337"/>
        <v/>
      </c>
      <c r="X470" s="34" t="str">
        <f t="shared" ca="1" si="327"/>
        <v/>
      </c>
      <c r="Y470" s="37" t="str">
        <f t="shared" ca="1" si="338"/>
        <v/>
      </c>
      <c r="Z470" s="14" t="str">
        <f t="shared" ca="1" si="307"/>
        <v/>
      </c>
      <c r="AA470" s="14" t="str">
        <f t="shared" ca="1" si="308"/>
        <v/>
      </c>
      <c r="AB470" s="14" t="str">
        <f t="shared" ca="1" si="309"/>
        <v/>
      </c>
      <c r="AC470" s="14" t="str">
        <f t="shared" ca="1" si="310"/>
        <v/>
      </c>
      <c r="AD470" s="14" t="str">
        <f t="shared" ca="1" si="311"/>
        <v/>
      </c>
      <c r="AE470" s="14" t="str">
        <f t="shared" ca="1" si="312"/>
        <v/>
      </c>
      <c r="AF470" s="14" t="str">
        <f t="shared" ca="1" si="313"/>
        <v/>
      </c>
      <c r="AG470" s="14" t="str">
        <f t="shared" ca="1" si="314"/>
        <v/>
      </c>
      <c r="AH470" s="14" t="str">
        <f t="shared" ca="1" si="315"/>
        <v/>
      </c>
      <c r="AI470" s="14" t="str">
        <f t="shared" ca="1" si="300"/>
        <v/>
      </c>
      <c r="AJ470" s="29">
        <f t="shared" ca="1" si="316"/>
        <v>0</v>
      </c>
      <c r="AK470" s="31">
        <f t="shared" ca="1" si="303"/>
        <v>23</v>
      </c>
      <c r="AL470"/>
      <c r="AM470" s="47" t="str">
        <f t="shared" ca="1" si="304"/>
        <v>Profit Target</v>
      </c>
      <c r="AN470" s="47" t="str">
        <f t="shared" ca="1" si="305"/>
        <v/>
      </c>
      <c r="BB470"/>
      <c r="BC470"/>
      <c r="BF470"/>
      <c r="BG470" s="31">
        <f t="shared" si="306"/>
        <v>0</v>
      </c>
    </row>
    <row r="471" spans="1:59">
      <c r="A471" s="1">
        <v>468</v>
      </c>
      <c r="B471" s="27">
        <f t="shared" ca="1" si="301"/>
        <v>6</v>
      </c>
      <c r="C471" s="33">
        <f t="shared" ca="1" si="328"/>
        <v>1</v>
      </c>
      <c r="D471" s="84" t="str">
        <f t="shared" ca="1" si="329"/>
        <v/>
      </c>
      <c r="E471" s="28">
        <f t="shared" ca="1" si="302"/>
        <v>1</v>
      </c>
      <c r="F471" s="34" t="str">
        <f t="shared" ca="1" si="317"/>
        <v/>
      </c>
      <c r="G471" s="37" t="str">
        <f t="shared" ca="1" si="318"/>
        <v/>
      </c>
      <c r="H471" s="34" t="str">
        <f t="shared" ca="1" si="319"/>
        <v/>
      </c>
      <c r="I471" s="37" t="str">
        <f t="shared" ca="1" si="330"/>
        <v/>
      </c>
      <c r="J471" s="34" t="str">
        <f t="shared" ca="1" si="320"/>
        <v/>
      </c>
      <c r="K471" s="37" t="str">
        <f t="shared" ca="1" si="331"/>
        <v/>
      </c>
      <c r="L471" s="34" t="str">
        <f t="shared" ca="1" si="321"/>
        <v/>
      </c>
      <c r="M471" s="37" t="str">
        <f t="shared" ca="1" si="332"/>
        <v/>
      </c>
      <c r="N471" s="34" t="str">
        <f t="shared" ca="1" si="322"/>
        <v/>
      </c>
      <c r="O471" s="37" t="str">
        <f t="shared" ca="1" si="333"/>
        <v/>
      </c>
      <c r="P471" s="34" t="str">
        <f t="shared" ca="1" si="323"/>
        <v/>
      </c>
      <c r="Q471" s="37" t="str">
        <f t="shared" ca="1" si="334"/>
        <v/>
      </c>
      <c r="R471" s="34" t="str">
        <f t="shared" ca="1" si="324"/>
        <v/>
      </c>
      <c r="S471" s="37" t="str">
        <f t="shared" ca="1" si="335"/>
        <v/>
      </c>
      <c r="T471" s="34" t="str">
        <f t="shared" ca="1" si="325"/>
        <v/>
      </c>
      <c r="U471" s="37" t="str">
        <f t="shared" ca="1" si="336"/>
        <v/>
      </c>
      <c r="V471" s="34" t="str">
        <f t="shared" ca="1" si="326"/>
        <v/>
      </c>
      <c r="W471" s="37" t="str">
        <f t="shared" ca="1" si="337"/>
        <v/>
      </c>
      <c r="X471" s="34" t="str">
        <f t="shared" ca="1" si="327"/>
        <v/>
      </c>
      <c r="Y471" s="37" t="str">
        <f t="shared" ca="1" si="338"/>
        <v/>
      </c>
      <c r="Z471" s="14" t="str">
        <f t="shared" ca="1" si="307"/>
        <v/>
      </c>
      <c r="AA471" s="14" t="str">
        <f t="shared" ca="1" si="308"/>
        <v/>
      </c>
      <c r="AB471" s="14" t="str">
        <f t="shared" ca="1" si="309"/>
        <v/>
      </c>
      <c r="AC471" s="14" t="str">
        <f t="shared" ca="1" si="310"/>
        <v/>
      </c>
      <c r="AD471" s="14" t="str">
        <f t="shared" ca="1" si="311"/>
        <v/>
      </c>
      <c r="AE471" s="14" t="str">
        <f t="shared" ca="1" si="312"/>
        <v/>
      </c>
      <c r="AF471" s="14" t="str">
        <f t="shared" ca="1" si="313"/>
        <v/>
      </c>
      <c r="AG471" s="14" t="str">
        <f t="shared" ca="1" si="314"/>
        <v/>
      </c>
      <c r="AH471" s="14" t="str">
        <f t="shared" ca="1" si="315"/>
        <v/>
      </c>
      <c r="AI471" s="14" t="str">
        <f t="shared" ca="1" si="300"/>
        <v/>
      </c>
      <c r="AJ471" s="29">
        <f t="shared" ca="1" si="316"/>
        <v>0</v>
      </c>
      <c r="AK471" s="31">
        <f t="shared" ca="1" si="303"/>
        <v>23</v>
      </c>
      <c r="AL471"/>
      <c r="AM471" s="47" t="str">
        <f t="shared" ca="1" si="304"/>
        <v>Profit Target</v>
      </c>
      <c r="AN471" s="47" t="str">
        <f t="shared" ca="1" si="305"/>
        <v/>
      </c>
      <c r="BB471"/>
      <c r="BC471"/>
      <c r="BF471"/>
      <c r="BG471" s="31">
        <f t="shared" si="306"/>
        <v>0</v>
      </c>
    </row>
    <row r="472" spans="1:59">
      <c r="A472" s="1">
        <v>469</v>
      </c>
      <c r="B472" s="27">
        <f t="shared" ca="1" si="301"/>
        <v>23</v>
      </c>
      <c r="C472" s="33">
        <f t="shared" ca="1" si="328"/>
        <v>1</v>
      </c>
      <c r="D472" s="84" t="str">
        <f t="shared" ca="1" si="329"/>
        <v/>
      </c>
      <c r="E472" s="28">
        <f t="shared" ca="1" si="302"/>
        <v>1</v>
      </c>
      <c r="F472" s="34" t="str">
        <f t="shared" ca="1" si="317"/>
        <v/>
      </c>
      <c r="G472" s="37" t="str">
        <f t="shared" ca="1" si="318"/>
        <v/>
      </c>
      <c r="H472" s="34" t="str">
        <f t="shared" ca="1" si="319"/>
        <v/>
      </c>
      <c r="I472" s="37" t="str">
        <f t="shared" ca="1" si="330"/>
        <v/>
      </c>
      <c r="J472" s="34" t="str">
        <f t="shared" ca="1" si="320"/>
        <v/>
      </c>
      <c r="K472" s="37" t="str">
        <f t="shared" ca="1" si="331"/>
        <v/>
      </c>
      <c r="L472" s="34" t="str">
        <f t="shared" ca="1" si="321"/>
        <v/>
      </c>
      <c r="M472" s="37" t="str">
        <f t="shared" ca="1" si="332"/>
        <v/>
      </c>
      <c r="N472" s="34" t="str">
        <f t="shared" ca="1" si="322"/>
        <v/>
      </c>
      <c r="O472" s="37" t="str">
        <f t="shared" ca="1" si="333"/>
        <v/>
      </c>
      <c r="P472" s="34" t="str">
        <f t="shared" ca="1" si="323"/>
        <v/>
      </c>
      <c r="Q472" s="37" t="str">
        <f t="shared" ca="1" si="334"/>
        <v/>
      </c>
      <c r="R472" s="34" t="str">
        <f t="shared" ca="1" si="324"/>
        <v/>
      </c>
      <c r="S472" s="37" t="str">
        <f t="shared" ca="1" si="335"/>
        <v/>
      </c>
      <c r="T472" s="34" t="str">
        <f t="shared" ca="1" si="325"/>
        <v/>
      </c>
      <c r="U472" s="37" t="str">
        <f t="shared" ca="1" si="336"/>
        <v/>
      </c>
      <c r="V472" s="34" t="str">
        <f t="shared" ca="1" si="326"/>
        <v/>
      </c>
      <c r="W472" s="37" t="str">
        <f t="shared" ca="1" si="337"/>
        <v/>
      </c>
      <c r="X472" s="34" t="str">
        <f t="shared" ca="1" si="327"/>
        <v/>
      </c>
      <c r="Y472" s="37" t="str">
        <f t="shared" ca="1" si="338"/>
        <v/>
      </c>
      <c r="Z472" s="14" t="str">
        <f t="shared" ca="1" si="307"/>
        <v/>
      </c>
      <c r="AA472" s="14" t="str">
        <f t="shared" ca="1" si="308"/>
        <v/>
      </c>
      <c r="AB472" s="14" t="str">
        <f t="shared" ca="1" si="309"/>
        <v/>
      </c>
      <c r="AC472" s="14" t="str">
        <f t="shared" ca="1" si="310"/>
        <v/>
      </c>
      <c r="AD472" s="14" t="str">
        <f t="shared" ca="1" si="311"/>
        <v/>
      </c>
      <c r="AE472" s="14" t="str">
        <f t="shared" ca="1" si="312"/>
        <v/>
      </c>
      <c r="AF472" s="14" t="str">
        <f t="shared" ca="1" si="313"/>
        <v/>
      </c>
      <c r="AG472" s="14" t="str">
        <f t="shared" ca="1" si="314"/>
        <v/>
      </c>
      <c r="AH472" s="14" t="str">
        <f t="shared" ca="1" si="315"/>
        <v/>
      </c>
      <c r="AI472" s="14" t="str">
        <f t="shared" ca="1" si="300"/>
        <v/>
      </c>
      <c r="AJ472" s="29">
        <f t="shared" ca="1" si="316"/>
        <v>0</v>
      </c>
      <c r="AK472" s="31">
        <f t="shared" ca="1" si="303"/>
        <v>23</v>
      </c>
      <c r="AL472"/>
      <c r="AM472" s="47" t="str">
        <f t="shared" ca="1" si="304"/>
        <v>Profit Target</v>
      </c>
      <c r="AN472" s="47" t="str">
        <f t="shared" ca="1" si="305"/>
        <v/>
      </c>
      <c r="BB472"/>
      <c r="BC472"/>
      <c r="BF472"/>
      <c r="BG472" s="31">
        <f t="shared" si="306"/>
        <v>0</v>
      </c>
    </row>
    <row r="473" spans="1:59">
      <c r="A473" s="1">
        <v>470</v>
      </c>
      <c r="B473" s="27">
        <f t="shared" ca="1" si="301"/>
        <v>33</v>
      </c>
      <c r="C473" s="33">
        <f t="shared" ca="1" si="328"/>
        <v>1</v>
      </c>
      <c r="D473" s="84" t="str">
        <f t="shared" ca="1" si="329"/>
        <v/>
      </c>
      <c r="E473" s="28">
        <f t="shared" ca="1" si="302"/>
        <v>1</v>
      </c>
      <c r="F473" s="34" t="str">
        <f t="shared" ca="1" si="317"/>
        <v/>
      </c>
      <c r="G473" s="37" t="str">
        <f t="shared" ca="1" si="318"/>
        <v/>
      </c>
      <c r="H473" s="34" t="str">
        <f t="shared" ca="1" si="319"/>
        <v/>
      </c>
      <c r="I473" s="37" t="str">
        <f t="shared" ca="1" si="330"/>
        <v/>
      </c>
      <c r="J473" s="34" t="str">
        <f t="shared" ca="1" si="320"/>
        <v/>
      </c>
      <c r="K473" s="37" t="str">
        <f t="shared" ca="1" si="331"/>
        <v/>
      </c>
      <c r="L473" s="34" t="str">
        <f t="shared" ca="1" si="321"/>
        <v/>
      </c>
      <c r="M473" s="37" t="str">
        <f t="shared" ca="1" si="332"/>
        <v/>
      </c>
      <c r="N473" s="34" t="str">
        <f t="shared" ca="1" si="322"/>
        <v/>
      </c>
      <c r="O473" s="37" t="str">
        <f t="shared" ca="1" si="333"/>
        <v/>
      </c>
      <c r="P473" s="34" t="str">
        <f t="shared" ca="1" si="323"/>
        <v/>
      </c>
      <c r="Q473" s="37" t="str">
        <f t="shared" ca="1" si="334"/>
        <v/>
      </c>
      <c r="R473" s="34" t="str">
        <f t="shared" ca="1" si="324"/>
        <v/>
      </c>
      <c r="S473" s="37" t="str">
        <f t="shared" ca="1" si="335"/>
        <v/>
      </c>
      <c r="T473" s="34" t="str">
        <f t="shared" ca="1" si="325"/>
        <v/>
      </c>
      <c r="U473" s="37" t="str">
        <f t="shared" ca="1" si="336"/>
        <v/>
      </c>
      <c r="V473" s="34" t="str">
        <f t="shared" ca="1" si="326"/>
        <v/>
      </c>
      <c r="W473" s="37" t="str">
        <f t="shared" ca="1" si="337"/>
        <v/>
      </c>
      <c r="X473" s="34" t="str">
        <f t="shared" ca="1" si="327"/>
        <v/>
      </c>
      <c r="Y473" s="37" t="str">
        <f t="shared" ca="1" si="338"/>
        <v/>
      </c>
      <c r="Z473" s="14" t="str">
        <f t="shared" ca="1" si="307"/>
        <v/>
      </c>
      <c r="AA473" s="14" t="str">
        <f t="shared" ca="1" si="308"/>
        <v/>
      </c>
      <c r="AB473" s="14" t="str">
        <f t="shared" ca="1" si="309"/>
        <v/>
      </c>
      <c r="AC473" s="14" t="str">
        <f t="shared" ca="1" si="310"/>
        <v/>
      </c>
      <c r="AD473" s="14" t="str">
        <f t="shared" ca="1" si="311"/>
        <v/>
      </c>
      <c r="AE473" s="14" t="str">
        <f t="shared" ca="1" si="312"/>
        <v/>
      </c>
      <c r="AF473" s="14" t="str">
        <f t="shared" ca="1" si="313"/>
        <v/>
      </c>
      <c r="AG473" s="14" t="str">
        <f t="shared" ca="1" si="314"/>
        <v/>
      </c>
      <c r="AH473" s="14" t="str">
        <f t="shared" ca="1" si="315"/>
        <v/>
      </c>
      <c r="AI473" s="14" t="str">
        <f t="shared" ca="1" si="300"/>
        <v/>
      </c>
      <c r="AJ473" s="29">
        <f t="shared" ca="1" si="316"/>
        <v>0</v>
      </c>
      <c r="AK473" s="31">
        <f t="shared" ca="1" si="303"/>
        <v>23</v>
      </c>
      <c r="AL473"/>
      <c r="AM473" s="47" t="str">
        <f t="shared" ca="1" si="304"/>
        <v>Profit Target</v>
      </c>
      <c r="AN473" s="47" t="str">
        <f t="shared" ca="1" si="305"/>
        <v/>
      </c>
      <c r="BB473"/>
      <c r="BC473"/>
      <c r="BF473"/>
      <c r="BG473" s="31">
        <f t="shared" si="306"/>
        <v>0</v>
      </c>
    </row>
    <row r="474" spans="1:59">
      <c r="A474" s="1">
        <v>471</v>
      </c>
      <c r="B474" s="27">
        <f t="shared" ca="1" si="301"/>
        <v>26</v>
      </c>
      <c r="C474" s="33">
        <f t="shared" ca="1" si="328"/>
        <v>2</v>
      </c>
      <c r="D474" s="84">
        <f t="shared" ca="1" si="329"/>
        <v>26</v>
      </c>
      <c r="E474" s="28">
        <f t="shared" ca="1" si="302"/>
        <v>1</v>
      </c>
      <c r="F474" s="34" t="str">
        <f t="shared" ca="1" si="317"/>
        <v/>
      </c>
      <c r="G474" s="37" t="str">
        <f t="shared" ca="1" si="318"/>
        <v/>
      </c>
      <c r="H474" s="34" t="str">
        <f t="shared" ca="1" si="319"/>
        <v/>
      </c>
      <c r="I474" s="37" t="str">
        <f t="shared" ca="1" si="330"/>
        <v/>
      </c>
      <c r="J474" s="34" t="str">
        <f t="shared" ca="1" si="320"/>
        <v/>
      </c>
      <c r="K474" s="37" t="str">
        <f t="shared" ca="1" si="331"/>
        <v/>
      </c>
      <c r="L474" s="34" t="str">
        <f t="shared" ca="1" si="321"/>
        <v/>
      </c>
      <c r="M474" s="37" t="str">
        <f t="shared" ca="1" si="332"/>
        <v/>
      </c>
      <c r="N474" s="34" t="str">
        <f t="shared" ca="1" si="322"/>
        <v/>
      </c>
      <c r="O474" s="37" t="str">
        <f t="shared" ca="1" si="333"/>
        <v/>
      </c>
      <c r="P474" s="34" t="str">
        <f t="shared" ca="1" si="323"/>
        <v/>
      </c>
      <c r="Q474" s="37" t="str">
        <f t="shared" ca="1" si="334"/>
        <v/>
      </c>
      <c r="R474" s="34" t="str">
        <f t="shared" ca="1" si="324"/>
        <v/>
      </c>
      <c r="S474" s="37" t="str">
        <f t="shared" ca="1" si="335"/>
        <v/>
      </c>
      <c r="T474" s="34" t="str">
        <f t="shared" ca="1" si="325"/>
        <v/>
      </c>
      <c r="U474" s="37" t="str">
        <f t="shared" ca="1" si="336"/>
        <v/>
      </c>
      <c r="V474" s="34" t="str">
        <f t="shared" ca="1" si="326"/>
        <v/>
      </c>
      <c r="W474" s="37" t="str">
        <f t="shared" ca="1" si="337"/>
        <v/>
      </c>
      <c r="X474" s="34" t="str">
        <f t="shared" ca="1" si="327"/>
        <v/>
      </c>
      <c r="Y474" s="37" t="str">
        <f t="shared" ca="1" si="338"/>
        <v/>
      </c>
      <c r="Z474" s="14" t="str">
        <f t="shared" ca="1" si="307"/>
        <v/>
      </c>
      <c r="AA474" s="14" t="str">
        <f t="shared" ca="1" si="308"/>
        <v/>
      </c>
      <c r="AB474" s="14" t="str">
        <f t="shared" ca="1" si="309"/>
        <v/>
      </c>
      <c r="AC474" s="14" t="str">
        <f t="shared" ca="1" si="310"/>
        <v/>
      </c>
      <c r="AD474" s="14" t="str">
        <f t="shared" ca="1" si="311"/>
        <v/>
      </c>
      <c r="AE474" s="14" t="str">
        <f t="shared" ca="1" si="312"/>
        <v/>
      </c>
      <c r="AF474" s="14" t="str">
        <f t="shared" ca="1" si="313"/>
        <v/>
      </c>
      <c r="AG474" s="14" t="str">
        <f t="shared" ca="1" si="314"/>
        <v/>
      </c>
      <c r="AH474" s="14" t="str">
        <f t="shared" ca="1" si="315"/>
        <v/>
      </c>
      <c r="AI474" s="14" t="str">
        <f t="shared" ca="1" si="300"/>
        <v/>
      </c>
      <c r="AJ474" s="29">
        <f t="shared" ca="1" si="316"/>
        <v>0</v>
      </c>
      <c r="AK474" s="31">
        <f t="shared" ca="1" si="303"/>
        <v>23</v>
      </c>
      <c r="AL474"/>
      <c r="AM474" s="47" t="str">
        <f t="shared" ca="1" si="304"/>
        <v>Profit Target</v>
      </c>
      <c r="AN474" s="47" t="str">
        <f t="shared" ca="1" si="305"/>
        <v/>
      </c>
      <c r="BB474"/>
      <c r="BC474"/>
      <c r="BF474"/>
      <c r="BG474" s="31">
        <f t="shared" si="306"/>
        <v>0</v>
      </c>
    </row>
    <row r="475" spans="1:59">
      <c r="A475" s="1">
        <v>472</v>
      </c>
      <c r="B475" s="27">
        <f t="shared" ca="1" si="301"/>
        <v>2</v>
      </c>
      <c r="C475" s="33">
        <f t="shared" ca="1" si="328"/>
        <v>1</v>
      </c>
      <c r="D475" s="84" t="str">
        <f t="shared" ca="1" si="329"/>
        <v/>
      </c>
      <c r="E475" s="28">
        <f t="shared" ca="1" si="302"/>
        <v>1</v>
      </c>
      <c r="F475" s="34" t="str">
        <f t="shared" ca="1" si="317"/>
        <v/>
      </c>
      <c r="G475" s="37" t="str">
        <f t="shared" ca="1" si="318"/>
        <v/>
      </c>
      <c r="H475" s="34" t="str">
        <f t="shared" ca="1" si="319"/>
        <v/>
      </c>
      <c r="I475" s="37" t="str">
        <f t="shared" ca="1" si="330"/>
        <v/>
      </c>
      <c r="J475" s="34" t="str">
        <f t="shared" ca="1" si="320"/>
        <v/>
      </c>
      <c r="K475" s="37" t="str">
        <f t="shared" ca="1" si="331"/>
        <v/>
      </c>
      <c r="L475" s="34" t="str">
        <f t="shared" ca="1" si="321"/>
        <v/>
      </c>
      <c r="M475" s="37" t="str">
        <f t="shared" ca="1" si="332"/>
        <v/>
      </c>
      <c r="N475" s="34" t="str">
        <f t="shared" ca="1" si="322"/>
        <v/>
      </c>
      <c r="O475" s="37" t="str">
        <f t="shared" ca="1" si="333"/>
        <v/>
      </c>
      <c r="P475" s="34" t="str">
        <f t="shared" ca="1" si="323"/>
        <v/>
      </c>
      <c r="Q475" s="37" t="str">
        <f t="shared" ca="1" si="334"/>
        <v/>
      </c>
      <c r="R475" s="34" t="str">
        <f t="shared" ca="1" si="324"/>
        <v/>
      </c>
      <c r="S475" s="37" t="str">
        <f t="shared" ca="1" si="335"/>
        <v/>
      </c>
      <c r="T475" s="34" t="str">
        <f t="shared" ca="1" si="325"/>
        <v/>
      </c>
      <c r="U475" s="37" t="str">
        <f t="shared" ca="1" si="336"/>
        <v/>
      </c>
      <c r="V475" s="34" t="str">
        <f t="shared" ca="1" si="326"/>
        <v/>
      </c>
      <c r="W475" s="37" t="str">
        <f t="shared" ca="1" si="337"/>
        <v/>
      </c>
      <c r="X475" s="34" t="str">
        <f t="shared" ca="1" si="327"/>
        <v/>
      </c>
      <c r="Y475" s="37" t="str">
        <f t="shared" ca="1" si="338"/>
        <v/>
      </c>
      <c r="Z475" s="14" t="str">
        <f t="shared" ca="1" si="307"/>
        <v/>
      </c>
      <c r="AA475" s="14" t="str">
        <f t="shared" ca="1" si="308"/>
        <v/>
      </c>
      <c r="AB475" s="14" t="str">
        <f t="shared" ca="1" si="309"/>
        <v/>
      </c>
      <c r="AC475" s="14" t="str">
        <f t="shared" ca="1" si="310"/>
        <v/>
      </c>
      <c r="AD475" s="14" t="str">
        <f t="shared" ca="1" si="311"/>
        <v/>
      </c>
      <c r="AE475" s="14" t="str">
        <f t="shared" ca="1" si="312"/>
        <v/>
      </c>
      <c r="AF475" s="14" t="str">
        <f t="shared" ca="1" si="313"/>
        <v/>
      </c>
      <c r="AG475" s="14" t="str">
        <f t="shared" ca="1" si="314"/>
        <v/>
      </c>
      <c r="AH475" s="14" t="str">
        <f t="shared" ca="1" si="315"/>
        <v/>
      </c>
      <c r="AI475" s="14" t="str">
        <f t="shared" ca="1" si="300"/>
        <v/>
      </c>
      <c r="AJ475" s="29">
        <f t="shared" ca="1" si="316"/>
        <v>0</v>
      </c>
      <c r="AK475" s="31">
        <f t="shared" ca="1" si="303"/>
        <v>23</v>
      </c>
      <c r="AL475"/>
      <c r="AM475" s="47" t="str">
        <f t="shared" ca="1" si="304"/>
        <v>Profit Target</v>
      </c>
      <c r="AN475" s="47" t="str">
        <f t="shared" ca="1" si="305"/>
        <v/>
      </c>
      <c r="BB475"/>
      <c r="BC475"/>
      <c r="BF475"/>
      <c r="BG475" s="31">
        <f t="shared" si="306"/>
        <v>0</v>
      </c>
    </row>
    <row r="476" spans="1:59">
      <c r="A476" s="1">
        <v>473</v>
      </c>
      <c r="B476" s="27">
        <f t="shared" ca="1" si="301"/>
        <v>11</v>
      </c>
      <c r="C476" s="33">
        <f t="shared" ca="1" si="328"/>
        <v>1</v>
      </c>
      <c r="D476" s="84" t="str">
        <f t="shared" ca="1" si="329"/>
        <v/>
      </c>
      <c r="E476" s="28">
        <f t="shared" ca="1" si="302"/>
        <v>1</v>
      </c>
      <c r="F476" s="34" t="str">
        <f t="shared" ca="1" si="317"/>
        <v/>
      </c>
      <c r="G476" s="37" t="str">
        <f t="shared" ca="1" si="318"/>
        <v/>
      </c>
      <c r="H476" s="34" t="str">
        <f t="shared" ca="1" si="319"/>
        <v/>
      </c>
      <c r="I476" s="37" t="str">
        <f t="shared" ca="1" si="330"/>
        <v/>
      </c>
      <c r="J476" s="34" t="str">
        <f t="shared" ca="1" si="320"/>
        <v/>
      </c>
      <c r="K476" s="37" t="str">
        <f t="shared" ca="1" si="331"/>
        <v/>
      </c>
      <c r="L476" s="34" t="str">
        <f t="shared" ca="1" si="321"/>
        <v/>
      </c>
      <c r="M476" s="37" t="str">
        <f t="shared" ca="1" si="332"/>
        <v/>
      </c>
      <c r="N476" s="34" t="str">
        <f t="shared" ca="1" si="322"/>
        <v/>
      </c>
      <c r="O476" s="37" t="str">
        <f t="shared" ca="1" si="333"/>
        <v/>
      </c>
      <c r="P476" s="34" t="str">
        <f t="shared" ca="1" si="323"/>
        <v/>
      </c>
      <c r="Q476" s="37" t="str">
        <f t="shared" ca="1" si="334"/>
        <v/>
      </c>
      <c r="R476" s="34" t="str">
        <f t="shared" ca="1" si="324"/>
        <v/>
      </c>
      <c r="S476" s="37" t="str">
        <f t="shared" ca="1" si="335"/>
        <v/>
      </c>
      <c r="T476" s="34" t="str">
        <f t="shared" ca="1" si="325"/>
        <v/>
      </c>
      <c r="U476" s="37" t="str">
        <f t="shared" ca="1" si="336"/>
        <v/>
      </c>
      <c r="V476" s="34" t="str">
        <f t="shared" ca="1" si="326"/>
        <v/>
      </c>
      <c r="W476" s="37" t="str">
        <f t="shared" ca="1" si="337"/>
        <v/>
      </c>
      <c r="X476" s="34" t="str">
        <f t="shared" ca="1" si="327"/>
        <v/>
      </c>
      <c r="Y476" s="37" t="str">
        <f t="shared" ca="1" si="338"/>
        <v/>
      </c>
      <c r="Z476" s="14" t="str">
        <f t="shared" ca="1" si="307"/>
        <v/>
      </c>
      <c r="AA476" s="14" t="str">
        <f t="shared" ca="1" si="308"/>
        <v/>
      </c>
      <c r="AB476" s="14" t="str">
        <f t="shared" ca="1" si="309"/>
        <v/>
      </c>
      <c r="AC476" s="14" t="str">
        <f t="shared" ca="1" si="310"/>
        <v/>
      </c>
      <c r="AD476" s="14" t="str">
        <f t="shared" ca="1" si="311"/>
        <v/>
      </c>
      <c r="AE476" s="14" t="str">
        <f t="shared" ca="1" si="312"/>
        <v/>
      </c>
      <c r="AF476" s="14" t="str">
        <f t="shared" ca="1" si="313"/>
        <v/>
      </c>
      <c r="AG476" s="14" t="str">
        <f t="shared" ca="1" si="314"/>
        <v/>
      </c>
      <c r="AH476" s="14" t="str">
        <f t="shared" ca="1" si="315"/>
        <v/>
      </c>
      <c r="AI476" s="14" t="str">
        <f t="shared" ca="1" si="300"/>
        <v/>
      </c>
      <c r="AJ476" s="29">
        <f t="shared" ca="1" si="316"/>
        <v>0</v>
      </c>
      <c r="AK476" s="31">
        <f t="shared" ca="1" si="303"/>
        <v>23</v>
      </c>
      <c r="AL476"/>
      <c r="AM476" s="47" t="str">
        <f t="shared" ca="1" si="304"/>
        <v>Profit Target</v>
      </c>
      <c r="AN476" s="47" t="str">
        <f t="shared" ca="1" si="305"/>
        <v/>
      </c>
      <c r="BB476"/>
      <c r="BC476"/>
      <c r="BF476"/>
      <c r="BG476" s="31">
        <f t="shared" si="306"/>
        <v>0</v>
      </c>
    </row>
    <row r="477" spans="1:59">
      <c r="A477" s="1">
        <v>474</v>
      </c>
      <c r="B477" s="27">
        <f t="shared" ca="1" si="301"/>
        <v>22</v>
      </c>
      <c r="C477" s="33">
        <f t="shared" ca="1" si="328"/>
        <v>1</v>
      </c>
      <c r="D477" s="84" t="str">
        <f t="shared" ca="1" si="329"/>
        <v/>
      </c>
      <c r="E477" s="28">
        <f t="shared" ca="1" si="302"/>
        <v>1</v>
      </c>
      <c r="F477" s="34" t="str">
        <f t="shared" ca="1" si="317"/>
        <v/>
      </c>
      <c r="G477" s="37" t="str">
        <f t="shared" ca="1" si="318"/>
        <v/>
      </c>
      <c r="H477" s="34" t="str">
        <f t="shared" ca="1" si="319"/>
        <v/>
      </c>
      <c r="I477" s="37" t="str">
        <f t="shared" ca="1" si="330"/>
        <v/>
      </c>
      <c r="J477" s="34" t="str">
        <f t="shared" ca="1" si="320"/>
        <v/>
      </c>
      <c r="K477" s="37" t="str">
        <f t="shared" ca="1" si="331"/>
        <v/>
      </c>
      <c r="L477" s="34" t="str">
        <f t="shared" ca="1" si="321"/>
        <v/>
      </c>
      <c r="M477" s="37" t="str">
        <f t="shared" ca="1" si="332"/>
        <v/>
      </c>
      <c r="N477" s="34" t="str">
        <f t="shared" ca="1" si="322"/>
        <v/>
      </c>
      <c r="O477" s="37" t="str">
        <f t="shared" ca="1" si="333"/>
        <v/>
      </c>
      <c r="P477" s="34" t="str">
        <f t="shared" ca="1" si="323"/>
        <v/>
      </c>
      <c r="Q477" s="37" t="str">
        <f t="shared" ca="1" si="334"/>
        <v/>
      </c>
      <c r="R477" s="34" t="str">
        <f t="shared" ca="1" si="324"/>
        <v/>
      </c>
      <c r="S477" s="37" t="str">
        <f t="shared" ca="1" si="335"/>
        <v/>
      </c>
      <c r="T477" s="34" t="str">
        <f t="shared" ca="1" si="325"/>
        <v/>
      </c>
      <c r="U477" s="37" t="str">
        <f t="shared" ca="1" si="336"/>
        <v/>
      </c>
      <c r="V477" s="34" t="str">
        <f t="shared" ca="1" si="326"/>
        <v/>
      </c>
      <c r="W477" s="37" t="str">
        <f t="shared" ca="1" si="337"/>
        <v/>
      </c>
      <c r="X477" s="34" t="str">
        <f t="shared" ca="1" si="327"/>
        <v/>
      </c>
      <c r="Y477" s="37" t="str">
        <f t="shared" ca="1" si="338"/>
        <v/>
      </c>
      <c r="Z477" s="14" t="str">
        <f t="shared" ca="1" si="307"/>
        <v/>
      </c>
      <c r="AA477" s="14" t="str">
        <f t="shared" ca="1" si="308"/>
        <v/>
      </c>
      <c r="AB477" s="14" t="str">
        <f t="shared" ca="1" si="309"/>
        <v/>
      </c>
      <c r="AC477" s="14" t="str">
        <f t="shared" ca="1" si="310"/>
        <v/>
      </c>
      <c r="AD477" s="14" t="str">
        <f t="shared" ca="1" si="311"/>
        <v/>
      </c>
      <c r="AE477" s="14" t="str">
        <f t="shared" ca="1" si="312"/>
        <v/>
      </c>
      <c r="AF477" s="14" t="str">
        <f t="shared" ca="1" si="313"/>
        <v/>
      </c>
      <c r="AG477" s="14" t="str">
        <f t="shared" ca="1" si="314"/>
        <v/>
      </c>
      <c r="AH477" s="14" t="str">
        <f t="shared" ca="1" si="315"/>
        <v/>
      </c>
      <c r="AI477" s="14" t="str">
        <f t="shared" ca="1" si="300"/>
        <v/>
      </c>
      <c r="AJ477" s="29">
        <f t="shared" ca="1" si="316"/>
        <v>0</v>
      </c>
      <c r="AK477" s="31">
        <f t="shared" ca="1" si="303"/>
        <v>23</v>
      </c>
      <c r="AL477"/>
      <c r="AM477" s="47" t="str">
        <f t="shared" ca="1" si="304"/>
        <v>Profit Target</v>
      </c>
      <c r="AN477" s="47" t="str">
        <f t="shared" ca="1" si="305"/>
        <v/>
      </c>
      <c r="BB477"/>
      <c r="BC477"/>
      <c r="BF477"/>
      <c r="BG477" s="31">
        <f t="shared" si="306"/>
        <v>0</v>
      </c>
    </row>
    <row r="478" spans="1:59">
      <c r="A478" s="1">
        <v>475</v>
      </c>
      <c r="B478" s="27">
        <f t="shared" ca="1" si="301"/>
        <v>3</v>
      </c>
      <c r="C478" s="33">
        <f t="shared" ca="1" si="328"/>
        <v>1</v>
      </c>
      <c r="D478" s="84" t="str">
        <f t="shared" ca="1" si="329"/>
        <v/>
      </c>
      <c r="E478" s="28">
        <f t="shared" ca="1" si="302"/>
        <v>1</v>
      </c>
      <c r="F478" s="34" t="str">
        <f t="shared" ca="1" si="317"/>
        <v/>
      </c>
      <c r="G478" s="37" t="str">
        <f t="shared" ca="1" si="318"/>
        <v/>
      </c>
      <c r="H478" s="34" t="str">
        <f t="shared" ca="1" si="319"/>
        <v/>
      </c>
      <c r="I478" s="37" t="str">
        <f t="shared" ca="1" si="330"/>
        <v/>
      </c>
      <c r="J478" s="34" t="str">
        <f t="shared" ca="1" si="320"/>
        <v/>
      </c>
      <c r="K478" s="37" t="str">
        <f t="shared" ca="1" si="331"/>
        <v/>
      </c>
      <c r="L478" s="34" t="str">
        <f t="shared" ca="1" si="321"/>
        <v/>
      </c>
      <c r="M478" s="37" t="str">
        <f t="shared" ca="1" si="332"/>
        <v/>
      </c>
      <c r="N478" s="34" t="str">
        <f t="shared" ca="1" si="322"/>
        <v/>
      </c>
      <c r="O478" s="37" t="str">
        <f t="shared" ca="1" si="333"/>
        <v/>
      </c>
      <c r="P478" s="34" t="str">
        <f t="shared" ca="1" si="323"/>
        <v/>
      </c>
      <c r="Q478" s="37" t="str">
        <f t="shared" ca="1" si="334"/>
        <v/>
      </c>
      <c r="R478" s="34" t="str">
        <f t="shared" ca="1" si="324"/>
        <v/>
      </c>
      <c r="S478" s="37" t="str">
        <f t="shared" ca="1" si="335"/>
        <v/>
      </c>
      <c r="T478" s="34" t="str">
        <f t="shared" ca="1" si="325"/>
        <v/>
      </c>
      <c r="U478" s="37" t="str">
        <f t="shared" ca="1" si="336"/>
        <v/>
      </c>
      <c r="V478" s="34" t="str">
        <f t="shared" ca="1" si="326"/>
        <v/>
      </c>
      <c r="W478" s="37" t="str">
        <f t="shared" ca="1" si="337"/>
        <v/>
      </c>
      <c r="X478" s="34" t="str">
        <f t="shared" ca="1" si="327"/>
        <v/>
      </c>
      <c r="Y478" s="37" t="str">
        <f t="shared" ca="1" si="338"/>
        <v/>
      </c>
      <c r="Z478" s="14" t="str">
        <f t="shared" ca="1" si="307"/>
        <v/>
      </c>
      <c r="AA478" s="14" t="str">
        <f t="shared" ca="1" si="308"/>
        <v/>
      </c>
      <c r="AB478" s="14" t="str">
        <f t="shared" ca="1" si="309"/>
        <v/>
      </c>
      <c r="AC478" s="14" t="str">
        <f t="shared" ca="1" si="310"/>
        <v/>
      </c>
      <c r="AD478" s="14" t="str">
        <f t="shared" ca="1" si="311"/>
        <v/>
      </c>
      <c r="AE478" s="14" t="str">
        <f t="shared" ca="1" si="312"/>
        <v/>
      </c>
      <c r="AF478" s="14" t="str">
        <f t="shared" ca="1" si="313"/>
        <v/>
      </c>
      <c r="AG478" s="14" t="str">
        <f t="shared" ca="1" si="314"/>
        <v/>
      </c>
      <c r="AH478" s="14" t="str">
        <f t="shared" ca="1" si="315"/>
        <v/>
      </c>
      <c r="AI478" s="14" t="str">
        <f t="shared" ref="AI478:AI504" ca="1" si="339">IF(AK477&gt;=$J$1,"",IF(AK477&lt;=$J$2,"",IF(X477&lt;&gt;"",IF(X477=B478,(35*E477),(-1*E477)),"")))</f>
        <v/>
      </c>
      <c r="AJ478" s="29">
        <f t="shared" ca="1" si="316"/>
        <v>0</v>
      </c>
      <c r="AK478" s="31">
        <f t="shared" ca="1" si="303"/>
        <v>23</v>
      </c>
      <c r="AL478"/>
      <c r="AM478" s="47" t="str">
        <f t="shared" ca="1" si="304"/>
        <v>Profit Target</v>
      </c>
      <c r="AN478" s="47" t="str">
        <f t="shared" ca="1" si="305"/>
        <v/>
      </c>
      <c r="BB478"/>
      <c r="BC478"/>
      <c r="BF478"/>
      <c r="BG478" s="31">
        <f t="shared" si="306"/>
        <v>0</v>
      </c>
    </row>
    <row r="479" spans="1:59">
      <c r="A479" s="1">
        <v>476</v>
      </c>
      <c r="B479" s="27">
        <f t="shared" ca="1" si="301"/>
        <v>26</v>
      </c>
      <c r="C479" s="33">
        <f t="shared" ca="1" si="328"/>
        <v>2</v>
      </c>
      <c r="D479" s="84">
        <f t="shared" ca="1" si="329"/>
        <v>26</v>
      </c>
      <c r="E479" s="28">
        <f t="shared" ca="1" si="302"/>
        <v>1</v>
      </c>
      <c r="F479" s="34" t="str">
        <f t="shared" ca="1" si="317"/>
        <v/>
      </c>
      <c r="G479" s="37" t="str">
        <f t="shared" ca="1" si="318"/>
        <v/>
      </c>
      <c r="H479" s="34" t="str">
        <f t="shared" ca="1" si="319"/>
        <v/>
      </c>
      <c r="I479" s="37" t="str">
        <f t="shared" ca="1" si="330"/>
        <v/>
      </c>
      <c r="J479" s="34" t="str">
        <f t="shared" ca="1" si="320"/>
        <v/>
      </c>
      <c r="K479" s="37" t="str">
        <f t="shared" ca="1" si="331"/>
        <v/>
      </c>
      <c r="L479" s="34" t="str">
        <f t="shared" ca="1" si="321"/>
        <v/>
      </c>
      <c r="M479" s="37" t="str">
        <f t="shared" ca="1" si="332"/>
        <v/>
      </c>
      <c r="N479" s="34" t="str">
        <f t="shared" ca="1" si="322"/>
        <v/>
      </c>
      <c r="O479" s="37" t="str">
        <f t="shared" ca="1" si="333"/>
        <v/>
      </c>
      <c r="P479" s="34" t="str">
        <f t="shared" ca="1" si="323"/>
        <v/>
      </c>
      <c r="Q479" s="37" t="str">
        <f t="shared" ca="1" si="334"/>
        <v/>
      </c>
      <c r="R479" s="34" t="str">
        <f t="shared" ca="1" si="324"/>
        <v/>
      </c>
      <c r="S479" s="37" t="str">
        <f t="shared" ca="1" si="335"/>
        <v/>
      </c>
      <c r="T479" s="34" t="str">
        <f t="shared" ca="1" si="325"/>
        <v/>
      </c>
      <c r="U479" s="37" t="str">
        <f t="shared" ca="1" si="336"/>
        <v/>
      </c>
      <c r="V479" s="34" t="str">
        <f t="shared" ca="1" si="326"/>
        <v/>
      </c>
      <c r="W479" s="37" t="str">
        <f t="shared" ca="1" si="337"/>
        <v/>
      </c>
      <c r="X479" s="34" t="str">
        <f t="shared" ca="1" si="327"/>
        <v/>
      </c>
      <c r="Y479" s="37" t="str">
        <f t="shared" ca="1" si="338"/>
        <v/>
      </c>
      <c r="Z479" s="14" t="str">
        <f t="shared" ca="1" si="307"/>
        <v/>
      </c>
      <c r="AA479" s="14" t="str">
        <f t="shared" ca="1" si="308"/>
        <v/>
      </c>
      <c r="AB479" s="14" t="str">
        <f t="shared" ca="1" si="309"/>
        <v/>
      </c>
      <c r="AC479" s="14" t="str">
        <f t="shared" ca="1" si="310"/>
        <v/>
      </c>
      <c r="AD479" s="14" t="str">
        <f t="shared" ca="1" si="311"/>
        <v/>
      </c>
      <c r="AE479" s="14" t="str">
        <f t="shared" ca="1" si="312"/>
        <v/>
      </c>
      <c r="AF479" s="14" t="str">
        <f t="shared" ca="1" si="313"/>
        <v/>
      </c>
      <c r="AG479" s="14" t="str">
        <f t="shared" ca="1" si="314"/>
        <v/>
      </c>
      <c r="AH479" s="14" t="str">
        <f t="shared" ca="1" si="315"/>
        <v/>
      </c>
      <c r="AI479" s="14" t="str">
        <f t="shared" ca="1" si="339"/>
        <v/>
      </c>
      <c r="AJ479" s="29">
        <f t="shared" ca="1" si="316"/>
        <v>0</v>
      </c>
      <c r="AK479" s="31">
        <f t="shared" ca="1" si="303"/>
        <v>23</v>
      </c>
      <c r="AL479"/>
      <c r="AM479" s="47" t="str">
        <f t="shared" ca="1" si="304"/>
        <v>Profit Target</v>
      </c>
      <c r="AN479" s="47" t="str">
        <f t="shared" ca="1" si="305"/>
        <v/>
      </c>
      <c r="BB479"/>
      <c r="BC479"/>
      <c r="BF479"/>
      <c r="BG479" s="31">
        <f t="shared" si="306"/>
        <v>0</v>
      </c>
    </row>
    <row r="480" spans="1:59">
      <c r="A480" s="1">
        <v>477</v>
      </c>
      <c r="B480" s="27">
        <f t="shared" ca="1" si="301"/>
        <v>21</v>
      </c>
      <c r="C480" s="33">
        <f t="shared" ca="1" si="328"/>
        <v>1</v>
      </c>
      <c r="D480" s="84" t="str">
        <f t="shared" ca="1" si="329"/>
        <v/>
      </c>
      <c r="E480" s="28">
        <f t="shared" ca="1" si="302"/>
        <v>1</v>
      </c>
      <c r="F480" s="34" t="str">
        <f t="shared" ca="1" si="317"/>
        <v/>
      </c>
      <c r="G480" s="37" t="str">
        <f t="shared" ca="1" si="318"/>
        <v/>
      </c>
      <c r="H480" s="34" t="str">
        <f t="shared" ca="1" si="319"/>
        <v/>
      </c>
      <c r="I480" s="37" t="str">
        <f t="shared" ca="1" si="330"/>
        <v/>
      </c>
      <c r="J480" s="34" t="str">
        <f t="shared" ca="1" si="320"/>
        <v/>
      </c>
      <c r="K480" s="37" t="str">
        <f t="shared" ca="1" si="331"/>
        <v/>
      </c>
      <c r="L480" s="34" t="str">
        <f t="shared" ca="1" si="321"/>
        <v/>
      </c>
      <c r="M480" s="37" t="str">
        <f t="shared" ca="1" si="332"/>
        <v/>
      </c>
      <c r="N480" s="34" t="str">
        <f t="shared" ca="1" si="322"/>
        <v/>
      </c>
      <c r="O480" s="37" t="str">
        <f t="shared" ca="1" si="333"/>
        <v/>
      </c>
      <c r="P480" s="34" t="str">
        <f t="shared" ca="1" si="323"/>
        <v/>
      </c>
      <c r="Q480" s="37" t="str">
        <f t="shared" ca="1" si="334"/>
        <v/>
      </c>
      <c r="R480" s="34" t="str">
        <f t="shared" ca="1" si="324"/>
        <v/>
      </c>
      <c r="S480" s="37" t="str">
        <f t="shared" ca="1" si="335"/>
        <v/>
      </c>
      <c r="T480" s="34" t="str">
        <f t="shared" ca="1" si="325"/>
        <v/>
      </c>
      <c r="U480" s="37" t="str">
        <f t="shared" ca="1" si="336"/>
        <v/>
      </c>
      <c r="V480" s="34" t="str">
        <f t="shared" ca="1" si="326"/>
        <v/>
      </c>
      <c r="W480" s="37" t="str">
        <f t="shared" ca="1" si="337"/>
        <v/>
      </c>
      <c r="X480" s="34" t="str">
        <f t="shared" ca="1" si="327"/>
        <v/>
      </c>
      <c r="Y480" s="37" t="str">
        <f t="shared" ca="1" si="338"/>
        <v/>
      </c>
      <c r="Z480" s="14" t="str">
        <f t="shared" ca="1" si="307"/>
        <v/>
      </c>
      <c r="AA480" s="14" t="str">
        <f t="shared" ca="1" si="308"/>
        <v/>
      </c>
      <c r="AB480" s="14" t="str">
        <f t="shared" ca="1" si="309"/>
        <v/>
      </c>
      <c r="AC480" s="14" t="str">
        <f t="shared" ca="1" si="310"/>
        <v/>
      </c>
      <c r="AD480" s="14" t="str">
        <f t="shared" ca="1" si="311"/>
        <v/>
      </c>
      <c r="AE480" s="14" t="str">
        <f t="shared" ca="1" si="312"/>
        <v/>
      </c>
      <c r="AF480" s="14" t="str">
        <f t="shared" ca="1" si="313"/>
        <v/>
      </c>
      <c r="AG480" s="14" t="str">
        <f t="shared" ca="1" si="314"/>
        <v/>
      </c>
      <c r="AH480" s="14" t="str">
        <f t="shared" ca="1" si="315"/>
        <v/>
      </c>
      <c r="AI480" s="14" t="str">
        <f t="shared" ca="1" si="339"/>
        <v/>
      </c>
      <c r="AJ480" s="29">
        <f t="shared" ca="1" si="316"/>
        <v>0</v>
      </c>
      <c r="AK480" s="31">
        <f t="shared" ca="1" si="303"/>
        <v>23</v>
      </c>
      <c r="AL480"/>
      <c r="AM480" s="47" t="str">
        <f t="shared" ca="1" si="304"/>
        <v>Profit Target</v>
      </c>
      <c r="AN480" s="47" t="str">
        <f t="shared" ca="1" si="305"/>
        <v/>
      </c>
      <c r="BB480"/>
      <c r="BC480"/>
      <c r="BF480"/>
      <c r="BG480" s="31">
        <f t="shared" si="306"/>
        <v>0</v>
      </c>
    </row>
    <row r="481" spans="1:59">
      <c r="A481" s="1">
        <v>478</v>
      </c>
      <c r="B481" s="27">
        <f t="shared" ca="1" si="301"/>
        <v>7</v>
      </c>
      <c r="C481" s="33">
        <f t="shared" ca="1" si="328"/>
        <v>1</v>
      </c>
      <c r="D481" s="84" t="str">
        <f t="shared" ca="1" si="329"/>
        <v/>
      </c>
      <c r="E481" s="28">
        <f t="shared" ca="1" si="302"/>
        <v>1</v>
      </c>
      <c r="F481" s="34" t="str">
        <f t="shared" ca="1" si="317"/>
        <v/>
      </c>
      <c r="G481" s="37" t="str">
        <f t="shared" ca="1" si="318"/>
        <v/>
      </c>
      <c r="H481" s="34" t="str">
        <f t="shared" ca="1" si="319"/>
        <v/>
      </c>
      <c r="I481" s="37" t="str">
        <f t="shared" ca="1" si="330"/>
        <v/>
      </c>
      <c r="J481" s="34" t="str">
        <f t="shared" ca="1" si="320"/>
        <v/>
      </c>
      <c r="K481" s="37" t="str">
        <f t="shared" ca="1" si="331"/>
        <v/>
      </c>
      <c r="L481" s="34" t="str">
        <f t="shared" ca="1" si="321"/>
        <v/>
      </c>
      <c r="M481" s="37" t="str">
        <f t="shared" ca="1" si="332"/>
        <v/>
      </c>
      <c r="N481" s="34" t="str">
        <f t="shared" ca="1" si="322"/>
        <v/>
      </c>
      <c r="O481" s="37" t="str">
        <f t="shared" ca="1" si="333"/>
        <v/>
      </c>
      <c r="P481" s="34" t="str">
        <f t="shared" ca="1" si="323"/>
        <v/>
      </c>
      <c r="Q481" s="37" t="str">
        <f t="shared" ca="1" si="334"/>
        <v/>
      </c>
      <c r="R481" s="34" t="str">
        <f t="shared" ca="1" si="324"/>
        <v/>
      </c>
      <c r="S481" s="37" t="str">
        <f t="shared" ca="1" si="335"/>
        <v/>
      </c>
      <c r="T481" s="34" t="str">
        <f t="shared" ca="1" si="325"/>
        <v/>
      </c>
      <c r="U481" s="37" t="str">
        <f t="shared" ca="1" si="336"/>
        <v/>
      </c>
      <c r="V481" s="34" t="str">
        <f t="shared" ca="1" si="326"/>
        <v/>
      </c>
      <c r="W481" s="37" t="str">
        <f t="shared" ca="1" si="337"/>
        <v/>
      </c>
      <c r="X481" s="34" t="str">
        <f t="shared" ca="1" si="327"/>
        <v/>
      </c>
      <c r="Y481" s="37" t="str">
        <f t="shared" ca="1" si="338"/>
        <v/>
      </c>
      <c r="Z481" s="14" t="str">
        <f t="shared" ca="1" si="307"/>
        <v/>
      </c>
      <c r="AA481" s="14" t="str">
        <f t="shared" ca="1" si="308"/>
        <v/>
      </c>
      <c r="AB481" s="14" t="str">
        <f t="shared" ca="1" si="309"/>
        <v/>
      </c>
      <c r="AC481" s="14" t="str">
        <f t="shared" ca="1" si="310"/>
        <v/>
      </c>
      <c r="AD481" s="14" t="str">
        <f t="shared" ca="1" si="311"/>
        <v/>
      </c>
      <c r="AE481" s="14" t="str">
        <f t="shared" ca="1" si="312"/>
        <v/>
      </c>
      <c r="AF481" s="14" t="str">
        <f t="shared" ca="1" si="313"/>
        <v/>
      </c>
      <c r="AG481" s="14" t="str">
        <f t="shared" ca="1" si="314"/>
        <v/>
      </c>
      <c r="AH481" s="14" t="str">
        <f t="shared" ca="1" si="315"/>
        <v/>
      </c>
      <c r="AI481" s="14" t="str">
        <f t="shared" ca="1" si="339"/>
        <v/>
      </c>
      <c r="AJ481" s="29">
        <f t="shared" ca="1" si="316"/>
        <v>0</v>
      </c>
      <c r="AK481" s="31">
        <f t="shared" ca="1" si="303"/>
        <v>23</v>
      </c>
      <c r="AL481"/>
      <c r="AM481" s="47" t="str">
        <f t="shared" ca="1" si="304"/>
        <v>Profit Target</v>
      </c>
      <c r="AN481" s="47" t="str">
        <f t="shared" ca="1" si="305"/>
        <v/>
      </c>
      <c r="BB481"/>
      <c r="BC481"/>
      <c r="BF481"/>
      <c r="BG481" s="31">
        <f t="shared" si="306"/>
        <v>0</v>
      </c>
    </row>
    <row r="482" spans="1:59">
      <c r="A482" s="1">
        <v>479</v>
      </c>
      <c r="B482" s="27">
        <f t="shared" ca="1" si="301"/>
        <v>13</v>
      </c>
      <c r="C482" s="33">
        <f t="shared" ca="1" si="328"/>
        <v>1</v>
      </c>
      <c r="D482" s="84" t="str">
        <f t="shared" ca="1" si="329"/>
        <v/>
      </c>
      <c r="E482" s="28">
        <f t="shared" ca="1" si="302"/>
        <v>1</v>
      </c>
      <c r="F482" s="34" t="str">
        <f t="shared" ca="1" si="317"/>
        <v/>
      </c>
      <c r="G482" s="37" t="str">
        <f t="shared" ca="1" si="318"/>
        <v/>
      </c>
      <c r="H482" s="34" t="str">
        <f t="shared" ca="1" si="319"/>
        <v/>
      </c>
      <c r="I482" s="37" t="str">
        <f t="shared" ca="1" si="330"/>
        <v/>
      </c>
      <c r="J482" s="34" t="str">
        <f t="shared" ca="1" si="320"/>
        <v/>
      </c>
      <c r="K482" s="37" t="str">
        <f t="shared" ca="1" si="331"/>
        <v/>
      </c>
      <c r="L482" s="34" t="str">
        <f t="shared" ca="1" si="321"/>
        <v/>
      </c>
      <c r="M482" s="37" t="str">
        <f t="shared" ca="1" si="332"/>
        <v/>
      </c>
      <c r="N482" s="34" t="str">
        <f t="shared" ca="1" si="322"/>
        <v/>
      </c>
      <c r="O482" s="37" t="str">
        <f t="shared" ca="1" si="333"/>
        <v/>
      </c>
      <c r="P482" s="34" t="str">
        <f t="shared" ca="1" si="323"/>
        <v/>
      </c>
      <c r="Q482" s="37" t="str">
        <f t="shared" ca="1" si="334"/>
        <v/>
      </c>
      <c r="R482" s="34" t="str">
        <f t="shared" ca="1" si="324"/>
        <v/>
      </c>
      <c r="S482" s="37" t="str">
        <f t="shared" ca="1" si="335"/>
        <v/>
      </c>
      <c r="T482" s="34" t="str">
        <f t="shared" ca="1" si="325"/>
        <v/>
      </c>
      <c r="U482" s="37" t="str">
        <f t="shared" ca="1" si="336"/>
        <v/>
      </c>
      <c r="V482" s="34" t="str">
        <f t="shared" ca="1" si="326"/>
        <v/>
      </c>
      <c r="W482" s="37" t="str">
        <f t="shared" ca="1" si="337"/>
        <v/>
      </c>
      <c r="X482" s="34" t="str">
        <f t="shared" ca="1" si="327"/>
        <v/>
      </c>
      <c r="Y482" s="37" t="str">
        <f t="shared" ca="1" si="338"/>
        <v/>
      </c>
      <c r="Z482" s="14" t="str">
        <f t="shared" ca="1" si="307"/>
        <v/>
      </c>
      <c r="AA482" s="14" t="str">
        <f t="shared" ca="1" si="308"/>
        <v/>
      </c>
      <c r="AB482" s="14" t="str">
        <f t="shared" ca="1" si="309"/>
        <v/>
      </c>
      <c r="AC482" s="14" t="str">
        <f t="shared" ca="1" si="310"/>
        <v/>
      </c>
      <c r="AD482" s="14" t="str">
        <f t="shared" ca="1" si="311"/>
        <v/>
      </c>
      <c r="AE482" s="14" t="str">
        <f t="shared" ca="1" si="312"/>
        <v/>
      </c>
      <c r="AF482" s="14" t="str">
        <f t="shared" ca="1" si="313"/>
        <v/>
      </c>
      <c r="AG482" s="14" t="str">
        <f t="shared" ca="1" si="314"/>
        <v/>
      </c>
      <c r="AH482" s="14" t="str">
        <f t="shared" ca="1" si="315"/>
        <v/>
      </c>
      <c r="AI482" s="14" t="str">
        <f t="shared" ca="1" si="339"/>
        <v/>
      </c>
      <c r="AJ482" s="29">
        <f t="shared" ca="1" si="316"/>
        <v>0</v>
      </c>
      <c r="AK482" s="31">
        <f t="shared" ca="1" si="303"/>
        <v>23</v>
      </c>
      <c r="AL482"/>
      <c r="AM482" s="47" t="str">
        <f t="shared" ca="1" si="304"/>
        <v>Profit Target</v>
      </c>
      <c r="AN482" s="47" t="str">
        <f t="shared" ca="1" si="305"/>
        <v/>
      </c>
      <c r="BB482"/>
      <c r="BC482"/>
      <c r="BF482"/>
      <c r="BG482" s="31">
        <f t="shared" si="306"/>
        <v>0</v>
      </c>
    </row>
    <row r="483" spans="1:59">
      <c r="A483" s="1">
        <v>480</v>
      </c>
      <c r="B483" s="27">
        <f t="shared" ca="1" si="301"/>
        <v>13</v>
      </c>
      <c r="C483" s="33">
        <f t="shared" ca="1" si="328"/>
        <v>2</v>
      </c>
      <c r="D483" s="84">
        <f t="shared" ca="1" si="329"/>
        <v>13</v>
      </c>
      <c r="E483" s="28">
        <f t="shared" ca="1" si="302"/>
        <v>1</v>
      </c>
      <c r="F483" s="34" t="str">
        <f t="shared" ca="1" si="317"/>
        <v/>
      </c>
      <c r="G483" s="37" t="str">
        <f t="shared" ca="1" si="318"/>
        <v/>
      </c>
      <c r="H483" s="34" t="str">
        <f t="shared" ca="1" si="319"/>
        <v/>
      </c>
      <c r="I483" s="37" t="str">
        <f t="shared" ca="1" si="330"/>
        <v/>
      </c>
      <c r="J483" s="34" t="str">
        <f t="shared" ca="1" si="320"/>
        <v/>
      </c>
      <c r="K483" s="37" t="str">
        <f t="shared" ca="1" si="331"/>
        <v/>
      </c>
      <c r="L483" s="34" t="str">
        <f t="shared" ca="1" si="321"/>
        <v/>
      </c>
      <c r="M483" s="37" t="str">
        <f t="shared" ca="1" si="332"/>
        <v/>
      </c>
      <c r="N483" s="34" t="str">
        <f t="shared" ca="1" si="322"/>
        <v/>
      </c>
      <c r="O483" s="37" t="str">
        <f t="shared" ca="1" si="333"/>
        <v/>
      </c>
      <c r="P483" s="34" t="str">
        <f t="shared" ca="1" si="323"/>
        <v/>
      </c>
      <c r="Q483" s="37" t="str">
        <f t="shared" ca="1" si="334"/>
        <v/>
      </c>
      <c r="R483" s="34" t="str">
        <f t="shared" ca="1" si="324"/>
        <v/>
      </c>
      <c r="S483" s="37" t="str">
        <f t="shared" ca="1" si="335"/>
        <v/>
      </c>
      <c r="T483" s="34" t="str">
        <f t="shared" ca="1" si="325"/>
        <v/>
      </c>
      <c r="U483" s="37" t="str">
        <f t="shared" ca="1" si="336"/>
        <v/>
      </c>
      <c r="V483" s="34" t="str">
        <f t="shared" ca="1" si="326"/>
        <v/>
      </c>
      <c r="W483" s="37" t="str">
        <f t="shared" ca="1" si="337"/>
        <v/>
      </c>
      <c r="X483" s="34" t="str">
        <f t="shared" ca="1" si="327"/>
        <v/>
      </c>
      <c r="Y483" s="37" t="str">
        <f t="shared" ca="1" si="338"/>
        <v/>
      </c>
      <c r="Z483" s="14" t="str">
        <f t="shared" ca="1" si="307"/>
        <v/>
      </c>
      <c r="AA483" s="14" t="str">
        <f t="shared" ca="1" si="308"/>
        <v/>
      </c>
      <c r="AB483" s="14" t="str">
        <f t="shared" ca="1" si="309"/>
        <v/>
      </c>
      <c r="AC483" s="14" t="str">
        <f t="shared" ca="1" si="310"/>
        <v/>
      </c>
      <c r="AD483" s="14" t="str">
        <f t="shared" ca="1" si="311"/>
        <v/>
      </c>
      <c r="AE483" s="14" t="str">
        <f t="shared" ca="1" si="312"/>
        <v/>
      </c>
      <c r="AF483" s="14" t="str">
        <f t="shared" ca="1" si="313"/>
        <v/>
      </c>
      <c r="AG483" s="14" t="str">
        <f t="shared" ca="1" si="314"/>
        <v/>
      </c>
      <c r="AH483" s="14" t="str">
        <f t="shared" ca="1" si="315"/>
        <v/>
      </c>
      <c r="AI483" s="14" t="str">
        <f t="shared" ca="1" si="339"/>
        <v/>
      </c>
      <c r="AJ483" s="29">
        <f t="shared" ca="1" si="316"/>
        <v>0</v>
      </c>
      <c r="AK483" s="31">
        <f t="shared" ca="1" si="303"/>
        <v>23</v>
      </c>
      <c r="AL483"/>
      <c r="AM483" s="47" t="str">
        <f t="shared" ca="1" si="304"/>
        <v>Profit Target</v>
      </c>
      <c r="AN483" s="47" t="str">
        <f t="shared" ca="1" si="305"/>
        <v/>
      </c>
      <c r="BB483"/>
      <c r="BC483"/>
      <c r="BF483"/>
      <c r="BG483" s="31">
        <f t="shared" si="306"/>
        <v>0</v>
      </c>
    </row>
    <row r="484" spans="1:59">
      <c r="A484" s="1">
        <v>481</v>
      </c>
      <c r="B484" s="27">
        <f t="shared" ca="1" si="301"/>
        <v>15</v>
      </c>
      <c r="C484" s="33">
        <f t="shared" ca="1" si="328"/>
        <v>1</v>
      </c>
      <c r="D484" s="84" t="str">
        <f t="shared" ca="1" si="329"/>
        <v/>
      </c>
      <c r="E484" s="28">
        <f t="shared" ca="1" si="302"/>
        <v>1</v>
      </c>
      <c r="F484" s="34" t="str">
        <f t="shared" ca="1" si="317"/>
        <v/>
      </c>
      <c r="G484" s="37" t="str">
        <f t="shared" ca="1" si="318"/>
        <v/>
      </c>
      <c r="H484" s="34" t="str">
        <f t="shared" ca="1" si="319"/>
        <v/>
      </c>
      <c r="I484" s="37" t="str">
        <f t="shared" ca="1" si="330"/>
        <v/>
      </c>
      <c r="J484" s="34" t="str">
        <f t="shared" ca="1" si="320"/>
        <v/>
      </c>
      <c r="K484" s="37" t="str">
        <f t="shared" ca="1" si="331"/>
        <v/>
      </c>
      <c r="L484" s="34" t="str">
        <f t="shared" ca="1" si="321"/>
        <v/>
      </c>
      <c r="M484" s="37" t="str">
        <f t="shared" ca="1" si="332"/>
        <v/>
      </c>
      <c r="N484" s="34" t="str">
        <f t="shared" ca="1" si="322"/>
        <v/>
      </c>
      <c r="O484" s="37" t="str">
        <f t="shared" ca="1" si="333"/>
        <v/>
      </c>
      <c r="P484" s="34" t="str">
        <f t="shared" ca="1" si="323"/>
        <v/>
      </c>
      <c r="Q484" s="37" t="str">
        <f t="shared" ca="1" si="334"/>
        <v/>
      </c>
      <c r="R484" s="34" t="str">
        <f t="shared" ca="1" si="324"/>
        <v/>
      </c>
      <c r="S484" s="37" t="str">
        <f t="shared" ca="1" si="335"/>
        <v/>
      </c>
      <c r="T484" s="34" t="str">
        <f t="shared" ca="1" si="325"/>
        <v/>
      </c>
      <c r="U484" s="37" t="str">
        <f t="shared" ca="1" si="336"/>
        <v/>
      </c>
      <c r="V484" s="34" t="str">
        <f t="shared" ca="1" si="326"/>
        <v/>
      </c>
      <c r="W484" s="37" t="str">
        <f t="shared" ca="1" si="337"/>
        <v/>
      </c>
      <c r="X484" s="34" t="str">
        <f t="shared" ca="1" si="327"/>
        <v/>
      </c>
      <c r="Y484" s="37" t="str">
        <f t="shared" ca="1" si="338"/>
        <v/>
      </c>
      <c r="Z484" s="14" t="str">
        <f t="shared" ca="1" si="307"/>
        <v/>
      </c>
      <c r="AA484" s="14" t="str">
        <f t="shared" ca="1" si="308"/>
        <v/>
      </c>
      <c r="AB484" s="14" t="str">
        <f t="shared" ca="1" si="309"/>
        <v/>
      </c>
      <c r="AC484" s="14" t="str">
        <f t="shared" ca="1" si="310"/>
        <v/>
      </c>
      <c r="AD484" s="14" t="str">
        <f t="shared" ca="1" si="311"/>
        <v/>
      </c>
      <c r="AE484" s="14" t="str">
        <f t="shared" ca="1" si="312"/>
        <v/>
      </c>
      <c r="AF484" s="14" t="str">
        <f t="shared" ca="1" si="313"/>
        <v/>
      </c>
      <c r="AG484" s="14" t="str">
        <f t="shared" ca="1" si="314"/>
        <v/>
      </c>
      <c r="AH484" s="14" t="str">
        <f t="shared" ca="1" si="315"/>
        <v/>
      </c>
      <c r="AI484" s="14" t="str">
        <f t="shared" ca="1" si="339"/>
        <v/>
      </c>
      <c r="AJ484" s="29">
        <f t="shared" ca="1" si="316"/>
        <v>0</v>
      </c>
      <c r="AK484" s="31">
        <f t="shared" ca="1" si="303"/>
        <v>23</v>
      </c>
      <c r="AL484"/>
      <c r="AM484" s="47" t="str">
        <f t="shared" ca="1" si="304"/>
        <v>Profit Target</v>
      </c>
      <c r="AN484" s="47" t="str">
        <f t="shared" ca="1" si="305"/>
        <v/>
      </c>
      <c r="BB484"/>
      <c r="BC484"/>
      <c r="BF484"/>
      <c r="BG484" s="31">
        <f t="shared" si="306"/>
        <v>0</v>
      </c>
    </row>
    <row r="485" spans="1:59">
      <c r="A485" s="1">
        <v>482</v>
      </c>
      <c r="B485" s="27">
        <f t="shared" ca="1" si="301"/>
        <v>28</v>
      </c>
      <c r="C485" s="33">
        <f t="shared" ca="1" si="328"/>
        <v>1</v>
      </c>
      <c r="D485" s="84" t="str">
        <f t="shared" ca="1" si="329"/>
        <v/>
      </c>
      <c r="E485" s="28">
        <f t="shared" ca="1" si="302"/>
        <v>1</v>
      </c>
      <c r="F485" s="34" t="str">
        <f t="shared" ca="1" si="317"/>
        <v/>
      </c>
      <c r="G485" s="37" t="str">
        <f t="shared" ca="1" si="318"/>
        <v/>
      </c>
      <c r="H485" s="34" t="str">
        <f t="shared" ca="1" si="319"/>
        <v/>
      </c>
      <c r="I485" s="37" t="str">
        <f t="shared" ca="1" si="330"/>
        <v/>
      </c>
      <c r="J485" s="34" t="str">
        <f t="shared" ca="1" si="320"/>
        <v/>
      </c>
      <c r="K485" s="37" t="str">
        <f t="shared" ca="1" si="331"/>
        <v/>
      </c>
      <c r="L485" s="34" t="str">
        <f t="shared" ca="1" si="321"/>
        <v/>
      </c>
      <c r="M485" s="37" t="str">
        <f t="shared" ca="1" si="332"/>
        <v/>
      </c>
      <c r="N485" s="34" t="str">
        <f t="shared" ca="1" si="322"/>
        <v/>
      </c>
      <c r="O485" s="37" t="str">
        <f t="shared" ca="1" si="333"/>
        <v/>
      </c>
      <c r="P485" s="34" t="str">
        <f t="shared" ca="1" si="323"/>
        <v/>
      </c>
      <c r="Q485" s="37" t="str">
        <f t="shared" ca="1" si="334"/>
        <v/>
      </c>
      <c r="R485" s="34" t="str">
        <f t="shared" ca="1" si="324"/>
        <v/>
      </c>
      <c r="S485" s="37" t="str">
        <f t="shared" ca="1" si="335"/>
        <v/>
      </c>
      <c r="T485" s="34" t="str">
        <f t="shared" ca="1" si="325"/>
        <v/>
      </c>
      <c r="U485" s="37" t="str">
        <f t="shared" ca="1" si="336"/>
        <v/>
      </c>
      <c r="V485" s="34" t="str">
        <f t="shared" ca="1" si="326"/>
        <v/>
      </c>
      <c r="W485" s="37" t="str">
        <f t="shared" ca="1" si="337"/>
        <v/>
      </c>
      <c r="X485" s="34" t="str">
        <f t="shared" ca="1" si="327"/>
        <v/>
      </c>
      <c r="Y485" s="37" t="str">
        <f t="shared" ca="1" si="338"/>
        <v/>
      </c>
      <c r="Z485" s="14" t="str">
        <f t="shared" ca="1" si="307"/>
        <v/>
      </c>
      <c r="AA485" s="14" t="str">
        <f t="shared" ca="1" si="308"/>
        <v/>
      </c>
      <c r="AB485" s="14" t="str">
        <f t="shared" ca="1" si="309"/>
        <v/>
      </c>
      <c r="AC485" s="14" t="str">
        <f t="shared" ca="1" si="310"/>
        <v/>
      </c>
      <c r="AD485" s="14" t="str">
        <f t="shared" ca="1" si="311"/>
        <v/>
      </c>
      <c r="AE485" s="14" t="str">
        <f t="shared" ca="1" si="312"/>
        <v/>
      </c>
      <c r="AF485" s="14" t="str">
        <f t="shared" ca="1" si="313"/>
        <v/>
      </c>
      <c r="AG485" s="14" t="str">
        <f t="shared" ca="1" si="314"/>
        <v/>
      </c>
      <c r="AH485" s="14" t="str">
        <f t="shared" ca="1" si="315"/>
        <v/>
      </c>
      <c r="AI485" s="14" t="str">
        <f t="shared" ca="1" si="339"/>
        <v/>
      </c>
      <c r="AJ485" s="29">
        <f t="shared" ca="1" si="316"/>
        <v>0</v>
      </c>
      <c r="AK485" s="31">
        <f t="shared" ca="1" si="303"/>
        <v>23</v>
      </c>
      <c r="AL485"/>
      <c r="AM485" s="47" t="str">
        <f t="shared" ca="1" si="304"/>
        <v>Profit Target</v>
      </c>
      <c r="AN485" s="47" t="str">
        <f t="shared" ca="1" si="305"/>
        <v/>
      </c>
      <c r="BB485"/>
      <c r="BC485"/>
      <c r="BF485"/>
      <c r="BG485" s="31">
        <f t="shared" si="306"/>
        <v>0</v>
      </c>
    </row>
    <row r="486" spans="1:59">
      <c r="A486" s="1">
        <v>483</v>
      </c>
      <c r="B486" s="27">
        <f t="shared" ca="1" si="301"/>
        <v>18</v>
      </c>
      <c r="C486" s="33">
        <f t="shared" ca="1" si="328"/>
        <v>1</v>
      </c>
      <c r="D486" s="84" t="str">
        <f t="shared" ca="1" si="329"/>
        <v/>
      </c>
      <c r="E486" s="28">
        <f t="shared" ca="1" si="302"/>
        <v>1</v>
      </c>
      <c r="F486" s="34" t="str">
        <f t="shared" ca="1" si="317"/>
        <v/>
      </c>
      <c r="G486" s="37" t="str">
        <f t="shared" ca="1" si="318"/>
        <v/>
      </c>
      <c r="H486" s="34" t="str">
        <f t="shared" ca="1" si="319"/>
        <v/>
      </c>
      <c r="I486" s="37" t="str">
        <f t="shared" ca="1" si="330"/>
        <v/>
      </c>
      <c r="J486" s="34" t="str">
        <f t="shared" ca="1" si="320"/>
        <v/>
      </c>
      <c r="K486" s="37" t="str">
        <f t="shared" ca="1" si="331"/>
        <v/>
      </c>
      <c r="L486" s="34" t="str">
        <f t="shared" ca="1" si="321"/>
        <v/>
      </c>
      <c r="M486" s="37" t="str">
        <f t="shared" ca="1" si="332"/>
        <v/>
      </c>
      <c r="N486" s="34" t="str">
        <f t="shared" ca="1" si="322"/>
        <v/>
      </c>
      <c r="O486" s="37" t="str">
        <f t="shared" ca="1" si="333"/>
        <v/>
      </c>
      <c r="P486" s="34" t="str">
        <f t="shared" ca="1" si="323"/>
        <v/>
      </c>
      <c r="Q486" s="37" t="str">
        <f t="shared" ca="1" si="334"/>
        <v/>
      </c>
      <c r="R486" s="34" t="str">
        <f t="shared" ca="1" si="324"/>
        <v/>
      </c>
      <c r="S486" s="37" t="str">
        <f t="shared" ca="1" si="335"/>
        <v/>
      </c>
      <c r="T486" s="34" t="str">
        <f t="shared" ca="1" si="325"/>
        <v/>
      </c>
      <c r="U486" s="37" t="str">
        <f t="shared" ca="1" si="336"/>
        <v/>
      </c>
      <c r="V486" s="34" t="str">
        <f t="shared" ca="1" si="326"/>
        <v/>
      </c>
      <c r="W486" s="37" t="str">
        <f t="shared" ca="1" si="337"/>
        <v/>
      </c>
      <c r="X486" s="34" t="str">
        <f t="shared" ca="1" si="327"/>
        <v/>
      </c>
      <c r="Y486" s="37" t="str">
        <f t="shared" ca="1" si="338"/>
        <v/>
      </c>
      <c r="Z486" s="14" t="str">
        <f t="shared" ca="1" si="307"/>
        <v/>
      </c>
      <c r="AA486" s="14" t="str">
        <f t="shared" ca="1" si="308"/>
        <v/>
      </c>
      <c r="AB486" s="14" t="str">
        <f t="shared" ca="1" si="309"/>
        <v/>
      </c>
      <c r="AC486" s="14" t="str">
        <f t="shared" ca="1" si="310"/>
        <v/>
      </c>
      <c r="AD486" s="14" t="str">
        <f t="shared" ca="1" si="311"/>
        <v/>
      </c>
      <c r="AE486" s="14" t="str">
        <f t="shared" ca="1" si="312"/>
        <v/>
      </c>
      <c r="AF486" s="14" t="str">
        <f t="shared" ca="1" si="313"/>
        <v/>
      </c>
      <c r="AG486" s="14" t="str">
        <f t="shared" ca="1" si="314"/>
        <v/>
      </c>
      <c r="AH486" s="14" t="str">
        <f t="shared" ca="1" si="315"/>
        <v/>
      </c>
      <c r="AI486" s="14" t="str">
        <f t="shared" ca="1" si="339"/>
        <v/>
      </c>
      <c r="AJ486" s="29">
        <f t="shared" ca="1" si="316"/>
        <v>0</v>
      </c>
      <c r="AK486" s="31">
        <f t="shared" ca="1" si="303"/>
        <v>23</v>
      </c>
      <c r="AL486"/>
      <c r="AM486" s="47" t="str">
        <f t="shared" ca="1" si="304"/>
        <v>Profit Target</v>
      </c>
      <c r="AN486" s="47" t="str">
        <f t="shared" ca="1" si="305"/>
        <v/>
      </c>
      <c r="BB486"/>
      <c r="BC486"/>
      <c r="BF486"/>
      <c r="BG486" s="31">
        <f t="shared" si="306"/>
        <v>0</v>
      </c>
    </row>
    <row r="487" spans="1:59">
      <c r="A487" s="1">
        <v>484</v>
      </c>
      <c r="B487" s="27">
        <f t="shared" ca="1" si="301"/>
        <v>16</v>
      </c>
      <c r="C487" s="33">
        <f t="shared" ca="1" si="328"/>
        <v>1</v>
      </c>
      <c r="D487" s="84" t="str">
        <f t="shared" ca="1" si="329"/>
        <v/>
      </c>
      <c r="E487" s="28">
        <f t="shared" ca="1" si="302"/>
        <v>1</v>
      </c>
      <c r="F487" s="34" t="str">
        <f t="shared" ca="1" si="317"/>
        <v/>
      </c>
      <c r="G487" s="37" t="str">
        <f t="shared" ca="1" si="318"/>
        <v/>
      </c>
      <c r="H487" s="34" t="str">
        <f t="shared" ca="1" si="319"/>
        <v/>
      </c>
      <c r="I487" s="37" t="str">
        <f t="shared" ca="1" si="330"/>
        <v/>
      </c>
      <c r="J487" s="34" t="str">
        <f t="shared" ca="1" si="320"/>
        <v/>
      </c>
      <c r="K487" s="37" t="str">
        <f t="shared" ca="1" si="331"/>
        <v/>
      </c>
      <c r="L487" s="34" t="str">
        <f t="shared" ca="1" si="321"/>
        <v/>
      </c>
      <c r="M487" s="37" t="str">
        <f t="shared" ca="1" si="332"/>
        <v/>
      </c>
      <c r="N487" s="34" t="str">
        <f t="shared" ca="1" si="322"/>
        <v/>
      </c>
      <c r="O487" s="37" t="str">
        <f t="shared" ca="1" si="333"/>
        <v/>
      </c>
      <c r="P487" s="34" t="str">
        <f t="shared" ca="1" si="323"/>
        <v/>
      </c>
      <c r="Q487" s="37" t="str">
        <f t="shared" ca="1" si="334"/>
        <v/>
      </c>
      <c r="R487" s="34" t="str">
        <f t="shared" ca="1" si="324"/>
        <v/>
      </c>
      <c r="S487" s="37" t="str">
        <f t="shared" ca="1" si="335"/>
        <v/>
      </c>
      <c r="T487" s="34" t="str">
        <f t="shared" ca="1" si="325"/>
        <v/>
      </c>
      <c r="U487" s="37" t="str">
        <f t="shared" ca="1" si="336"/>
        <v/>
      </c>
      <c r="V487" s="34" t="str">
        <f t="shared" ca="1" si="326"/>
        <v/>
      </c>
      <c r="W487" s="37" t="str">
        <f t="shared" ca="1" si="337"/>
        <v/>
      </c>
      <c r="X487" s="34" t="str">
        <f t="shared" ca="1" si="327"/>
        <v/>
      </c>
      <c r="Y487" s="37" t="str">
        <f t="shared" ca="1" si="338"/>
        <v/>
      </c>
      <c r="Z487" s="14" t="str">
        <f t="shared" ca="1" si="307"/>
        <v/>
      </c>
      <c r="AA487" s="14" t="str">
        <f t="shared" ca="1" si="308"/>
        <v/>
      </c>
      <c r="AB487" s="14" t="str">
        <f t="shared" ca="1" si="309"/>
        <v/>
      </c>
      <c r="AC487" s="14" t="str">
        <f t="shared" ca="1" si="310"/>
        <v/>
      </c>
      <c r="AD487" s="14" t="str">
        <f t="shared" ca="1" si="311"/>
        <v/>
      </c>
      <c r="AE487" s="14" t="str">
        <f t="shared" ca="1" si="312"/>
        <v/>
      </c>
      <c r="AF487" s="14" t="str">
        <f t="shared" ca="1" si="313"/>
        <v/>
      </c>
      <c r="AG487" s="14" t="str">
        <f t="shared" ca="1" si="314"/>
        <v/>
      </c>
      <c r="AH487" s="14" t="str">
        <f t="shared" ca="1" si="315"/>
        <v/>
      </c>
      <c r="AI487" s="14" t="str">
        <f t="shared" ca="1" si="339"/>
        <v/>
      </c>
      <c r="AJ487" s="29">
        <f t="shared" ca="1" si="316"/>
        <v>0</v>
      </c>
      <c r="AK487" s="31">
        <f t="shared" ca="1" si="303"/>
        <v>23</v>
      </c>
      <c r="AL487"/>
      <c r="AM487" s="47" t="str">
        <f t="shared" ca="1" si="304"/>
        <v>Profit Target</v>
      </c>
      <c r="AN487" s="47" t="str">
        <f t="shared" ca="1" si="305"/>
        <v/>
      </c>
      <c r="BB487"/>
      <c r="BC487"/>
      <c r="BF487"/>
      <c r="BG487" s="31">
        <f t="shared" si="306"/>
        <v>0</v>
      </c>
    </row>
    <row r="488" spans="1:59">
      <c r="A488" s="1">
        <v>485</v>
      </c>
      <c r="B488" s="27">
        <f t="shared" ca="1" si="301"/>
        <v>34</v>
      </c>
      <c r="C488" s="33">
        <f t="shared" ca="1" si="328"/>
        <v>1</v>
      </c>
      <c r="D488" s="84" t="str">
        <f t="shared" ca="1" si="329"/>
        <v/>
      </c>
      <c r="E488" s="28">
        <f t="shared" ca="1" si="302"/>
        <v>1</v>
      </c>
      <c r="F488" s="34" t="str">
        <f t="shared" ca="1" si="317"/>
        <v/>
      </c>
      <c r="G488" s="37" t="str">
        <f t="shared" ca="1" si="318"/>
        <v/>
      </c>
      <c r="H488" s="34" t="str">
        <f t="shared" ca="1" si="319"/>
        <v/>
      </c>
      <c r="I488" s="37" t="str">
        <f t="shared" ca="1" si="330"/>
        <v/>
      </c>
      <c r="J488" s="34" t="str">
        <f t="shared" ca="1" si="320"/>
        <v/>
      </c>
      <c r="K488" s="37" t="str">
        <f t="shared" ca="1" si="331"/>
        <v/>
      </c>
      <c r="L488" s="34" t="str">
        <f t="shared" ca="1" si="321"/>
        <v/>
      </c>
      <c r="M488" s="37" t="str">
        <f t="shared" ca="1" si="332"/>
        <v/>
      </c>
      <c r="N488" s="34" t="str">
        <f t="shared" ca="1" si="322"/>
        <v/>
      </c>
      <c r="O488" s="37" t="str">
        <f t="shared" ca="1" si="333"/>
        <v/>
      </c>
      <c r="P488" s="34" t="str">
        <f t="shared" ca="1" si="323"/>
        <v/>
      </c>
      <c r="Q488" s="37" t="str">
        <f t="shared" ca="1" si="334"/>
        <v/>
      </c>
      <c r="R488" s="34" t="str">
        <f t="shared" ca="1" si="324"/>
        <v/>
      </c>
      <c r="S488" s="37" t="str">
        <f t="shared" ca="1" si="335"/>
        <v/>
      </c>
      <c r="T488" s="34" t="str">
        <f t="shared" ca="1" si="325"/>
        <v/>
      </c>
      <c r="U488" s="37" t="str">
        <f t="shared" ca="1" si="336"/>
        <v/>
      </c>
      <c r="V488" s="34" t="str">
        <f t="shared" ca="1" si="326"/>
        <v/>
      </c>
      <c r="W488" s="37" t="str">
        <f t="shared" ca="1" si="337"/>
        <v/>
      </c>
      <c r="X488" s="34" t="str">
        <f t="shared" ca="1" si="327"/>
        <v/>
      </c>
      <c r="Y488" s="37" t="str">
        <f t="shared" ca="1" si="338"/>
        <v/>
      </c>
      <c r="Z488" s="14" t="str">
        <f t="shared" ca="1" si="307"/>
        <v/>
      </c>
      <c r="AA488" s="14" t="str">
        <f t="shared" ca="1" si="308"/>
        <v/>
      </c>
      <c r="AB488" s="14" t="str">
        <f t="shared" ca="1" si="309"/>
        <v/>
      </c>
      <c r="AC488" s="14" t="str">
        <f t="shared" ca="1" si="310"/>
        <v/>
      </c>
      <c r="AD488" s="14" t="str">
        <f t="shared" ca="1" si="311"/>
        <v/>
      </c>
      <c r="AE488" s="14" t="str">
        <f t="shared" ca="1" si="312"/>
        <v/>
      </c>
      <c r="AF488" s="14" t="str">
        <f t="shared" ca="1" si="313"/>
        <v/>
      </c>
      <c r="AG488" s="14" t="str">
        <f t="shared" ca="1" si="314"/>
        <v/>
      </c>
      <c r="AH488" s="14" t="str">
        <f t="shared" ca="1" si="315"/>
        <v/>
      </c>
      <c r="AI488" s="14" t="str">
        <f t="shared" ca="1" si="339"/>
        <v/>
      </c>
      <c r="AJ488" s="29">
        <f t="shared" ca="1" si="316"/>
        <v>0</v>
      </c>
      <c r="AK488" s="31">
        <f t="shared" ca="1" si="303"/>
        <v>23</v>
      </c>
      <c r="AL488"/>
      <c r="AM488" s="47" t="str">
        <f t="shared" ca="1" si="304"/>
        <v>Profit Target</v>
      </c>
      <c r="AN488" s="47" t="str">
        <f t="shared" ca="1" si="305"/>
        <v/>
      </c>
      <c r="BB488"/>
      <c r="BC488"/>
      <c r="BF488"/>
      <c r="BG488" s="31">
        <f t="shared" si="306"/>
        <v>0</v>
      </c>
    </row>
    <row r="489" spans="1:59">
      <c r="A489" s="1">
        <v>486</v>
      </c>
      <c r="B489" s="27">
        <f t="shared" ca="1" si="301"/>
        <v>6</v>
      </c>
      <c r="C489" s="33">
        <f t="shared" ca="1" si="328"/>
        <v>1</v>
      </c>
      <c r="D489" s="84" t="str">
        <f t="shared" ca="1" si="329"/>
        <v/>
      </c>
      <c r="E489" s="28">
        <f t="shared" ca="1" si="302"/>
        <v>1</v>
      </c>
      <c r="F489" s="34" t="str">
        <f t="shared" ca="1" si="317"/>
        <v/>
      </c>
      <c r="G489" s="37" t="str">
        <f t="shared" ca="1" si="318"/>
        <v/>
      </c>
      <c r="H489" s="34" t="str">
        <f t="shared" ca="1" si="319"/>
        <v/>
      </c>
      <c r="I489" s="37" t="str">
        <f t="shared" ca="1" si="330"/>
        <v/>
      </c>
      <c r="J489" s="34" t="str">
        <f t="shared" ca="1" si="320"/>
        <v/>
      </c>
      <c r="K489" s="37" t="str">
        <f t="shared" ca="1" si="331"/>
        <v/>
      </c>
      <c r="L489" s="34" t="str">
        <f t="shared" ca="1" si="321"/>
        <v/>
      </c>
      <c r="M489" s="37" t="str">
        <f t="shared" ca="1" si="332"/>
        <v/>
      </c>
      <c r="N489" s="34" t="str">
        <f t="shared" ca="1" si="322"/>
        <v/>
      </c>
      <c r="O489" s="37" t="str">
        <f t="shared" ca="1" si="333"/>
        <v/>
      </c>
      <c r="P489" s="34" t="str">
        <f t="shared" ca="1" si="323"/>
        <v/>
      </c>
      <c r="Q489" s="37" t="str">
        <f t="shared" ca="1" si="334"/>
        <v/>
      </c>
      <c r="R489" s="34" t="str">
        <f t="shared" ca="1" si="324"/>
        <v/>
      </c>
      <c r="S489" s="37" t="str">
        <f t="shared" ca="1" si="335"/>
        <v/>
      </c>
      <c r="T489" s="34" t="str">
        <f t="shared" ca="1" si="325"/>
        <v/>
      </c>
      <c r="U489" s="37" t="str">
        <f t="shared" ca="1" si="336"/>
        <v/>
      </c>
      <c r="V489" s="34" t="str">
        <f t="shared" ca="1" si="326"/>
        <v/>
      </c>
      <c r="W489" s="37" t="str">
        <f t="shared" ca="1" si="337"/>
        <v/>
      </c>
      <c r="X489" s="34" t="str">
        <f t="shared" ca="1" si="327"/>
        <v/>
      </c>
      <c r="Y489" s="37" t="str">
        <f t="shared" ca="1" si="338"/>
        <v/>
      </c>
      <c r="Z489" s="14" t="str">
        <f t="shared" ca="1" si="307"/>
        <v/>
      </c>
      <c r="AA489" s="14" t="str">
        <f t="shared" ca="1" si="308"/>
        <v/>
      </c>
      <c r="AB489" s="14" t="str">
        <f t="shared" ca="1" si="309"/>
        <v/>
      </c>
      <c r="AC489" s="14" t="str">
        <f t="shared" ca="1" si="310"/>
        <v/>
      </c>
      <c r="AD489" s="14" t="str">
        <f t="shared" ca="1" si="311"/>
        <v/>
      </c>
      <c r="AE489" s="14" t="str">
        <f t="shared" ca="1" si="312"/>
        <v/>
      </c>
      <c r="AF489" s="14" t="str">
        <f t="shared" ca="1" si="313"/>
        <v/>
      </c>
      <c r="AG489" s="14" t="str">
        <f t="shared" ca="1" si="314"/>
        <v/>
      </c>
      <c r="AH489" s="14" t="str">
        <f t="shared" ca="1" si="315"/>
        <v/>
      </c>
      <c r="AI489" s="14" t="str">
        <f t="shared" ca="1" si="339"/>
        <v/>
      </c>
      <c r="AJ489" s="29">
        <f t="shared" ca="1" si="316"/>
        <v>0</v>
      </c>
      <c r="AK489" s="31">
        <f t="shared" ca="1" si="303"/>
        <v>23</v>
      </c>
      <c r="AL489"/>
      <c r="AM489" s="47" t="str">
        <f t="shared" ca="1" si="304"/>
        <v>Profit Target</v>
      </c>
      <c r="AN489" s="47" t="str">
        <f t="shared" ca="1" si="305"/>
        <v/>
      </c>
      <c r="BB489"/>
      <c r="BC489"/>
      <c r="BF489"/>
      <c r="BG489" s="31">
        <f t="shared" si="306"/>
        <v>0</v>
      </c>
    </row>
    <row r="490" spans="1:59">
      <c r="A490" s="1">
        <v>487</v>
      </c>
      <c r="B490" s="27">
        <f t="shared" ca="1" si="301"/>
        <v>7</v>
      </c>
      <c r="C490" s="33">
        <f t="shared" ca="1" si="328"/>
        <v>2</v>
      </c>
      <c r="D490" s="84">
        <f t="shared" ca="1" si="329"/>
        <v>7</v>
      </c>
      <c r="E490" s="28">
        <f t="shared" ca="1" si="302"/>
        <v>1</v>
      </c>
      <c r="F490" s="34" t="str">
        <f t="shared" ca="1" si="317"/>
        <v/>
      </c>
      <c r="G490" s="37" t="str">
        <f t="shared" ca="1" si="318"/>
        <v/>
      </c>
      <c r="H490" s="34" t="str">
        <f t="shared" ca="1" si="319"/>
        <v/>
      </c>
      <c r="I490" s="37" t="str">
        <f t="shared" ca="1" si="330"/>
        <v/>
      </c>
      <c r="J490" s="34" t="str">
        <f t="shared" ca="1" si="320"/>
        <v/>
      </c>
      <c r="K490" s="37" t="str">
        <f t="shared" ca="1" si="331"/>
        <v/>
      </c>
      <c r="L490" s="34" t="str">
        <f t="shared" ca="1" si="321"/>
        <v/>
      </c>
      <c r="M490" s="37" t="str">
        <f t="shared" ca="1" si="332"/>
        <v/>
      </c>
      <c r="N490" s="34" t="str">
        <f t="shared" ca="1" si="322"/>
        <v/>
      </c>
      <c r="O490" s="37" t="str">
        <f t="shared" ca="1" si="333"/>
        <v/>
      </c>
      <c r="P490" s="34" t="str">
        <f t="shared" ca="1" si="323"/>
        <v/>
      </c>
      <c r="Q490" s="37" t="str">
        <f t="shared" ca="1" si="334"/>
        <v/>
      </c>
      <c r="R490" s="34" t="str">
        <f t="shared" ca="1" si="324"/>
        <v/>
      </c>
      <c r="S490" s="37" t="str">
        <f t="shared" ca="1" si="335"/>
        <v/>
      </c>
      <c r="T490" s="34" t="str">
        <f t="shared" ca="1" si="325"/>
        <v/>
      </c>
      <c r="U490" s="37" t="str">
        <f t="shared" ca="1" si="336"/>
        <v/>
      </c>
      <c r="V490" s="34" t="str">
        <f t="shared" ca="1" si="326"/>
        <v/>
      </c>
      <c r="W490" s="37" t="str">
        <f t="shared" ca="1" si="337"/>
        <v/>
      </c>
      <c r="X490" s="34" t="str">
        <f t="shared" ca="1" si="327"/>
        <v/>
      </c>
      <c r="Y490" s="37" t="str">
        <f t="shared" ca="1" si="338"/>
        <v/>
      </c>
      <c r="Z490" s="14" t="str">
        <f t="shared" ca="1" si="307"/>
        <v/>
      </c>
      <c r="AA490" s="14" t="str">
        <f t="shared" ca="1" si="308"/>
        <v/>
      </c>
      <c r="AB490" s="14" t="str">
        <f t="shared" ca="1" si="309"/>
        <v/>
      </c>
      <c r="AC490" s="14" t="str">
        <f t="shared" ca="1" si="310"/>
        <v/>
      </c>
      <c r="AD490" s="14" t="str">
        <f t="shared" ca="1" si="311"/>
        <v/>
      </c>
      <c r="AE490" s="14" t="str">
        <f t="shared" ca="1" si="312"/>
        <v/>
      </c>
      <c r="AF490" s="14" t="str">
        <f t="shared" ca="1" si="313"/>
        <v/>
      </c>
      <c r="AG490" s="14" t="str">
        <f t="shared" ca="1" si="314"/>
        <v/>
      </c>
      <c r="AH490" s="14" t="str">
        <f t="shared" ca="1" si="315"/>
        <v/>
      </c>
      <c r="AI490" s="14" t="str">
        <f t="shared" ca="1" si="339"/>
        <v/>
      </c>
      <c r="AJ490" s="29">
        <f t="shared" ca="1" si="316"/>
        <v>0</v>
      </c>
      <c r="AK490" s="31">
        <f t="shared" ca="1" si="303"/>
        <v>23</v>
      </c>
      <c r="AL490"/>
      <c r="AM490" s="47" t="str">
        <f t="shared" ca="1" si="304"/>
        <v>Profit Target</v>
      </c>
      <c r="AN490" s="47" t="str">
        <f t="shared" ca="1" si="305"/>
        <v/>
      </c>
      <c r="BB490"/>
      <c r="BC490"/>
      <c r="BF490"/>
      <c r="BG490" s="31">
        <f t="shared" si="306"/>
        <v>0</v>
      </c>
    </row>
    <row r="491" spans="1:59">
      <c r="A491" s="1">
        <v>488</v>
      </c>
      <c r="B491" s="27">
        <f t="shared" ca="1" si="301"/>
        <v>36</v>
      </c>
      <c r="C491" s="33">
        <f t="shared" ca="1" si="328"/>
        <v>1</v>
      </c>
      <c r="D491" s="84" t="str">
        <f t="shared" ca="1" si="329"/>
        <v/>
      </c>
      <c r="E491" s="28">
        <f t="shared" ca="1" si="302"/>
        <v>1</v>
      </c>
      <c r="F491" s="34" t="str">
        <f t="shared" ca="1" si="317"/>
        <v/>
      </c>
      <c r="G491" s="37" t="str">
        <f t="shared" ca="1" si="318"/>
        <v/>
      </c>
      <c r="H491" s="34" t="str">
        <f t="shared" ca="1" si="319"/>
        <v/>
      </c>
      <c r="I491" s="37" t="str">
        <f t="shared" ca="1" si="330"/>
        <v/>
      </c>
      <c r="J491" s="34" t="str">
        <f t="shared" ca="1" si="320"/>
        <v/>
      </c>
      <c r="K491" s="37" t="str">
        <f t="shared" ca="1" si="331"/>
        <v/>
      </c>
      <c r="L491" s="34" t="str">
        <f t="shared" ca="1" si="321"/>
        <v/>
      </c>
      <c r="M491" s="37" t="str">
        <f t="shared" ca="1" si="332"/>
        <v/>
      </c>
      <c r="N491" s="34" t="str">
        <f t="shared" ca="1" si="322"/>
        <v/>
      </c>
      <c r="O491" s="37" t="str">
        <f t="shared" ca="1" si="333"/>
        <v/>
      </c>
      <c r="P491" s="34" t="str">
        <f t="shared" ca="1" si="323"/>
        <v/>
      </c>
      <c r="Q491" s="37" t="str">
        <f t="shared" ca="1" si="334"/>
        <v/>
      </c>
      <c r="R491" s="34" t="str">
        <f t="shared" ca="1" si="324"/>
        <v/>
      </c>
      <c r="S491" s="37" t="str">
        <f t="shared" ca="1" si="335"/>
        <v/>
      </c>
      <c r="T491" s="34" t="str">
        <f t="shared" ca="1" si="325"/>
        <v/>
      </c>
      <c r="U491" s="37" t="str">
        <f t="shared" ca="1" si="336"/>
        <v/>
      </c>
      <c r="V491" s="34" t="str">
        <f t="shared" ca="1" si="326"/>
        <v/>
      </c>
      <c r="W491" s="37" t="str">
        <f t="shared" ca="1" si="337"/>
        <v/>
      </c>
      <c r="X491" s="34" t="str">
        <f t="shared" ca="1" si="327"/>
        <v/>
      </c>
      <c r="Y491" s="37" t="str">
        <f t="shared" ca="1" si="338"/>
        <v/>
      </c>
      <c r="Z491" s="14" t="str">
        <f t="shared" ca="1" si="307"/>
        <v/>
      </c>
      <c r="AA491" s="14" t="str">
        <f t="shared" ca="1" si="308"/>
        <v/>
      </c>
      <c r="AB491" s="14" t="str">
        <f t="shared" ca="1" si="309"/>
        <v/>
      </c>
      <c r="AC491" s="14" t="str">
        <f t="shared" ca="1" si="310"/>
        <v/>
      </c>
      <c r="AD491" s="14" t="str">
        <f t="shared" ca="1" si="311"/>
        <v/>
      </c>
      <c r="AE491" s="14" t="str">
        <f t="shared" ca="1" si="312"/>
        <v/>
      </c>
      <c r="AF491" s="14" t="str">
        <f t="shared" ca="1" si="313"/>
        <v/>
      </c>
      <c r="AG491" s="14" t="str">
        <f t="shared" ca="1" si="314"/>
        <v/>
      </c>
      <c r="AH491" s="14" t="str">
        <f t="shared" ca="1" si="315"/>
        <v/>
      </c>
      <c r="AI491" s="14" t="str">
        <f t="shared" ca="1" si="339"/>
        <v/>
      </c>
      <c r="AJ491" s="29">
        <f t="shared" ca="1" si="316"/>
        <v>0</v>
      </c>
      <c r="AK491" s="31">
        <f t="shared" ca="1" si="303"/>
        <v>23</v>
      </c>
      <c r="AL491"/>
      <c r="AM491" s="47" t="str">
        <f t="shared" ca="1" si="304"/>
        <v>Profit Target</v>
      </c>
      <c r="AN491" s="47" t="str">
        <f t="shared" ca="1" si="305"/>
        <v/>
      </c>
      <c r="BB491"/>
      <c r="BC491"/>
      <c r="BF491"/>
      <c r="BG491" s="31">
        <f t="shared" si="306"/>
        <v>0</v>
      </c>
    </row>
    <row r="492" spans="1:59">
      <c r="A492" s="1">
        <v>489</v>
      </c>
      <c r="B492" s="27">
        <f t="shared" ca="1" si="301"/>
        <v>25</v>
      </c>
      <c r="C492" s="33">
        <f t="shared" ca="1" si="328"/>
        <v>1</v>
      </c>
      <c r="D492" s="84" t="str">
        <f t="shared" ca="1" si="329"/>
        <v/>
      </c>
      <c r="E492" s="28">
        <f t="shared" ca="1" si="302"/>
        <v>1</v>
      </c>
      <c r="F492" s="34" t="str">
        <f t="shared" ca="1" si="317"/>
        <v/>
      </c>
      <c r="G492" s="37" t="str">
        <f t="shared" ca="1" si="318"/>
        <v/>
      </c>
      <c r="H492" s="34" t="str">
        <f t="shared" ca="1" si="319"/>
        <v/>
      </c>
      <c r="I492" s="37" t="str">
        <f t="shared" ca="1" si="330"/>
        <v/>
      </c>
      <c r="J492" s="34" t="str">
        <f t="shared" ca="1" si="320"/>
        <v/>
      </c>
      <c r="K492" s="37" t="str">
        <f t="shared" ca="1" si="331"/>
        <v/>
      </c>
      <c r="L492" s="34" t="str">
        <f t="shared" ca="1" si="321"/>
        <v/>
      </c>
      <c r="M492" s="37" t="str">
        <f t="shared" ca="1" si="332"/>
        <v/>
      </c>
      <c r="N492" s="34" t="str">
        <f t="shared" ca="1" si="322"/>
        <v/>
      </c>
      <c r="O492" s="37" t="str">
        <f t="shared" ca="1" si="333"/>
        <v/>
      </c>
      <c r="P492" s="34" t="str">
        <f t="shared" ca="1" si="323"/>
        <v/>
      </c>
      <c r="Q492" s="37" t="str">
        <f t="shared" ca="1" si="334"/>
        <v/>
      </c>
      <c r="R492" s="34" t="str">
        <f t="shared" ca="1" si="324"/>
        <v/>
      </c>
      <c r="S492" s="37" t="str">
        <f t="shared" ca="1" si="335"/>
        <v/>
      </c>
      <c r="T492" s="34" t="str">
        <f t="shared" ca="1" si="325"/>
        <v/>
      </c>
      <c r="U492" s="37" t="str">
        <f t="shared" ca="1" si="336"/>
        <v/>
      </c>
      <c r="V492" s="34" t="str">
        <f t="shared" ca="1" si="326"/>
        <v/>
      </c>
      <c r="W492" s="37" t="str">
        <f t="shared" ca="1" si="337"/>
        <v/>
      </c>
      <c r="X492" s="34" t="str">
        <f t="shared" ca="1" si="327"/>
        <v/>
      </c>
      <c r="Y492" s="37" t="str">
        <f t="shared" ca="1" si="338"/>
        <v/>
      </c>
      <c r="Z492" s="14" t="str">
        <f t="shared" ca="1" si="307"/>
        <v/>
      </c>
      <c r="AA492" s="14" t="str">
        <f t="shared" ca="1" si="308"/>
        <v/>
      </c>
      <c r="AB492" s="14" t="str">
        <f t="shared" ca="1" si="309"/>
        <v/>
      </c>
      <c r="AC492" s="14" t="str">
        <f t="shared" ca="1" si="310"/>
        <v/>
      </c>
      <c r="AD492" s="14" t="str">
        <f t="shared" ca="1" si="311"/>
        <v/>
      </c>
      <c r="AE492" s="14" t="str">
        <f t="shared" ca="1" si="312"/>
        <v/>
      </c>
      <c r="AF492" s="14" t="str">
        <f t="shared" ca="1" si="313"/>
        <v/>
      </c>
      <c r="AG492" s="14" t="str">
        <f t="shared" ca="1" si="314"/>
        <v/>
      </c>
      <c r="AH492" s="14" t="str">
        <f t="shared" ca="1" si="315"/>
        <v/>
      </c>
      <c r="AI492" s="14" t="str">
        <f t="shared" ca="1" si="339"/>
        <v/>
      </c>
      <c r="AJ492" s="29">
        <f t="shared" ca="1" si="316"/>
        <v>0</v>
      </c>
      <c r="AK492" s="31">
        <f t="shared" ca="1" si="303"/>
        <v>23</v>
      </c>
      <c r="AL492"/>
      <c r="AM492" s="47" t="str">
        <f t="shared" ca="1" si="304"/>
        <v>Profit Target</v>
      </c>
      <c r="AN492" s="47" t="str">
        <f t="shared" ca="1" si="305"/>
        <v/>
      </c>
      <c r="BB492"/>
      <c r="BC492"/>
      <c r="BF492"/>
      <c r="BG492" s="31">
        <f t="shared" si="306"/>
        <v>0</v>
      </c>
    </row>
    <row r="493" spans="1:59">
      <c r="A493" s="1">
        <v>490</v>
      </c>
      <c r="B493" s="27">
        <f t="shared" ca="1" si="301"/>
        <v>23</v>
      </c>
      <c r="C493" s="33">
        <f t="shared" ca="1" si="328"/>
        <v>1</v>
      </c>
      <c r="D493" s="84" t="str">
        <f t="shared" ca="1" si="329"/>
        <v/>
      </c>
      <c r="E493" s="28">
        <f t="shared" ca="1" si="302"/>
        <v>1</v>
      </c>
      <c r="F493" s="34" t="str">
        <f t="shared" ca="1" si="317"/>
        <v/>
      </c>
      <c r="G493" s="37" t="str">
        <f t="shared" ca="1" si="318"/>
        <v/>
      </c>
      <c r="H493" s="34" t="str">
        <f t="shared" ca="1" si="319"/>
        <v/>
      </c>
      <c r="I493" s="37" t="str">
        <f t="shared" ca="1" si="330"/>
        <v/>
      </c>
      <c r="J493" s="34" t="str">
        <f t="shared" ca="1" si="320"/>
        <v/>
      </c>
      <c r="K493" s="37" t="str">
        <f t="shared" ca="1" si="331"/>
        <v/>
      </c>
      <c r="L493" s="34" t="str">
        <f t="shared" ca="1" si="321"/>
        <v/>
      </c>
      <c r="M493" s="37" t="str">
        <f t="shared" ca="1" si="332"/>
        <v/>
      </c>
      <c r="N493" s="34" t="str">
        <f t="shared" ca="1" si="322"/>
        <v/>
      </c>
      <c r="O493" s="37" t="str">
        <f t="shared" ca="1" si="333"/>
        <v/>
      </c>
      <c r="P493" s="34" t="str">
        <f t="shared" ca="1" si="323"/>
        <v/>
      </c>
      <c r="Q493" s="37" t="str">
        <f t="shared" ca="1" si="334"/>
        <v/>
      </c>
      <c r="R493" s="34" t="str">
        <f t="shared" ca="1" si="324"/>
        <v/>
      </c>
      <c r="S493" s="37" t="str">
        <f t="shared" ca="1" si="335"/>
        <v/>
      </c>
      <c r="T493" s="34" t="str">
        <f t="shared" ca="1" si="325"/>
        <v/>
      </c>
      <c r="U493" s="37" t="str">
        <f t="shared" ca="1" si="336"/>
        <v/>
      </c>
      <c r="V493" s="34" t="str">
        <f t="shared" ca="1" si="326"/>
        <v/>
      </c>
      <c r="W493" s="37" t="str">
        <f t="shared" ca="1" si="337"/>
        <v/>
      </c>
      <c r="X493" s="34" t="str">
        <f t="shared" ca="1" si="327"/>
        <v/>
      </c>
      <c r="Y493" s="37" t="str">
        <f t="shared" ca="1" si="338"/>
        <v/>
      </c>
      <c r="Z493" s="14" t="str">
        <f t="shared" ca="1" si="307"/>
        <v/>
      </c>
      <c r="AA493" s="14" t="str">
        <f t="shared" ca="1" si="308"/>
        <v/>
      </c>
      <c r="AB493" s="14" t="str">
        <f t="shared" ca="1" si="309"/>
        <v/>
      </c>
      <c r="AC493" s="14" t="str">
        <f t="shared" ca="1" si="310"/>
        <v/>
      </c>
      <c r="AD493" s="14" t="str">
        <f t="shared" ca="1" si="311"/>
        <v/>
      </c>
      <c r="AE493" s="14" t="str">
        <f t="shared" ca="1" si="312"/>
        <v/>
      </c>
      <c r="AF493" s="14" t="str">
        <f t="shared" ca="1" si="313"/>
        <v/>
      </c>
      <c r="AG493" s="14" t="str">
        <f t="shared" ca="1" si="314"/>
        <v/>
      </c>
      <c r="AH493" s="14" t="str">
        <f t="shared" ca="1" si="315"/>
        <v/>
      </c>
      <c r="AI493" s="14" t="str">
        <f t="shared" ca="1" si="339"/>
        <v/>
      </c>
      <c r="AJ493" s="29">
        <f t="shared" ca="1" si="316"/>
        <v>0</v>
      </c>
      <c r="AK493" s="31">
        <f t="shared" ca="1" si="303"/>
        <v>23</v>
      </c>
      <c r="AL493"/>
      <c r="AM493" s="47" t="str">
        <f t="shared" ca="1" si="304"/>
        <v>Profit Target</v>
      </c>
      <c r="AN493" s="47" t="str">
        <f t="shared" ca="1" si="305"/>
        <v/>
      </c>
      <c r="BB493"/>
      <c r="BC493"/>
      <c r="BF493"/>
      <c r="BG493" s="31">
        <f t="shared" si="306"/>
        <v>0</v>
      </c>
    </row>
    <row r="494" spans="1:59">
      <c r="A494" s="1">
        <v>491</v>
      </c>
      <c r="B494" s="27">
        <f t="shared" ca="1" si="301"/>
        <v>19</v>
      </c>
      <c r="C494" s="33">
        <f t="shared" ca="1" si="328"/>
        <v>1</v>
      </c>
      <c r="D494" s="84" t="str">
        <f t="shared" ca="1" si="329"/>
        <v/>
      </c>
      <c r="E494" s="28">
        <f t="shared" ca="1" si="302"/>
        <v>1</v>
      </c>
      <c r="F494" s="34" t="str">
        <f t="shared" ca="1" si="317"/>
        <v/>
      </c>
      <c r="G494" s="37" t="str">
        <f t="shared" ca="1" si="318"/>
        <v/>
      </c>
      <c r="H494" s="34" t="str">
        <f t="shared" ca="1" si="319"/>
        <v/>
      </c>
      <c r="I494" s="37" t="str">
        <f t="shared" ca="1" si="330"/>
        <v/>
      </c>
      <c r="J494" s="34" t="str">
        <f t="shared" ca="1" si="320"/>
        <v/>
      </c>
      <c r="K494" s="37" t="str">
        <f t="shared" ca="1" si="331"/>
        <v/>
      </c>
      <c r="L494" s="34" t="str">
        <f t="shared" ca="1" si="321"/>
        <v/>
      </c>
      <c r="M494" s="37" t="str">
        <f t="shared" ca="1" si="332"/>
        <v/>
      </c>
      <c r="N494" s="34" t="str">
        <f t="shared" ca="1" si="322"/>
        <v/>
      </c>
      <c r="O494" s="37" t="str">
        <f t="shared" ca="1" si="333"/>
        <v/>
      </c>
      <c r="P494" s="34" t="str">
        <f t="shared" ca="1" si="323"/>
        <v/>
      </c>
      <c r="Q494" s="37" t="str">
        <f t="shared" ca="1" si="334"/>
        <v/>
      </c>
      <c r="R494" s="34" t="str">
        <f t="shared" ca="1" si="324"/>
        <v/>
      </c>
      <c r="S494" s="37" t="str">
        <f t="shared" ca="1" si="335"/>
        <v/>
      </c>
      <c r="T494" s="34" t="str">
        <f t="shared" ca="1" si="325"/>
        <v/>
      </c>
      <c r="U494" s="37" t="str">
        <f t="shared" ca="1" si="336"/>
        <v/>
      </c>
      <c r="V494" s="34" t="str">
        <f t="shared" ca="1" si="326"/>
        <v/>
      </c>
      <c r="W494" s="37" t="str">
        <f t="shared" ca="1" si="337"/>
        <v/>
      </c>
      <c r="X494" s="34" t="str">
        <f t="shared" ca="1" si="327"/>
        <v/>
      </c>
      <c r="Y494" s="37" t="str">
        <f t="shared" ca="1" si="338"/>
        <v/>
      </c>
      <c r="Z494" s="14" t="str">
        <f t="shared" ca="1" si="307"/>
        <v/>
      </c>
      <c r="AA494" s="14" t="str">
        <f t="shared" ca="1" si="308"/>
        <v/>
      </c>
      <c r="AB494" s="14" t="str">
        <f t="shared" ca="1" si="309"/>
        <v/>
      </c>
      <c r="AC494" s="14" t="str">
        <f t="shared" ca="1" si="310"/>
        <v/>
      </c>
      <c r="AD494" s="14" t="str">
        <f t="shared" ca="1" si="311"/>
        <v/>
      </c>
      <c r="AE494" s="14" t="str">
        <f t="shared" ca="1" si="312"/>
        <v/>
      </c>
      <c r="AF494" s="14" t="str">
        <f t="shared" ca="1" si="313"/>
        <v/>
      </c>
      <c r="AG494" s="14" t="str">
        <f t="shared" ca="1" si="314"/>
        <v/>
      </c>
      <c r="AH494" s="14" t="str">
        <f t="shared" ca="1" si="315"/>
        <v/>
      </c>
      <c r="AI494" s="14" t="str">
        <f t="shared" ca="1" si="339"/>
        <v/>
      </c>
      <c r="AJ494" s="29">
        <f t="shared" ca="1" si="316"/>
        <v>0</v>
      </c>
      <c r="AK494" s="31">
        <f t="shared" ca="1" si="303"/>
        <v>23</v>
      </c>
      <c r="AL494"/>
      <c r="AM494" s="47" t="str">
        <f t="shared" ca="1" si="304"/>
        <v>Profit Target</v>
      </c>
      <c r="AN494" s="47" t="str">
        <f t="shared" ca="1" si="305"/>
        <v/>
      </c>
      <c r="BB494"/>
      <c r="BC494"/>
      <c r="BF494"/>
      <c r="BG494" s="31">
        <f t="shared" si="306"/>
        <v>0</v>
      </c>
    </row>
    <row r="495" spans="1:59">
      <c r="A495" s="1">
        <v>492</v>
      </c>
      <c r="B495" s="27">
        <f t="shared" ca="1" si="301"/>
        <v>19</v>
      </c>
      <c r="C495" s="33">
        <f t="shared" ca="1" si="328"/>
        <v>2</v>
      </c>
      <c r="D495" s="84">
        <f t="shared" ca="1" si="329"/>
        <v>19</v>
      </c>
      <c r="E495" s="28">
        <f t="shared" ca="1" si="302"/>
        <v>1</v>
      </c>
      <c r="F495" s="34" t="str">
        <f t="shared" ca="1" si="317"/>
        <v/>
      </c>
      <c r="G495" s="37" t="str">
        <f t="shared" ca="1" si="318"/>
        <v/>
      </c>
      <c r="H495" s="34" t="str">
        <f t="shared" ca="1" si="319"/>
        <v/>
      </c>
      <c r="I495" s="37" t="str">
        <f t="shared" ca="1" si="330"/>
        <v/>
      </c>
      <c r="J495" s="34" t="str">
        <f t="shared" ca="1" si="320"/>
        <v/>
      </c>
      <c r="K495" s="37" t="str">
        <f t="shared" ca="1" si="331"/>
        <v/>
      </c>
      <c r="L495" s="34" t="str">
        <f t="shared" ca="1" si="321"/>
        <v/>
      </c>
      <c r="M495" s="37" t="str">
        <f t="shared" ca="1" si="332"/>
        <v/>
      </c>
      <c r="N495" s="34" t="str">
        <f t="shared" ca="1" si="322"/>
        <v/>
      </c>
      <c r="O495" s="37" t="str">
        <f t="shared" ca="1" si="333"/>
        <v/>
      </c>
      <c r="P495" s="34" t="str">
        <f t="shared" ca="1" si="323"/>
        <v/>
      </c>
      <c r="Q495" s="37" t="str">
        <f t="shared" ca="1" si="334"/>
        <v/>
      </c>
      <c r="R495" s="34" t="str">
        <f t="shared" ca="1" si="324"/>
        <v/>
      </c>
      <c r="S495" s="37" t="str">
        <f t="shared" ca="1" si="335"/>
        <v/>
      </c>
      <c r="T495" s="34" t="str">
        <f t="shared" ca="1" si="325"/>
        <v/>
      </c>
      <c r="U495" s="37" t="str">
        <f t="shared" ca="1" si="336"/>
        <v/>
      </c>
      <c r="V495" s="34" t="str">
        <f t="shared" ca="1" si="326"/>
        <v/>
      </c>
      <c r="W495" s="37" t="str">
        <f t="shared" ca="1" si="337"/>
        <v/>
      </c>
      <c r="X495" s="34" t="str">
        <f t="shared" ca="1" si="327"/>
        <v/>
      </c>
      <c r="Y495" s="37" t="str">
        <f t="shared" ca="1" si="338"/>
        <v/>
      </c>
      <c r="Z495" s="14" t="str">
        <f t="shared" ca="1" si="307"/>
        <v/>
      </c>
      <c r="AA495" s="14" t="str">
        <f t="shared" ca="1" si="308"/>
        <v/>
      </c>
      <c r="AB495" s="14" t="str">
        <f t="shared" ca="1" si="309"/>
        <v/>
      </c>
      <c r="AC495" s="14" t="str">
        <f t="shared" ca="1" si="310"/>
        <v/>
      </c>
      <c r="AD495" s="14" t="str">
        <f t="shared" ca="1" si="311"/>
        <v/>
      </c>
      <c r="AE495" s="14" t="str">
        <f t="shared" ca="1" si="312"/>
        <v/>
      </c>
      <c r="AF495" s="14" t="str">
        <f t="shared" ca="1" si="313"/>
        <v/>
      </c>
      <c r="AG495" s="14" t="str">
        <f t="shared" ca="1" si="314"/>
        <v/>
      </c>
      <c r="AH495" s="14" t="str">
        <f t="shared" ca="1" si="315"/>
        <v/>
      </c>
      <c r="AI495" s="14" t="str">
        <f t="shared" ca="1" si="339"/>
        <v/>
      </c>
      <c r="AJ495" s="29">
        <f t="shared" ca="1" si="316"/>
        <v>0</v>
      </c>
      <c r="AK495" s="31">
        <f t="shared" ca="1" si="303"/>
        <v>23</v>
      </c>
      <c r="AL495"/>
      <c r="AM495" s="47" t="str">
        <f t="shared" ca="1" si="304"/>
        <v>Profit Target</v>
      </c>
      <c r="AN495" s="47" t="str">
        <f t="shared" ca="1" si="305"/>
        <v/>
      </c>
      <c r="BB495"/>
      <c r="BC495"/>
      <c r="BF495"/>
      <c r="BG495" s="31">
        <f t="shared" si="306"/>
        <v>0</v>
      </c>
    </row>
    <row r="496" spans="1:59">
      <c r="A496" s="1">
        <v>493</v>
      </c>
      <c r="B496" s="27">
        <f t="shared" ca="1" si="301"/>
        <v>11</v>
      </c>
      <c r="C496" s="33">
        <f t="shared" ca="1" si="328"/>
        <v>1</v>
      </c>
      <c r="D496" s="84" t="str">
        <f t="shared" ca="1" si="329"/>
        <v/>
      </c>
      <c r="E496" s="28">
        <f t="shared" ca="1" si="302"/>
        <v>1</v>
      </c>
      <c r="F496" s="34" t="str">
        <f t="shared" ca="1" si="317"/>
        <v/>
      </c>
      <c r="G496" s="37" t="str">
        <f t="shared" ca="1" si="318"/>
        <v/>
      </c>
      <c r="H496" s="34" t="str">
        <f t="shared" ca="1" si="319"/>
        <v/>
      </c>
      <c r="I496" s="37" t="str">
        <f t="shared" ca="1" si="330"/>
        <v/>
      </c>
      <c r="J496" s="34" t="str">
        <f t="shared" ca="1" si="320"/>
        <v/>
      </c>
      <c r="K496" s="37" t="str">
        <f t="shared" ca="1" si="331"/>
        <v/>
      </c>
      <c r="L496" s="34" t="str">
        <f t="shared" ca="1" si="321"/>
        <v/>
      </c>
      <c r="M496" s="37" t="str">
        <f t="shared" ca="1" si="332"/>
        <v/>
      </c>
      <c r="N496" s="34" t="str">
        <f t="shared" ca="1" si="322"/>
        <v/>
      </c>
      <c r="O496" s="37" t="str">
        <f t="shared" ca="1" si="333"/>
        <v/>
      </c>
      <c r="P496" s="34" t="str">
        <f t="shared" ca="1" si="323"/>
        <v/>
      </c>
      <c r="Q496" s="37" t="str">
        <f t="shared" ca="1" si="334"/>
        <v/>
      </c>
      <c r="R496" s="34" t="str">
        <f t="shared" ca="1" si="324"/>
        <v/>
      </c>
      <c r="S496" s="37" t="str">
        <f t="shared" ca="1" si="335"/>
        <v/>
      </c>
      <c r="T496" s="34" t="str">
        <f t="shared" ca="1" si="325"/>
        <v/>
      </c>
      <c r="U496" s="37" t="str">
        <f t="shared" ca="1" si="336"/>
        <v/>
      </c>
      <c r="V496" s="34" t="str">
        <f t="shared" ca="1" si="326"/>
        <v/>
      </c>
      <c r="W496" s="37" t="str">
        <f t="shared" ca="1" si="337"/>
        <v/>
      </c>
      <c r="X496" s="34" t="str">
        <f t="shared" ca="1" si="327"/>
        <v/>
      </c>
      <c r="Y496" s="37" t="str">
        <f t="shared" ca="1" si="338"/>
        <v/>
      </c>
      <c r="Z496" s="14" t="str">
        <f t="shared" ca="1" si="307"/>
        <v/>
      </c>
      <c r="AA496" s="14" t="str">
        <f t="shared" ca="1" si="308"/>
        <v/>
      </c>
      <c r="AB496" s="14" t="str">
        <f t="shared" ca="1" si="309"/>
        <v/>
      </c>
      <c r="AC496" s="14" t="str">
        <f t="shared" ca="1" si="310"/>
        <v/>
      </c>
      <c r="AD496" s="14" t="str">
        <f t="shared" ca="1" si="311"/>
        <v/>
      </c>
      <c r="AE496" s="14" t="str">
        <f t="shared" ca="1" si="312"/>
        <v/>
      </c>
      <c r="AF496" s="14" t="str">
        <f t="shared" ca="1" si="313"/>
        <v/>
      </c>
      <c r="AG496" s="14" t="str">
        <f t="shared" ca="1" si="314"/>
        <v/>
      </c>
      <c r="AH496" s="14" t="str">
        <f t="shared" ca="1" si="315"/>
        <v/>
      </c>
      <c r="AI496" s="14" t="str">
        <f t="shared" ca="1" si="339"/>
        <v/>
      </c>
      <c r="AJ496" s="29">
        <f t="shared" ca="1" si="316"/>
        <v>0</v>
      </c>
      <c r="AK496" s="31">
        <f t="shared" ca="1" si="303"/>
        <v>23</v>
      </c>
      <c r="AL496"/>
      <c r="AM496" s="47" t="str">
        <f t="shared" ca="1" si="304"/>
        <v>Profit Target</v>
      </c>
      <c r="AN496" s="47" t="str">
        <f t="shared" ca="1" si="305"/>
        <v/>
      </c>
      <c r="BB496"/>
      <c r="BC496"/>
      <c r="BF496"/>
      <c r="BG496" s="31">
        <f t="shared" si="306"/>
        <v>0</v>
      </c>
    </row>
    <row r="497" spans="1:59">
      <c r="A497" s="1">
        <v>494</v>
      </c>
      <c r="B497" s="27">
        <f t="shared" ca="1" si="301"/>
        <v>33</v>
      </c>
      <c r="C497" s="33">
        <f t="shared" ca="1" si="328"/>
        <v>1</v>
      </c>
      <c r="D497" s="84" t="str">
        <f t="shared" ca="1" si="329"/>
        <v/>
      </c>
      <c r="E497" s="28">
        <f t="shared" ca="1" si="302"/>
        <v>1</v>
      </c>
      <c r="F497" s="34" t="str">
        <f t="shared" ca="1" si="317"/>
        <v/>
      </c>
      <c r="G497" s="37" t="str">
        <f t="shared" ca="1" si="318"/>
        <v/>
      </c>
      <c r="H497" s="34" t="str">
        <f t="shared" ca="1" si="319"/>
        <v/>
      </c>
      <c r="I497" s="37" t="str">
        <f t="shared" ca="1" si="330"/>
        <v/>
      </c>
      <c r="J497" s="34" t="str">
        <f t="shared" ca="1" si="320"/>
        <v/>
      </c>
      <c r="K497" s="37" t="str">
        <f t="shared" ca="1" si="331"/>
        <v/>
      </c>
      <c r="L497" s="34" t="str">
        <f t="shared" ca="1" si="321"/>
        <v/>
      </c>
      <c r="M497" s="37" t="str">
        <f t="shared" ca="1" si="332"/>
        <v/>
      </c>
      <c r="N497" s="34" t="str">
        <f t="shared" ca="1" si="322"/>
        <v/>
      </c>
      <c r="O497" s="37" t="str">
        <f t="shared" ca="1" si="333"/>
        <v/>
      </c>
      <c r="P497" s="34" t="str">
        <f t="shared" ca="1" si="323"/>
        <v/>
      </c>
      <c r="Q497" s="37" t="str">
        <f t="shared" ca="1" si="334"/>
        <v/>
      </c>
      <c r="R497" s="34" t="str">
        <f t="shared" ca="1" si="324"/>
        <v/>
      </c>
      <c r="S497" s="37" t="str">
        <f t="shared" ca="1" si="335"/>
        <v/>
      </c>
      <c r="T497" s="34" t="str">
        <f t="shared" ca="1" si="325"/>
        <v/>
      </c>
      <c r="U497" s="37" t="str">
        <f t="shared" ca="1" si="336"/>
        <v/>
      </c>
      <c r="V497" s="34" t="str">
        <f t="shared" ca="1" si="326"/>
        <v/>
      </c>
      <c r="W497" s="37" t="str">
        <f t="shared" ca="1" si="337"/>
        <v/>
      </c>
      <c r="X497" s="34" t="str">
        <f t="shared" ca="1" si="327"/>
        <v/>
      </c>
      <c r="Y497" s="37" t="str">
        <f t="shared" ca="1" si="338"/>
        <v/>
      </c>
      <c r="Z497" s="14" t="str">
        <f t="shared" ca="1" si="307"/>
        <v/>
      </c>
      <c r="AA497" s="14" t="str">
        <f t="shared" ca="1" si="308"/>
        <v/>
      </c>
      <c r="AB497" s="14" t="str">
        <f t="shared" ca="1" si="309"/>
        <v/>
      </c>
      <c r="AC497" s="14" t="str">
        <f t="shared" ca="1" si="310"/>
        <v/>
      </c>
      <c r="AD497" s="14" t="str">
        <f t="shared" ca="1" si="311"/>
        <v/>
      </c>
      <c r="AE497" s="14" t="str">
        <f t="shared" ca="1" si="312"/>
        <v/>
      </c>
      <c r="AF497" s="14" t="str">
        <f t="shared" ca="1" si="313"/>
        <v/>
      </c>
      <c r="AG497" s="14" t="str">
        <f t="shared" ca="1" si="314"/>
        <v/>
      </c>
      <c r="AH497" s="14" t="str">
        <f t="shared" ca="1" si="315"/>
        <v/>
      </c>
      <c r="AI497" s="14" t="str">
        <f t="shared" ca="1" si="339"/>
        <v/>
      </c>
      <c r="AJ497" s="29">
        <f t="shared" ca="1" si="316"/>
        <v>0</v>
      </c>
      <c r="AK497" s="31">
        <f t="shared" ca="1" si="303"/>
        <v>23</v>
      </c>
      <c r="AL497"/>
      <c r="AM497" s="47" t="str">
        <f t="shared" ca="1" si="304"/>
        <v>Profit Target</v>
      </c>
      <c r="AN497" s="47" t="str">
        <f t="shared" ca="1" si="305"/>
        <v/>
      </c>
      <c r="BB497"/>
      <c r="BC497"/>
      <c r="BF497"/>
      <c r="BG497" s="31">
        <f t="shared" si="306"/>
        <v>0</v>
      </c>
    </row>
    <row r="498" spans="1:59">
      <c r="A498" s="1">
        <v>495</v>
      </c>
      <c r="B498" s="27">
        <f t="shared" ca="1" si="301"/>
        <v>31</v>
      </c>
      <c r="C498" s="33">
        <f t="shared" ca="1" si="328"/>
        <v>1</v>
      </c>
      <c r="D498" s="84" t="str">
        <f t="shared" ca="1" si="329"/>
        <v/>
      </c>
      <c r="E498" s="28">
        <f t="shared" ca="1" si="302"/>
        <v>1</v>
      </c>
      <c r="F498" s="34" t="str">
        <f t="shared" ca="1" si="317"/>
        <v/>
      </c>
      <c r="G498" s="37" t="str">
        <f t="shared" ca="1" si="318"/>
        <v/>
      </c>
      <c r="H498" s="34" t="str">
        <f t="shared" ca="1" si="319"/>
        <v/>
      </c>
      <c r="I498" s="37" t="str">
        <f t="shared" ca="1" si="330"/>
        <v/>
      </c>
      <c r="J498" s="34" t="str">
        <f t="shared" ca="1" si="320"/>
        <v/>
      </c>
      <c r="K498" s="37" t="str">
        <f t="shared" ca="1" si="331"/>
        <v/>
      </c>
      <c r="L498" s="34" t="str">
        <f t="shared" ca="1" si="321"/>
        <v/>
      </c>
      <c r="M498" s="37" t="str">
        <f t="shared" ca="1" si="332"/>
        <v/>
      </c>
      <c r="N498" s="34" t="str">
        <f t="shared" ca="1" si="322"/>
        <v/>
      </c>
      <c r="O498" s="37" t="str">
        <f t="shared" ca="1" si="333"/>
        <v/>
      </c>
      <c r="P498" s="34" t="str">
        <f t="shared" ca="1" si="323"/>
        <v/>
      </c>
      <c r="Q498" s="37" t="str">
        <f t="shared" ca="1" si="334"/>
        <v/>
      </c>
      <c r="R498" s="34" t="str">
        <f t="shared" ca="1" si="324"/>
        <v/>
      </c>
      <c r="S498" s="37" t="str">
        <f t="shared" ca="1" si="335"/>
        <v/>
      </c>
      <c r="T498" s="34" t="str">
        <f t="shared" ca="1" si="325"/>
        <v/>
      </c>
      <c r="U498" s="37" t="str">
        <f t="shared" ca="1" si="336"/>
        <v/>
      </c>
      <c r="V498" s="34" t="str">
        <f t="shared" ca="1" si="326"/>
        <v/>
      </c>
      <c r="W498" s="37" t="str">
        <f t="shared" ca="1" si="337"/>
        <v/>
      </c>
      <c r="X498" s="34" t="str">
        <f t="shared" ca="1" si="327"/>
        <v/>
      </c>
      <c r="Y498" s="37" t="str">
        <f t="shared" ca="1" si="338"/>
        <v/>
      </c>
      <c r="Z498" s="14" t="str">
        <f t="shared" ca="1" si="307"/>
        <v/>
      </c>
      <c r="AA498" s="14" t="str">
        <f t="shared" ca="1" si="308"/>
        <v/>
      </c>
      <c r="AB498" s="14" t="str">
        <f t="shared" ca="1" si="309"/>
        <v/>
      </c>
      <c r="AC498" s="14" t="str">
        <f t="shared" ca="1" si="310"/>
        <v/>
      </c>
      <c r="AD498" s="14" t="str">
        <f t="shared" ca="1" si="311"/>
        <v/>
      </c>
      <c r="AE498" s="14" t="str">
        <f t="shared" ca="1" si="312"/>
        <v/>
      </c>
      <c r="AF498" s="14" t="str">
        <f t="shared" ca="1" si="313"/>
        <v/>
      </c>
      <c r="AG498" s="14" t="str">
        <f t="shared" ca="1" si="314"/>
        <v/>
      </c>
      <c r="AH498" s="14" t="str">
        <f t="shared" ca="1" si="315"/>
        <v/>
      </c>
      <c r="AI498" s="14" t="str">
        <f t="shared" ca="1" si="339"/>
        <v/>
      </c>
      <c r="AJ498" s="29">
        <f t="shared" ca="1" si="316"/>
        <v>0</v>
      </c>
      <c r="AK498" s="31">
        <f t="shared" ca="1" si="303"/>
        <v>23</v>
      </c>
      <c r="AL498"/>
      <c r="AM498" s="47" t="str">
        <f t="shared" ca="1" si="304"/>
        <v>Profit Target</v>
      </c>
      <c r="AN498" s="47" t="str">
        <f t="shared" ca="1" si="305"/>
        <v/>
      </c>
      <c r="BB498"/>
      <c r="BC498"/>
      <c r="BF498"/>
      <c r="BG498" s="31">
        <f t="shared" si="306"/>
        <v>0</v>
      </c>
    </row>
    <row r="499" spans="1:59">
      <c r="A499" s="1">
        <v>496</v>
      </c>
      <c r="B499" s="27">
        <f t="shared" ca="1" si="301"/>
        <v>1</v>
      </c>
      <c r="C499" s="33">
        <f t="shared" ca="1" si="328"/>
        <v>1</v>
      </c>
      <c r="D499" s="84" t="str">
        <f t="shared" ca="1" si="329"/>
        <v/>
      </c>
      <c r="E499" s="28">
        <f t="shared" ca="1" si="302"/>
        <v>1</v>
      </c>
      <c r="F499" s="34" t="str">
        <f t="shared" ca="1" si="317"/>
        <v/>
      </c>
      <c r="G499" s="37" t="str">
        <f t="shared" ca="1" si="318"/>
        <v/>
      </c>
      <c r="H499" s="34" t="str">
        <f t="shared" ca="1" si="319"/>
        <v/>
      </c>
      <c r="I499" s="37" t="str">
        <f t="shared" ca="1" si="330"/>
        <v/>
      </c>
      <c r="J499" s="34" t="str">
        <f t="shared" ca="1" si="320"/>
        <v/>
      </c>
      <c r="K499" s="37" t="str">
        <f t="shared" ca="1" si="331"/>
        <v/>
      </c>
      <c r="L499" s="34" t="str">
        <f t="shared" ca="1" si="321"/>
        <v/>
      </c>
      <c r="M499" s="37" t="str">
        <f t="shared" ca="1" si="332"/>
        <v/>
      </c>
      <c r="N499" s="34" t="str">
        <f t="shared" ca="1" si="322"/>
        <v/>
      </c>
      <c r="O499" s="37" t="str">
        <f t="shared" ca="1" si="333"/>
        <v/>
      </c>
      <c r="P499" s="34" t="str">
        <f t="shared" ca="1" si="323"/>
        <v/>
      </c>
      <c r="Q499" s="37" t="str">
        <f t="shared" ca="1" si="334"/>
        <v/>
      </c>
      <c r="R499" s="34" t="str">
        <f t="shared" ca="1" si="324"/>
        <v/>
      </c>
      <c r="S499" s="37" t="str">
        <f t="shared" ca="1" si="335"/>
        <v/>
      </c>
      <c r="T499" s="34" t="str">
        <f t="shared" ca="1" si="325"/>
        <v/>
      </c>
      <c r="U499" s="37" t="str">
        <f t="shared" ca="1" si="336"/>
        <v/>
      </c>
      <c r="V499" s="34" t="str">
        <f t="shared" ca="1" si="326"/>
        <v/>
      </c>
      <c r="W499" s="37" t="str">
        <f t="shared" ca="1" si="337"/>
        <v/>
      </c>
      <c r="X499" s="34" t="str">
        <f t="shared" ca="1" si="327"/>
        <v/>
      </c>
      <c r="Y499" s="37" t="str">
        <f t="shared" ca="1" si="338"/>
        <v/>
      </c>
      <c r="Z499" s="14" t="str">
        <f t="shared" ca="1" si="307"/>
        <v/>
      </c>
      <c r="AA499" s="14" t="str">
        <f t="shared" ca="1" si="308"/>
        <v/>
      </c>
      <c r="AB499" s="14" t="str">
        <f t="shared" ca="1" si="309"/>
        <v/>
      </c>
      <c r="AC499" s="14" t="str">
        <f t="shared" ca="1" si="310"/>
        <v/>
      </c>
      <c r="AD499" s="14" t="str">
        <f t="shared" ca="1" si="311"/>
        <v/>
      </c>
      <c r="AE499" s="14" t="str">
        <f t="shared" ca="1" si="312"/>
        <v/>
      </c>
      <c r="AF499" s="14" t="str">
        <f t="shared" ca="1" si="313"/>
        <v/>
      </c>
      <c r="AG499" s="14" t="str">
        <f t="shared" ca="1" si="314"/>
        <v/>
      </c>
      <c r="AH499" s="14" t="str">
        <f t="shared" ca="1" si="315"/>
        <v/>
      </c>
      <c r="AI499" s="14" t="str">
        <f t="shared" ca="1" si="339"/>
        <v/>
      </c>
      <c r="AJ499" s="29">
        <f t="shared" ca="1" si="316"/>
        <v>0</v>
      </c>
      <c r="AK499" s="31">
        <f t="shared" ca="1" si="303"/>
        <v>23</v>
      </c>
      <c r="AL499"/>
      <c r="AM499" s="47" t="str">
        <f t="shared" ca="1" si="304"/>
        <v>Profit Target</v>
      </c>
      <c r="AN499" s="47" t="str">
        <f t="shared" ca="1" si="305"/>
        <v/>
      </c>
      <c r="BB499"/>
      <c r="BC499"/>
      <c r="BF499"/>
      <c r="BG499" s="31">
        <f t="shared" si="306"/>
        <v>0</v>
      </c>
    </row>
    <row r="500" spans="1:59">
      <c r="A500" s="1">
        <v>497</v>
      </c>
      <c r="B500" s="27">
        <f t="shared" ca="1" si="301"/>
        <v>12</v>
      </c>
      <c r="C500" s="33">
        <f t="shared" ca="1" si="328"/>
        <v>1</v>
      </c>
      <c r="D500" s="84" t="str">
        <f t="shared" ca="1" si="329"/>
        <v/>
      </c>
      <c r="E500" s="28">
        <f t="shared" ca="1" si="302"/>
        <v>1</v>
      </c>
      <c r="F500" s="34" t="str">
        <f t="shared" ca="1" si="317"/>
        <v/>
      </c>
      <c r="G500" s="37" t="str">
        <f t="shared" ca="1" si="318"/>
        <v/>
      </c>
      <c r="H500" s="34" t="str">
        <f t="shared" ca="1" si="319"/>
        <v/>
      </c>
      <c r="I500" s="37" t="str">
        <f t="shared" ca="1" si="330"/>
        <v/>
      </c>
      <c r="J500" s="34" t="str">
        <f t="shared" ca="1" si="320"/>
        <v/>
      </c>
      <c r="K500" s="37" t="str">
        <f t="shared" ca="1" si="331"/>
        <v/>
      </c>
      <c r="L500" s="34" t="str">
        <f t="shared" ca="1" si="321"/>
        <v/>
      </c>
      <c r="M500" s="37" t="str">
        <f t="shared" ca="1" si="332"/>
        <v/>
      </c>
      <c r="N500" s="34" t="str">
        <f t="shared" ca="1" si="322"/>
        <v/>
      </c>
      <c r="O500" s="37" t="str">
        <f t="shared" ca="1" si="333"/>
        <v/>
      </c>
      <c r="P500" s="34" t="str">
        <f t="shared" ca="1" si="323"/>
        <v/>
      </c>
      <c r="Q500" s="37" t="str">
        <f t="shared" ca="1" si="334"/>
        <v/>
      </c>
      <c r="R500" s="34" t="str">
        <f t="shared" ca="1" si="324"/>
        <v/>
      </c>
      <c r="S500" s="37" t="str">
        <f t="shared" ca="1" si="335"/>
        <v/>
      </c>
      <c r="T500" s="34" t="str">
        <f t="shared" ca="1" si="325"/>
        <v/>
      </c>
      <c r="U500" s="37" t="str">
        <f t="shared" ca="1" si="336"/>
        <v/>
      </c>
      <c r="V500" s="34" t="str">
        <f t="shared" ca="1" si="326"/>
        <v/>
      </c>
      <c r="W500" s="37" t="str">
        <f t="shared" ca="1" si="337"/>
        <v/>
      </c>
      <c r="X500" s="34" t="str">
        <f t="shared" ca="1" si="327"/>
        <v/>
      </c>
      <c r="Y500" s="37" t="str">
        <f t="shared" ca="1" si="338"/>
        <v/>
      </c>
      <c r="Z500" s="14" t="str">
        <f t="shared" ca="1" si="307"/>
        <v/>
      </c>
      <c r="AA500" s="14" t="str">
        <f t="shared" ca="1" si="308"/>
        <v/>
      </c>
      <c r="AB500" s="14" t="str">
        <f t="shared" ca="1" si="309"/>
        <v/>
      </c>
      <c r="AC500" s="14" t="str">
        <f t="shared" ca="1" si="310"/>
        <v/>
      </c>
      <c r="AD500" s="14" t="str">
        <f t="shared" ca="1" si="311"/>
        <v/>
      </c>
      <c r="AE500" s="14" t="str">
        <f t="shared" ca="1" si="312"/>
        <v/>
      </c>
      <c r="AF500" s="14" t="str">
        <f t="shared" ca="1" si="313"/>
        <v/>
      </c>
      <c r="AG500" s="14" t="str">
        <f t="shared" ca="1" si="314"/>
        <v/>
      </c>
      <c r="AH500" s="14" t="str">
        <f t="shared" ca="1" si="315"/>
        <v/>
      </c>
      <c r="AI500" s="14" t="str">
        <f t="shared" ca="1" si="339"/>
        <v/>
      </c>
      <c r="AJ500" s="29">
        <f t="shared" ca="1" si="316"/>
        <v>0</v>
      </c>
      <c r="AK500" s="31">
        <f t="shared" ca="1" si="303"/>
        <v>23</v>
      </c>
      <c r="AL500"/>
      <c r="AM500" s="47" t="str">
        <f t="shared" ca="1" si="304"/>
        <v>Profit Target</v>
      </c>
      <c r="AN500" s="47" t="str">
        <f t="shared" ca="1" si="305"/>
        <v/>
      </c>
      <c r="BB500"/>
      <c r="BC500"/>
      <c r="BF500"/>
      <c r="BG500" s="31">
        <f t="shared" si="306"/>
        <v>0</v>
      </c>
    </row>
    <row r="501" spans="1:59">
      <c r="A501" s="1">
        <v>498</v>
      </c>
      <c r="B501" s="27">
        <f t="shared" ca="1" si="301"/>
        <v>23</v>
      </c>
      <c r="C501" s="33">
        <f t="shared" ca="1" si="328"/>
        <v>2</v>
      </c>
      <c r="D501" s="84">
        <f t="shared" ca="1" si="329"/>
        <v>23</v>
      </c>
      <c r="E501" s="28">
        <f t="shared" ca="1" si="302"/>
        <v>1</v>
      </c>
      <c r="F501" s="34" t="str">
        <f t="shared" ca="1" si="317"/>
        <v/>
      </c>
      <c r="G501" s="37" t="str">
        <f t="shared" ca="1" si="318"/>
        <v/>
      </c>
      <c r="H501" s="34" t="str">
        <f t="shared" ca="1" si="319"/>
        <v/>
      </c>
      <c r="I501" s="37" t="str">
        <f t="shared" ca="1" si="330"/>
        <v/>
      </c>
      <c r="J501" s="34" t="str">
        <f t="shared" ca="1" si="320"/>
        <v/>
      </c>
      <c r="K501" s="37" t="str">
        <f t="shared" ca="1" si="331"/>
        <v/>
      </c>
      <c r="L501" s="34" t="str">
        <f t="shared" ca="1" si="321"/>
        <v/>
      </c>
      <c r="M501" s="37" t="str">
        <f t="shared" ca="1" si="332"/>
        <v/>
      </c>
      <c r="N501" s="34" t="str">
        <f t="shared" ca="1" si="322"/>
        <v/>
      </c>
      <c r="O501" s="37" t="str">
        <f t="shared" ca="1" si="333"/>
        <v/>
      </c>
      <c r="P501" s="34" t="str">
        <f t="shared" ca="1" si="323"/>
        <v/>
      </c>
      <c r="Q501" s="37" t="str">
        <f t="shared" ca="1" si="334"/>
        <v/>
      </c>
      <c r="R501" s="34" t="str">
        <f t="shared" ca="1" si="324"/>
        <v/>
      </c>
      <c r="S501" s="37" t="str">
        <f t="shared" ca="1" si="335"/>
        <v/>
      </c>
      <c r="T501" s="34" t="str">
        <f t="shared" ca="1" si="325"/>
        <v/>
      </c>
      <c r="U501" s="37" t="str">
        <f t="shared" ca="1" si="336"/>
        <v/>
      </c>
      <c r="V501" s="34" t="str">
        <f t="shared" ca="1" si="326"/>
        <v/>
      </c>
      <c r="W501" s="37" t="str">
        <f t="shared" ca="1" si="337"/>
        <v/>
      </c>
      <c r="X501" s="34" t="str">
        <f t="shared" ca="1" si="327"/>
        <v/>
      </c>
      <c r="Y501" s="37" t="str">
        <f t="shared" ca="1" si="338"/>
        <v/>
      </c>
      <c r="Z501" s="14" t="str">
        <f t="shared" ca="1" si="307"/>
        <v/>
      </c>
      <c r="AA501" s="14" t="str">
        <f t="shared" ca="1" si="308"/>
        <v/>
      </c>
      <c r="AB501" s="14" t="str">
        <f t="shared" ca="1" si="309"/>
        <v/>
      </c>
      <c r="AC501" s="14" t="str">
        <f t="shared" ca="1" si="310"/>
        <v/>
      </c>
      <c r="AD501" s="14" t="str">
        <f t="shared" ca="1" si="311"/>
        <v/>
      </c>
      <c r="AE501" s="14" t="str">
        <f t="shared" ca="1" si="312"/>
        <v/>
      </c>
      <c r="AF501" s="14" t="str">
        <f t="shared" ca="1" si="313"/>
        <v/>
      </c>
      <c r="AG501" s="14" t="str">
        <f t="shared" ca="1" si="314"/>
        <v/>
      </c>
      <c r="AH501" s="14" t="str">
        <f t="shared" ca="1" si="315"/>
        <v/>
      </c>
      <c r="AI501" s="14" t="str">
        <f t="shared" ca="1" si="339"/>
        <v/>
      </c>
      <c r="AJ501" s="29">
        <f t="shared" ca="1" si="316"/>
        <v>0</v>
      </c>
      <c r="AK501" s="31">
        <f t="shared" ca="1" si="303"/>
        <v>23</v>
      </c>
      <c r="AL501"/>
      <c r="AM501" s="47" t="str">
        <f t="shared" ca="1" si="304"/>
        <v>Profit Target</v>
      </c>
      <c r="AN501" s="47" t="str">
        <f t="shared" ca="1" si="305"/>
        <v/>
      </c>
      <c r="BB501"/>
      <c r="BC501"/>
      <c r="BF501"/>
      <c r="BG501" s="31">
        <f t="shared" si="306"/>
        <v>0</v>
      </c>
    </row>
    <row r="502" spans="1:59">
      <c r="A502" s="1">
        <v>499</v>
      </c>
      <c r="B502" s="27">
        <f t="shared" ca="1" si="301"/>
        <v>27</v>
      </c>
      <c r="C502" s="33">
        <f t="shared" ca="1" si="328"/>
        <v>1</v>
      </c>
      <c r="D502" s="84" t="str">
        <f t="shared" ca="1" si="329"/>
        <v/>
      </c>
      <c r="E502" s="28">
        <f t="shared" ca="1" si="302"/>
        <v>1</v>
      </c>
      <c r="F502" s="34" t="str">
        <f t="shared" ca="1" si="317"/>
        <v/>
      </c>
      <c r="G502" s="37" t="str">
        <f t="shared" ca="1" si="318"/>
        <v/>
      </c>
      <c r="H502" s="34" t="str">
        <f t="shared" ca="1" si="319"/>
        <v/>
      </c>
      <c r="I502" s="37" t="str">
        <f t="shared" ca="1" si="330"/>
        <v/>
      </c>
      <c r="J502" s="34" t="str">
        <f t="shared" ca="1" si="320"/>
        <v/>
      </c>
      <c r="K502" s="37" t="str">
        <f t="shared" ca="1" si="331"/>
        <v/>
      </c>
      <c r="L502" s="34" t="str">
        <f t="shared" ca="1" si="321"/>
        <v/>
      </c>
      <c r="M502" s="37" t="str">
        <f t="shared" ca="1" si="332"/>
        <v/>
      </c>
      <c r="N502" s="34" t="str">
        <f t="shared" ca="1" si="322"/>
        <v/>
      </c>
      <c r="O502" s="37" t="str">
        <f t="shared" ca="1" si="333"/>
        <v/>
      </c>
      <c r="P502" s="34" t="str">
        <f t="shared" ca="1" si="323"/>
        <v/>
      </c>
      <c r="Q502" s="37" t="str">
        <f t="shared" ca="1" si="334"/>
        <v/>
      </c>
      <c r="R502" s="34" t="str">
        <f t="shared" ca="1" si="324"/>
        <v/>
      </c>
      <c r="S502" s="37" t="str">
        <f t="shared" ca="1" si="335"/>
        <v/>
      </c>
      <c r="T502" s="34" t="str">
        <f t="shared" ca="1" si="325"/>
        <v/>
      </c>
      <c r="U502" s="37" t="str">
        <f t="shared" ca="1" si="336"/>
        <v/>
      </c>
      <c r="V502" s="34" t="str">
        <f t="shared" ca="1" si="326"/>
        <v/>
      </c>
      <c r="W502" s="37" t="str">
        <f t="shared" ca="1" si="337"/>
        <v/>
      </c>
      <c r="X502" s="34" t="str">
        <f t="shared" ca="1" si="327"/>
        <v/>
      </c>
      <c r="Y502" s="37" t="str">
        <f t="shared" ca="1" si="338"/>
        <v/>
      </c>
      <c r="Z502" s="14" t="str">
        <f t="shared" ca="1" si="307"/>
        <v/>
      </c>
      <c r="AA502" s="14" t="str">
        <f t="shared" ca="1" si="308"/>
        <v/>
      </c>
      <c r="AB502" s="14" t="str">
        <f t="shared" ca="1" si="309"/>
        <v/>
      </c>
      <c r="AC502" s="14" t="str">
        <f t="shared" ca="1" si="310"/>
        <v/>
      </c>
      <c r="AD502" s="14" t="str">
        <f t="shared" ca="1" si="311"/>
        <v/>
      </c>
      <c r="AE502" s="14" t="str">
        <f t="shared" ca="1" si="312"/>
        <v/>
      </c>
      <c r="AF502" s="14" t="str">
        <f t="shared" ca="1" si="313"/>
        <v/>
      </c>
      <c r="AG502" s="14" t="str">
        <f t="shared" ca="1" si="314"/>
        <v/>
      </c>
      <c r="AH502" s="14" t="str">
        <f t="shared" ca="1" si="315"/>
        <v/>
      </c>
      <c r="AI502" s="14" t="str">
        <f t="shared" ca="1" si="339"/>
        <v/>
      </c>
      <c r="AJ502" s="29">
        <f t="shared" ca="1" si="316"/>
        <v>0</v>
      </c>
      <c r="AK502" s="31">
        <f t="shared" ca="1" si="303"/>
        <v>23</v>
      </c>
      <c r="AL502"/>
      <c r="AM502" s="47" t="str">
        <f t="shared" ca="1" si="304"/>
        <v>Profit Target</v>
      </c>
      <c r="AN502" s="47" t="str">
        <f t="shared" ca="1" si="305"/>
        <v/>
      </c>
      <c r="BB502"/>
      <c r="BC502"/>
      <c r="BF502"/>
      <c r="BG502" s="31">
        <f t="shared" si="306"/>
        <v>0</v>
      </c>
    </row>
    <row r="503" spans="1:59">
      <c r="A503" s="1">
        <v>500</v>
      </c>
      <c r="B503" s="27">
        <f t="shared" ca="1" si="301"/>
        <v>30</v>
      </c>
      <c r="C503" s="33">
        <f t="shared" ca="1" si="328"/>
        <v>1</v>
      </c>
      <c r="D503" s="84" t="str">
        <f t="shared" ca="1" si="329"/>
        <v/>
      </c>
      <c r="E503" s="28">
        <f t="shared" ca="1" si="302"/>
        <v>1</v>
      </c>
      <c r="F503" s="34" t="str">
        <f t="shared" ca="1" si="317"/>
        <v/>
      </c>
      <c r="G503" s="37" t="str">
        <f t="shared" ca="1" si="318"/>
        <v/>
      </c>
      <c r="H503" s="34" t="str">
        <f t="shared" ca="1" si="319"/>
        <v/>
      </c>
      <c r="I503" s="37" t="str">
        <f t="shared" ca="1" si="330"/>
        <v/>
      </c>
      <c r="J503" s="34" t="str">
        <f t="shared" ca="1" si="320"/>
        <v/>
      </c>
      <c r="K503" s="37" t="str">
        <f t="shared" ca="1" si="331"/>
        <v/>
      </c>
      <c r="L503" s="34" t="str">
        <f t="shared" ca="1" si="321"/>
        <v/>
      </c>
      <c r="M503" s="37" t="str">
        <f t="shared" ca="1" si="332"/>
        <v/>
      </c>
      <c r="N503" s="34" t="str">
        <f t="shared" ca="1" si="322"/>
        <v/>
      </c>
      <c r="O503" s="37" t="str">
        <f t="shared" ca="1" si="333"/>
        <v/>
      </c>
      <c r="P503" s="34" t="str">
        <f t="shared" ca="1" si="323"/>
        <v/>
      </c>
      <c r="Q503" s="37" t="str">
        <f t="shared" ca="1" si="334"/>
        <v/>
      </c>
      <c r="R503" s="34" t="str">
        <f t="shared" ca="1" si="324"/>
        <v/>
      </c>
      <c r="S503" s="37" t="str">
        <f t="shared" ca="1" si="335"/>
        <v/>
      </c>
      <c r="T503" s="34" t="str">
        <f t="shared" ca="1" si="325"/>
        <v/>
      </c>
      <c r="U503" s="37" t="str">
        <f t="shared" ca="1" si="336"/>
        <v/>
      </c>
      <c r="V503" s="34" t="str">
        <f t="shared" ca="1" si="326"/>
        <v/>
      </c>
      <c r="W503" s="37" t="str">
        <f t="shared" ca="1" si="337"/>
        <v/>
      </c>
      <c r="X503" s="34" t="str">
        <f t="shared" ca="1" si="327"/>
        <v/>
      </c>
      <c r="Y503" s="37" t="str">
        <f t="shared" ca="1" si="338"/>
        <v/>
      </c>
      <c r="Z503" s="14" t="str">
        <f t="shared" ca="1" si="307"/>
        <v/>
      </c>
      <c r="AA503" s="14" t="str">
        <f t="shared" ca="1" si="308"/>
        <v/>
      </c>
      <c r="AB503" s="14" t="str">
        <f t="shared" ca="1" si="309"/>
        <v/>
      </c>
      <c r="AC503" s="14" t="str">
        <f t="shared" ca="1" si="310"/>
        <v/>
      </c>
      <c r="AD503" s="14" t="str">
        <f t="shared" ca="1" si="311"/>
        <v/>
      </c>
      <c r="AE503" s="14" t="str">
        <f t="shared" ca="1" si="312"/>
        <v/>
      </c>
      <c r="AF503" s="14" t="str">
        <f t="shared" ca="1" si="313"/>
        <v/>
      </c>
      <c r="AG503" s="14" t="str">
        <f t="shared" ca="1" si="314"/>
        <v/>
      </c>
      <c r="AH503" s="14" t="str">
        <f t="shared" ca="1" si="315"/>
        <v/>
      </c>
      <c r="AI503" s="14" t="str">
        <f t="shared" ca="1" si="339"/>
        <v/>
      </c>
      <c r="AJ503" s="29">
        <f t="shared" ca="1" si="316"/>
        <v>0</v>
      </c>
      <c r="AK503" s="31">
        <f t="shared" ca="1" si="303"/>
        <v>23</v>
      </c>
      <c r="AL503"/>
      <c r="AM503" s="47" t="str">
        <f t="shared" ca="1" si="304"/>
        <v>Profit Target</v>
      </c>
      <c r="AN503" s="47" t="str">
        <f t="shared" ca="1" si="305"/>
        <v/>
      </c>
      <c r="BB503"/>
      <c r="BC503"/>
      <c r="BF503"/>
      <c r="BG503" s="31">
        <f t="shared" si="306"/>
        <v>0</v>
      </c>
    </row>
    <row r="504" spans="1:59">
      <c r="B504" s="27">
        <f t="shared" ca="1" si="301"/>
        <v>7</v>
      </c>
      <c r="C504" s="33">
        <f t="shared" ca="1" si="328"/>
        <v>1</v>
      </c>
      <c r="D504" s="84" t="str">
        <f t="shared" ca="1" si="329"/>
        <v/>
      </c>
      <c r="E504" s="28">
        <f t="shared" ca="1" si="302"/>
        <v>1</v>
      </c>
      <c r="F504" s="34" t="str">
        <f t="shared" ca="1" si="317"/>
        <v/>
      </c>
      <c r="G504" s="37" t="str">
        <f t="shared" ca="1" si="318"/>
        <v/>
      </c>
      <c r="H504" s="34" t="str">
        <f t="shared" ca="1" si="319"/>
        <v/>
      </c>
      <c r="I504" s="37" t="str">
        <f t="shared" ca="1" si="330"/>
        <v/>
      </c>
      <c r="J504" s="34" t="str">
        <f t="shared" ca="1" si="320"/>
        <v/>
      </c>
      <c r="K504" s="37" t="str">
        <f t="shared" ca="1" si="331"/>
        <v/>
      </c>
      <c r="L504" s="34" t="str">
        <f t="shared" ca="1" si="321"/>
        <v/>
      </c>
      <c r="M504" s="37" t="str">
        <f t="shared" ca="1" si="332"/>
        <v/>
      </c>
      <c r="N504" s="34" t="str">
        <f t="shared" ca="1" si="322"/>
        <v/>
      </c>
      <c r="O504" s="37" t="str">
        <f t="shared" ca="1" si="333"/>
        <v/>
      </c>
      <c r="P504" s="34" t="str">
        <f t="shared" ca="1" si="323"/>
        <v/>
      </c>
      <c r="Q504" s="37" t="str">
        <f t="shared" ca="1" si="334"/>
        <v/>
      </c>
      <c r="R504" s="34" t="str">
        <f t="shared" ca="1" si="324"/>
        <v/>
      </c>
      <c r="S504" s="37" t="str">
        <f t="shared" ca="1" si="335"/>
        <v/>
      </c>
      <c r="T504" s="34" t="str">
        <f t="shared" ca="1" si="325"/>
        <v/>
      </c>
      <c r="U504" s="37" t="str">
        <f t="shared" ca="1" si="336"/>
        <v/>
      </c>
      <c r="V504" s="34" t="str">
        <f t="shared" ca="1" si="326"/>
        <v/>
      </c>
      <c r="W504" s="37" t="str">
        <f t="shared" ca="1" si="337"/>
        <v/>
      </c>
      <c r="X504" s="34" t="str">
        <f t="shared" ca="1" si="327"/>
        <v/>
      </c>
      <c r="Y504" s="37" t="str">
        <f t="shared" ca="1" si="338"/>
        <v/>
      </c>
      <c r="Z504" s="14" t="str">
        <f t="shared" ca="1" si="307"/>
        <v/>
      </c>
      <c r="AA504" s="14" t="str">
        <f t="shared" ca="1" si="308"/>
        <v/>
      </c>
      <c r="AB504" s="14" t="str">
        <f t="shared" ca="1" si="309"/>
        <v/>
      </c>
      <c r="AC504" s="14" t="str">
        <f t="shared" ca="1" si="310"/>
        <v/>
      </c>
      <c r="AD504" s="14" t="str">
        <f t="shared" ca="1" si="311"/>
        <v/>
      </c>
      <c r="AE504" s="14" t="str">
        <f t="shared" ca="1" si="312"/>
        <v/>
      </c>
      <c r="AF504" s="14" t="str">
        <f t="shared" ca="1" si="313"/>
        <v/>
      </c>
      <c r="AG504" s="14" t="str">
        <f t="shared" ca="1" si="314"/>
        <v/>
      </c>
      <c r="AH504" s="14" t="str">
        <f t="shared" ca="1" si="315"/>
        <v/>
      </c>
      <c r="AI504" s="14" t="str">
        <f t="shared" ca="1" si="339"/>
        <v/>
      </c>
      <c r="AJ504" s="29">
        <f t="shared" ca="1" si="316"/>
        <v>0</v>
      </c>
      <c r="AK504" s="31">
        <f t="shared" ca="1" si="303"/>
        <v>23</v>
      </c>
      <c r="AL504"/>
      <c r="AM504" s="47" t="str">
        <f t="shared" ca="1" si="304"/>
        <v>Profit Target</v>
      </c>
      <c r="AN504" s="47" t="str">
        <f t="shared" ca="1" si="305"/>
        <v/>
      </c>
      <c r="BB504"/>
      <c r="BC504"/>
      <c r="BF504"/>
      <c r="BG504" s="31">
        <f t="shared" si="306"/>
        <v>0</v>
      </c>
    </row>
    <row r="505" spans="1:59">
      <c r="B505" s="15"/>
      <c r="E505"/>
      <c r="F505" s="34" t="str">
        <f t="shared" ca="1" si="317"/>
        <v/>
      </c>
      <c r="G505"/>
      <c r="H505" s="34" t="str">
        <f t="shared" ca="1" si="319"/>
        <v/>
      </c>
      <c r="I505" s="37" t="str">
        <f t="shared" ref="I505:I508" ca="1" si="340">IF(H505&lt;&gt;"",COUNTIF(H500:H505,H505),"")</f>
        <v/>
      </c>
      <c r="J505" s="34" t="str">
        <f t="shared" ca="1" si="320"/>
        <v/>
      </c>
      <c r="K505" s="37" t="str">
        <f t="shared" ref="K505:K527" ca="1" si="341">IF(J505&lt;&gt;"",COUNTIF(J500:J505,J505),"")</f>
        <v/>
      </c>
      <c r="L505" s="34" t="str">
        <f t="shared" ref="L505:L536" ca="1" si="342">IF($AJ$2&lt;5,"",IF(AK504&gt;=$J$1,"",IF(AK504&lt;=$J$2,"",IF(AND(L504&lt;&gt;"",L504&lt;&gt;D505),L504,IF(AND(D505&lt;&gt;J505,D505&lt;&gt;H505,D505&lt;&gt;F505),D505,"")))))</f>
        <v/>
      </c>
      <c r="M505" s="37" t="str">
        <f t="shared" ref="M505:M527" ca="1" si="343">IF(L505&lt;&gt;"",COUNTIF(L500:L505,L505),"")</f>
        <v/>
      </c>
      <c r="N505" s="34" t="str">
        <f t="shared" ref="N505:N536" ca="1" si="344">IF($AJ$2&lt;6,"",IF(AK504&gt;=$J$1,"",IF(AK504&lt;=$J$2,"",IF(AND(N504&lt;&gt;"",N504&lt;&gt;D505),N504,IF(AND(D505&lt;&gt;J505,D505&lt;&gt;H505,D505&lt;&gt;F505,D505&lt;&gt;L505),D505,"")))))</f>
        <v/>
      </c>
      <c r="O505" s="37" t="str">
        <f t="shared" ref="O505:O527" ca="1" si="345">IF(N505&lt;&gt;"",COUNTIF(N500:N505,N505),"")</f>
        <v/>
      </c>
      <c r="P505" s="34" t="str">
        <f t="shared" ref="P505:P536" ca="1" si="346">IF($AJ$2&lt;7,"",IF(AK504&gt;=$J$1,"",IF(AK504&lt;=$J$2,"",IF(AND(P504&lt;&gt;"",P504,P504&lt;&gt;D505),P504,IF(AND(D505&lt;&gt;J505,D505&lt;&gt;H505,D505&lt;&gt;F505,D505&lt;&gt;L505,D505&lt;&gt;N505),D505,"")))))</f>
        <v/>
      </c>
      <c r="Q505" s="37" t="str">
        <f t="shared" ref="Q505:Q527" ca="1" si="347">IF(P505&lt;&gt;"",COUNTIF(P500:P505,P505),"")</f>
        <v/>
      </c>
      <c r="R505" s="34" t="str">
        <f t="shared" ref="R505:R536" ca="1" si="348">IF($AJ$2&lt;8,"",IF(AK504&gt;=$J$1,"",IF(AK504&lt;=$J$2,"",IF(AND(R504&lt;&gt;"",R504&lt;&gt;D505),R504,IF(AND(D505&lt;&gt;J505,D505&lt;&gt;H505,D505&lt;&gt;F505,D505&lt;&gt;L505,D505&lt;&gt;N505,D505&lt;&gt;P505),D505,"")))))</f>
        <v/>
      </c>
      <c r="S505" s="37" t="str">
        <f t="shared" ref="S505:S527" ca="1" si="349">IF(R505&lt;&gt;"",COUNTIF(R500:R505,R505),"")</f>
        <v/>
      </c>
      <c r="T505" s="34" t="str">
        <f t="shared" ref="T505:T536" ca="1" si="350">IF($AJ$2&lt;9,"",IF(AK504&gt;=$J$1,"",IF(AK504&lt;=$J$2,"",IF(AND(T504&lt;&gt;"",T504&lt;&gt;D505),T504,IF(AND(D505&lt;&gt;J505,D505&lt;&gt;H505,D505&lt;&gt;F505,D505&lt;&gt;L505,D505&lt;&gt;N505,D505&lt;&gt;P505,D505&lt;&gt;R505),D505,"")))))</f>
        <v/>
      </c>
      <c r="U505" s="37" t="str">
        <f t="shared" ref="U505:U527" ca="1" si="351">IF(T505&lt;&gt;"",COUNTIF(T500:T505,T505),"")</f>
        <v/>
      </c>
      <c r="V505" s="34" t="str">
        <f t="shared" ref="V505:V536" ca="1" si="352">IF($AJ$2&lt;10,"",IF(AK504&gt;=$J$1,"",IF(AK504&lt;=$J$2,"",IF(AND(V504&lt;&gt;"",V504&lt;&gt;D505),V504,IF(AND(D505&lt;&gt;J505,D505&lt;&gt;H505,D505&lt;&gt;F505,D505&lt;&gt;L505,D505&lt;&gt;N505,D505&lt;&gt;P505,D505&lt;&gt;R505,D505&lt;&gt;T505),D505,"")))))</f>
        <v/>
      </c>
      <c r="W505" s="37" t="str">
        <f t="shared" ref="W505:W527" ca="1" si="353">IF(V505&lt;&gt;"",COUNTIF(V500:V505,V505),"")</f>
        <v/>
      </c>
      <c r="X505" s="34" t="str">
        <f t="shared" ref="X505:X536" si="354">IF($AJ$2&lt;11,"",IF(AK504&gt;=$J$1,"",IF(AK504&lt;=$J$2,"",IF(AND(X504&lt;&gt;"",X504&lt;&gt;D505),X504,IF(AND(D505&lt;&gt;J505,D505&lt;&gt;H505,D505&lt;&gt;F505,D505&lt;&gt;L505,D505&lt;&gt;N505,D505&lt;&gt;P505,D505&lt;&gt;R505,D505&lt;&gt;T505,D505&lt;&gt;V505),D505,"")))))</f>
        <v/>
      </c>
      <c r="Y505"/>
      <c r="Z505"/>
      <c r="AA505"/>
      <c r="AB505"/>
      <c r="AC505"/>
      <c r="AD505"/>
      <c r="AE505"/>
      <c r="AF505"/>
      <c r="AG505"/>
      <c r="AH505"/>
      <c r="AI505"/>
      <c r="AJ505"/>
      <c r="BB505"/>
      <c r="BC505"/>
      <c r="BF505"/>
      <c r="BG505" s="31">
        <f t="shared" si="306"/>
        <v>0</v>
      </c>
    </row>
    <row r="506" spans="1:59">
      <c r="B506" s="15"/>
      <c r="E506"/>
      <c r="F506" s="34">
        <f t="shared" ca="1" si="317"/>
        <v>0</v>
      </c>
      <c r="G506"/>
      <c r="H506" s="34" t="str">
        <f t="shared" ca="1" si="319"/>
        <v/>
      </c>
      <c r="I506" s="37" t="str">
        <f t="shared" ca="1" si="340"/>
        <v/>
      </c>
      <c r="J506" s="34" t="str">
        <f t="shared" ca="1" si="320"/>
        <v/>
      </c>
      <c r="K506" s="37" t="str">
        <f t="shared" ca="1" si="341"/>
        <v/>
      </c>
      <c r="L506" s="34" t="str">
        <f t="shared" ca="1" si="342"/>
        <v/>
      </c>
      <c r="M506" s="37" t="str">
        <f t="shared" ca="1" si="343"/>
        <v/>
      </c>
      <c r="N506" s="34" t="str">
        <f t="shared" ca="1" si="344"/>
        <v/>
      </c>
      <c r="O506" s="37" t="str">
        <f t="shared" ca="1" si="345"/>
        <v/>
      </c>
      <c r="P506" s="34" t="str">
        <f t="shared" ca="1" si="346"/>
        <v/>
      </c>
      <c r="Q506" s="37" t="str">
        <f t="shared" ca="1" si="347"/>
        <v/>
      </c>
      <c r="R506" s="34" t="str">
        <f t="shared" ca="1" si="348"/>
        <v/>
      </c>
      <c r="S506" s="37" t="str">
        <f t="shared" ca="1" si="349"/>
        <v/>
      </c>
      <c r="T506" s="34" t="str">
        <f t="shared" ca="1" si="350"/>
        <v/>
      </c>
      <c r="U506" s="37" t="str">
        <f t="shared" ca="1" si="351"/>
        <v/>
      </c>
      <c r="V506" s="34" t="str">
        <f t="shared" ca="1" si="352"/>
        <v/>
      </c>
      <c r="W506" s="37" t="str">
        <f t="shared" ca="1" si="353"/>
        <v/>
      </c>
      <c r="X506" s="34" t="str">
        <f t="shared" si="354"/>
        <v/>
      </c>
      <c r="Y506"/>
      <c r="Z506"/>
      <c r="AA506"/>
      <c r="AB506"/>
      <c r="AC506"/>
      <c r="AD506"/>
      <c r="AE506"/>
      <c r="AF506"/>
      <c r="AG506"/>
      <c r="AH506"/>
      <c r="AI506"/>
      <c r="AJ506"/>
      <c r="BB506"/>
      <c r="BC506"/>
      <c r="BF506"/>
      <c r="BG506" s="31">
        <f t="shared" si="306"/>
        <v>0</v>
      </c>
    </row>
    <row r="507" spans="1:59">
      <c r="B507" s="15"/>
      <c r="E507"/>
      <c r="F507" s="34">
        <f t="shared" ca="1" si="317"/>
        <v>0</v>
      </c>
      <c r="G507"/>
      <c r="H507" s="34" t="str">
        <f t="shared" ca="1" si="319"/>
        <v/>
      </c>
      <c r="I507" s="37" t="str">
        <f t="shared" ca="1" si="340"/>
        <v/>
      </c>
      <c r="J507" s="34" t="str">
        <f t="shared" ca="1" si="320"/>
        <v/>
      </c>
      <c r="K507" s="37" t="str">
        <f t="shared" ca="1" si="341"/>
        <v/>
      </c>
      <c r="L507" s="34" t="str">
        <f t="shared" ca="1" si="342"/>
        <v/>
      </c>
      <c r="M507" s="37" t="str">
        <f t="shared" ca="1" si="343"/>
        <v/>
      </c>
      <c r="N507" s="34" t="str">
        <f t="shared" ca="1" si="344"/>
        <v/>
      </c>
      <c r="O507" s="37" t="str">
        <f t="shared" ca="1" si="345"/>
        <v/>
      </c>
      <c r="P507" s="34" t="str">
        <f t="shared" ca="1" si="346"/>
        <v/>
      </c>
      <c r="Q507" s="37" t="str">
        <f t="shared" ca="1" si="347"/>
        <v/>
      </c>
      <c r="R507" s="34" t="str">
        <f t="shared" ca="1" si="348"/>
        <v/>
      </c>
      <c r="S507" s="37" t="str">
        <f t="shared" ca="1" si="349"/>
        <v/>
      </c>
      <c r="T507" s="34" t="str">
        <f t="shared" ca="1" si="350"/>
        <v/>
      </c>
      <c r="U507" s="37" t="str">
        <f t="shared" ca="1" si="351"/>
        <v/>
      </c>
      <c r="V507" s="34" t="str">
        <f t="shared" ca="1" si="352"/>
        <v/>
      </c>
      <c r="W507" s="37" t="str">
        <f t="shared" ca="1" si="353"/>
        <v/>
      </c>
      <c r="X507" s="34" t="str">
        <f t="shared" si="354"/>
        <v/>
      </c>
      <c r="Y507"/>
      <c r="Z507"/>
      <c r="AA507"/>
      <c r="AB507"/>
      <c r="AC507"/>
      <c r="AD507"/>
      <c r="AE507"/>
      <c r="AF507"/>
      <c r="AG507"/>
      <c r="AH507"/>
      <c r="AI507"/>
      <c r="AJ507"/>
      <c r="BB507"/>
      <c r="BC507"/>
      <c r="BF507"/>
      <c r="BG507" s="31">
        <f t="shared" si="306"/>
        <v>0</v>
      </c>
    </row>
    <row r="508" spans="1:59">
      <c r="B508" s="15"/>
      <c r="E508"/>
      <c r="F508" s="34">
        <f t="shared" ca="1" si="317"/>
        <v>0</v>
      </c>
      <c r="G508"/>
      <c r="H508" s="34" t="str">
        <f t="shared" ca="1" si="319"/>
        <v/>
      </c>
      <c r="I508" s="37" t="str">
        <f t="shared" ca="1" si="340"/>
        <v/>
      </c>
      <c r="J508" s="34" t="str">
        <f t="shared" ca="1" si="320"/>
        <v/>
      </c>
      <c r="K508" s="37" t="str">
        <f t="shared" ca="1" si="341"/>
        <v/>
      </c>
      <c r="L508" s="34" t="str">
        <f t="shared" ca="1" si="342"/>
        <v/>
      </c>
      <c r="M508" s="37" t="str">
        <f t="shared" ca="1" si="343"/>
        <v/>
      </c>
      <c r="N508" s="34" t="str">
        <f t="shared" ca="1" si="344"/>
        <v/>
      </c>
      <c r="O508" s="37" t="str">
        <f t="shared" ca="1" si="345"/>
        <v/>
      </c>
      <c r="P508" s="34" t="str">
        <f t="shared" ca="1" si="346"/>
        <v/>
      </c>
      <c r="Q508" s="37" t="str">
        <f t="shared" ca="1" si="347"/>
        <v/>
      </c>
      <c r="R508" s="34" t="str">
        <f t="shared" ca="1" si="348"/>
        <v/>
      </c>
      <c r="S508" s="37" t="str">
        <f t="shared" ca="1" si="349"/>
        <v/>
      </c>
      <c r="T508" s="34" t="str">
        <f t="shared" ca="1" si="350"/>
        <v/>
      </c>
      <c r="U508" s="37" t="str">
        <f t="shared" ca="1" si="351"/>
        <v/>
      </c>
      <c r="V508" s="34" t="str">
        <f t="shared" ca="1" si="352"/>
        <v/>
      </c>
      <c r="W508" s="37" t="str">
        <f t="shared" ca="1" si="353"/>
        <v/>
      </c>
      <c r="X508" s="34" t="str">
        <f t="shared" si="354"/>
        <v/>
      </c>
      <c r="Y508"/>
      <c r="Z508"/>
      <c r="AA508"/>
      <c r="AB508"/>
      <c r="AC508"/>
      <c r="AD508"/>
      <c r="AE508"/>
      <c r="AF508"/>
      <c r="AG508"/>
      <c r="AH508"/>
      <c r="AI508"/>
      <c r="AJ508"/>
      <c r="BB508"/>
      <c r="BC508"/>
      <c r="BF508"/>
      <c r="BG508" s="31">
        <f t="shared" si="306"/>
        <v>0</v>
      </c>
    </row>
    <row r="509" spans="1:59">
      <c r="B509" s="3"/>
      <c r="E509"/>
      <c r="F509" s="34">
        <f t="shared" ca="1" si="317"/>
        <v>0</v>
      </c>
      <c r="G509"/>
      <c r="H509" s="34" t="str">
        <f t="shared" ca="1" si="319"/>
        <v/>
      </c>
      <c r="I509" s="37" t="str">
        <f t="shared" ref="I509:I527" ca="1" si="355">IF(H509&lt;&gt;"",COUNTIF(H504:H509,H509),"")</f>
        <v/>
      </c>
      <c r="J509" s="34" t="str">
        <f t="shared" ca="1" si="320"/>
        <v/>
      </c>
      <c r="K509" s="37" t="str">
        <f t="shared" ca="1" si="341"/>
        <v/>
      </c>
      <c r="L509" s="34" t="str">
        <f t="shared" ca="1" si="342"/>
        <v/>
      </c>
      <c r="M509" s="37" t="str">
        <f t="shared" ca="1" si="343"/>
        <v/>
      </c>
      <c r="N509" s="34" t="str">
        <f t="shared" ca="1" si="344"/>
        <v/>
      </c>
      <c r="O509" s="37" t="str">
        <f t="shared" ca="1" si="345"/>
        <v/>
      </c>
      <c r="P509" s="34" t="str">
        <f t="shared" ca="1" si="346"/>
        <v/>
      </c>
      <c r="Q509" s="37" t="str">
        <f t="shared" ca="1" si="347"/>
        <v/>
      </c>
      <c r="R509" s="34" t="str">
        <f t="shared" ca="1" si="348"/>
        <v/>
      </c>
      <c r="S509" s="37" t="str">
        <f t="shared" ca="1" si="349"/>
        <v/>
      </c>
      <c r="T509" s="34" t="str">
        <f t="shared" ca="1" si="350"/>
        <v/>
      </c>
      <c r="U509" s="37" t="str">
        <f t="shared" ca="1" si="351"/>
        <v/>
      </c>
      <c r="V509" s="34" t="str">
        <f t="shared" ca="1" si="352"/>
        <v/>
      </c>
      <c r="W509" s="37" t="str">
        <f t="shared" ca="1" si="353"/>
        <v/>
      </c>
      <c r="X509" s="34" t="str">
        <f t="shared" si="354"/>
        <v/>
      </c>
      <c r="Y509"/>
      <c r="Z509"/>
      <c r="AA509"/>
      <c r="AB509"/>
      <c r="AC509"/>
      <c r="AD509"/>
      <c r="AE509"/>
      <c r="AF509"/>
      <c r="AG509"/>
      <c r="AH509"/>
      <c r="AI509"/>
      <c r="AJ509"/>
      <c r="BB509"/>
      <c r="BC509"/>
      <c r="BF509"/>
      <c r="BG509" s="31">
        <f t="shared" si="306"/>
        <v>0</v>
      </c>
    </row>
    <row r="510" spans="1:59">
      <c r="E510"/>
      <c r="F510" s="34">
        <f t="shared" ca="1" si="317"/>
        <v>0</v>
      </c>
      <c r="G510"/>
      <c r="H510" s="34" t="str">
        <f t="shared" ca="1" si="319"/>
        <v/>
      </c>
      <c r="I510" s="37" t="str">
        <f t="shared" ca="1" si="355"/>
        <v/>
      </c>
      <c r="J510" s="34" t="str">
        <f t="shared" ca="1" si="320"/>
        <v/>
      </c>
      <c r="K510" s="37" t="str">
        <f t="shared" ca="1" si="341"/>
        <v/>
      </c>
      <c r="L510" s="34" t="str">
        <f t="shared" ca="1" si="342"/>
        <v/>
      </c>
      <c r="M510" s="37" t="str">
        <f t="shared" ca="1" si="343"/>
        <v/>
      </c>
      <c r="N510" s="34" t="str">
        <f t="shared" ca="1" si="344"/>
        <v/>
      </c>
      <c r="O510" s="37" t="str">
        <f t="shared" ca="1" si="345"/>
        <v/>
      </c>
      <c r="P510" s="34" t="str">
        <f t="shared" ca="1" si="346"/>
        <v/>
      </c>
      <c r="Q510" s="37" t="str">
        <f t="shared" ca="1" si="347"/>
        <v/>
      </c>
      <c r="R510" s="34" t="str">
        <f t="shared" ca="1" si="348"/>
        <v/>
      </c>
      <c r="S510" s="37" t="str">
        <f t="shared" ca="1" si="349"/>
        <v/>
      </c>
      <c r="T510" s="34" t="str">
        <f t="shared" ca="1" si="350"/>
        <v/>
      </c>
      <c r="U510" s="37" t="str">
        <f t="shared" ca="1" si="351"/>
        <v/>
      </c>
      <c r="V510" s="34" t="str">
        <f t="shared" ca="1" si="352"/>
        <v/>
      </c>
      <c r="W510" s="37" t="str">
        <f t="shared" ca="1" si="353"/>
        <v/>
      </c>
      <c r="X510" s="34" t="str">
        <f t="shared" si="354"/>
        <v/>
      </c>
      <c r="Y510"/>
      <c r="Z510"/>
      <c r="AA510"/>
      <c r="AB510"/>
      <c r="AC510"/>
      <c r="AD510"/>
      <c r="AE510"/>
      <c r="AF510"/>
      <c r="AG510"/>
      <c r="AH510"/>
      <c r="AI510"/>
      <c r="AJ510"/>
      <c r="BB510"/>
      <c r="BC510"/>
      <c r="BF510"/>
      <c r="BG510" s="31">
        <f t="shared" si="306"/>
        <v>0</v>
      </c>
    </row>
    <row r="511" spans="1:59">
      <c r="E511"/>
      <c r="F511" s="34">
        <f t="shared" ca="1" si="317"/>
        <v>0</v>
      </c>
      <c r="G511"/>
      <c r="H511" s="34" t="str">
        <f t="shared" ca="1" si="319"/>
        <v/>
      </c>
      <c r="I511" s="37" t="str">
        <f t="shared" ca="1" si="355"/>
        <v/>
      </c>
      <c r="J511" s="34" t="str">
        <f t="shared" ca="1" si="320"/>
        <v/>
      </c>
      <c r="K511" s="37" t="str">
        <f t="shared" ca="1" si="341"/>
        <v/>
      </c>
      <c r="L511" s="34" t="str">
        <f t="shared" ca="1" si="342"/>
        <v/>
      </c>
      <c r="M511" s="37" t="str">
        <f t="shared" ca="1" si="343"/>
        <v/>
      </c>
      <c r="N511" s="34" t="str">
        <f t="shared" ca="1" si="344"/>
        <v/>
      </c>
      <c r="O511" s="37" t="str">
        <f t="shared" ca="1" si="345"/>
        <v/>
      </c>
      <c r="P511" s="34" t="str">
        <f t="shared" ca="1" si="346"/>
        <v/>
      </c>
      <c r="Q511" s="37" t="str">
        <f t="shared" ca="1" si="347"/>
        <v/>
      </c>
      <c r="R511" s="34" t="str">
        <f t="shared" ca="1" si="348"/>
        <v/>
      </c>
      <c r="S511" s="37" t="str">
        <f t="shared" ca="1" si="349"/>
        <v/>
      </c>
      <c r="T511" s="34" t="str">
        <f t="shared" ca="1" si="350"/>
        <v/>
      </c>
      <c r="U511" s="37" t="str">
        <f t="shared" ca="1" si="351"/>
        <v/>
      </c>
      <c r="V511" s="34" t="str">
        <f t="shared" ca="1" si="352"/>
        <v/>
      </c>
      <c r="W511" s="37" t="str">
        <f t="shared" ca="1" si="353"/>
        <v/>
      </c>
      <c r="X511" s="34" t="str">
        <f t="shared" si="354"/>
        <v/>
      </c>
      <c r="Y511"/>
      <c r="Z511"/>
      <c r="AA511"/>
      <c r="AB511"/>
      <c r="AC511"/>
      <c r="AD511"/>
      <c r="AE511"/>
      <c r="AF511"/>
      <c r="AG511"/>
      <c r="AH511"/>
      <c r="AI511"/>
      <c r="AJ511"/>
      <c r="BB511"/>
      <c r="BC511"/>
      <c r="BF511"/>
      <c r="BG511" s="31">
        <f t="shared" si="306"/>
        <v>0</v>
      </c>
    </row>
    <row r="512" spans="1:59">
      <c r="E512"/>
      <c r="F512" s="34">
        <f t="shared" ca="1" si="317"/>
        <v>0</v>
      </c>
      <c r="G512"/>
      <c r="H512" s="34" t="str">
        <f t="shared" ca="1" si="319"/>
        <v/>
      </c>
      <c r="I512" s="37" t="str">
        <f t="shared" ca="1" si="355"/>
        <v/>
      </c>
      <c r="J512" s="34" t="str">
        <f t="shared" ca="1" si="320"/>
        <v/>
      </c>
      <c r="K512" s="37" t="str">
        <f t="shared" ca="1" si="341"/>
        <v/>
      </c>
      <c r="L512" s="34" t="str">
        <f t="shared" ca="1" si="342"/>
        <v/>
      </c>
      <c r="M512" s="37" t="str">
        <f t="shared" ca="1" si="343"/>
        <v/>
      </c>
      <c r="N512" s="34" t="str">
        <f t="shared" ca="1" si="344"/>
        <v/>
      </c>
      <c r="O512" s="37" t="str">
        <f t="shared" ca="1" si="345"/>
        <v/>
      </c>
      <c r="P512" s="34" t="str">
        <f t="shared" ca="1" si="346"/>
        <v/>
      </c>
      <c r="Q512" s="37" t="str">
        <f t="shared" ca="1" si="347"/>
        <v/>
      </c>
      <c r="R512" s="34" t="str">
        <f t="shared" ca="1" si="348"/>
        <v/>
      </c>
      <c r="S512" s="37" t="str">
        <f t="shared" ca="1" si="349"/>
        <v/>
      </c>
      <c r="T512" s="34" t="str">
        <f t="shared" ca="1" si="350"/>
        <v/>
      </c>
      <c r="U512" s="37" t="str">
        <f t="shared" ca="1" si="351"/>
        <v/>
      </c>
      <c r="V512" s="34" t="str">
        <f t="shared" ca="1" si="352"/>
        <v/>
      </c>
      <c r="W512" s="37" t="str">
        <f t="shared" ca="1" si="353"/>
        <v/>
      </c>
      <c r="X512" s="34" t="str">
        <f t="shared" si="354"/>
        <v/>
      </c>
      <c r="Y512"/>
      <c r="Z512"/>
      <c r="AA512"/>
      <c r="AB512"/>
      <c r="AC512"/>
      <c r="AD512"/>
      <c r="AE512"/>
      <c r="AF512"/>
      <c r="AG512"/>
      <c r="AH512"/>
      <c r="AI512"/>
      <c r="AJ512"/>
      <c r="BB512"/>
      <c r="BC512"/>
      <c r="BF512"/>
      <c r="BG512" s="31">
        <f t="shared" si="306"/>
        <v>0</v>
      </c>
    </row>
    <row r="513" spans="5:59">
      <c r="E513"/>
      <c r="F513" s="34">
        <f t="shared" ca="1" si="317"/>
        <v>0</v>
      </c>
      <c r="G513"/>
      <c r="H513" s="34" t="str">
        <f t="shared" ca="1" si="319"/>
        <v/>
      </c>
      <c r="I513" s="37" t="str">
        <f t="shared" ca="1" si="355"/>
        <v/>
      </c>
      <c r="J513" s="34" t="str">
        <f t="shared" ca="1" si="320"/>
        <v/>
      </c>
      <c r="K513" s="37" t="str">
        <f t="shared" ca="1" si="341"/>
        <v/>
      </c>
      <c r="L513" s="34" t="str">
        <f t="shared" ca="1" si="342"/>
        <v/>
      </c>
      <c r="M513" s="37" t="str">
        <f t="shared" ca="1" si="343"/>
        <v/>
      </c>
      <c r="N513" s="34" t="str">
        <f t="shared" ca="1" si="344"/>
        <v/>
      </c>
      <c r="O513" s="37" t="str">
        <f t="shared" ca="1" si="345"/>
        <v/>
      </c>
      <c r="P513" s="34" t="str">
        <f t="shared" ca="1" si="346"/>
        <v/>
      </c>
      <c r="Q513" s="37" t="str">
        <f t="shared" ca="1" si="347"/>
        <v/>
      </c>
      <c r="R513" s="34" t="str">
        <f t="shared" ca="1" si="348"/>
        <v/>
      </c>
      <c r="S513" s="37" t="str">
        <f t="shared" ca="1" si="349"/>
        <v/>
      </c>
      <c r="T513" s="34" t="str">
        <f t="shared" ca="1" si="350"/>
        <v/>
      </c>
      <c r="U513" s="37" t="str">
        <f t="shared" ca="1" si="351"/>
        <v/>
      </c>
      <c r="V513" s="34" t="str">
        <f t="shared" ca="1" si="352"/>
        <v/>
      </c>
      <c r="W513" s="37" t="str">
        <f t="shared" ca="1" si="353"/>
        <v/>
      </c>
      <c r="X513" s="34" t="str">
        <f t="shared" si="354"/>
        <v/>
      </c>
      <c r="Y513"/>
      <c r="Z513"/>
      <c r="AA513"/>
      <c r="AB513"/>
      <c r="AC513"/>
      <c r="AD513"/>
      <c r="AE513"/>
      <c r="AF513"/>
      <c r="AG513"/>
      <c r="AH513"/>
      <c r="AI513"/>
      <c r="AJ513"/>
      <c r="BB513"/>
      <c r="BC513"/>
      <c r="BF513"/>
      <c r="BG513" s="31">
        <f t="shared" si="306"/>
        <v>0</v>
      </c>
    </row>
    <row r="514" spans="5:59">
      <c r="E514"/>
      <c r="F514" s="34">
        <f t="shared" ca="1" si="317"/>
        <v>0</v>
      </c>
      <c r="G514"/>
      <c r="H514" s="34" t="str">
        <f t="shared" ca="1" si="319"/>
        <v/>
      </c>
      <c r="I514" s="37" t="str">
        <f t="shared" ca="1" si="355"/>
        <v/>
      </c>
      <c r="J514" s="34" t="str">
        <f t="shared" ca="1" si="320"/>
        <v/>
      </c>
      <c r="K514" s="37" t="str">
        <f t="shared" ca="1" si="341"/>
        <v/>
      </c>
      <c r="L514" s="34" t="str">
        <f t="shared" ca="1" si="342"/>
        <v/>
      </c>
      <c r="M514" s="37" t="str">
        <f t="shared" ca="1" si="343"/>
        <v/>
      </c>
      <c r="N514" s="34" t="str">
        <f t="shared" ca="1" si="344"/>
        <v/>
      </c>
      <c r="O514" s="37" t="str">
        <f t="shared" ca="1" si="345"/>
        <v/>
      </c>
      <c r="P514" s="34" t="str">
        <f t="shared" ca="1" si="346"/>
        <v/>
      </c>
      <c r="Q514" s="37" t="str">
        <f t="shared" ca="1" si="347"/>
        <v/>
      </c>
      <c r="R514" s="34" t="str">
        <f t="shared" ca="1" si="348"/>
        <v/>
      </c>
      <c r="S514" s="37" t="str">
        <f t="shared" ca="1" si="349"/>
        <v/>
      </c>
      <c r="T514" s="34" t="str">
        <f t="shared" ca="1" si="350"/>
        <v/>
      </c>
      <c r="U514" s="37" t="str">
        <f t="shared" ca="1" si="351"/>
        <v/>
      </c>
      <c r="V514" s="34" t="str">
        <f t="shared" ca="1" si="352"/>
        <v/>
      </c>
      <c r="W514" s="37" t="str">
        <f t="shared" ca="1" si="353"/>
        <v/>
      </c>
      <c r="X514" s="34" t="str">
        <f t="shared" si="354"/>
        <v/>
      </c>
      <c r="Y514"/>
      <c r="Z514"/>
      <c r="AA514"/>
      <c r="AB514"/>
      <c r="AC514"/>
      <c r="AD514"/>
      <c r="AE514"/>
      <c r="AF514"/>
      <c r="AG514"/>
      <c r="AH514"/>
      <c r="AI514"/>
      <c r="AJ514"/>
      <c r="BB514"/>
      <c r="BC514"/>
      <c r="BF514"/>
      <c r="BG514" s="31">
        <f t="shared" si="306"/>
        <v>0</v>
      </c>
    </row>
    <row r="515" spans="5:59">
      <c r="F515" s="34">
        <f t="shared" ca="1" si="317"/>
        <v>0</v>
      </c>
      <c r="H515" s="34" t="str">
        <f t="shared" ca="1" si="319"/>
        <v/>
      </c>
      <c r="I515" s="37" t="str">
        <f t="shared" ca="1" si="355"/>
        <v/>
      </c>
      <c r="J515" s="34" t="str">
        <f t="shared" ca="1" si="320"/>
        <v/>
      </c>
      <c r="K515" s="37" t="str">
        <f t="shared" ca="1" si="341"/>
        <v/>
      </c>
      <c r="L515" s="34" t="str">
        <f t="shared" ca="1" si="342"/>
        <v/>
      </c>
      <c r="M515" s="37" t="str">
        <f t="shared" ca="1" si="343"/>
        <v/>
      </c>
      <c r="N515" s="34" t="str">
        <f t="shared" ca="1" si="344"/>
        <v/>
      </c>
      <c r="O515" s="37" t="str">
        <f t="shared" ca="1" si="345"/>
        <v/>
      </c>
      <c r="P515" s="34" t="str">
        <f t="shared" ca="1" si="346"/>
        <v/>
      </c>
      <c r="Q515" s="37" t="str">
        <f t="shared" ca="1" si="347"/>
        <v/>
      </c>
      <c r="R515" s="34" t="str">
        <f t="shared" ca="1" si="348"/>
        <v/>
      </c>
      <c r="S515" s="37" t="str">
        <f t="shared" ca="1" si="349"/>
        <v/>
      </c>
      <c r="T515" s="34" t="str">
        <f t="shared" ca="1" si="350"/>
        <v/>
      </c>
      <c r="U515" s="37" t="str">
        <f t="shared" ca="1" si="351"/>
        <v/>
      </c>
      <c r="V515" s="34" t="str">
        <f t="shared" ca="1" si="352"/>
        <v/>
      </c>
      <c r="W515" s="37" t="str">
        <f t="shared" ca="1" si="353"/>
        <v/>
      </c>
      <c r="X515" s="34" t="str">
        <f t="shared" si="354"/>
        <v/>
      </c>
      <c r="BB515"/>
      <c r="BC515"/>
      <c r="BF515"/>
      <c r="BG515" s="31">
        <f t="shared" si="306"/>
        <v>0</v>
      </c>
    </row>
    <row r="516" spans="5:59">
      <c r="F516" s="34">
        <f t="shared" ca="1" si="317"/>
        <v>0</v>
      </c>
      <c r="H516" s="34" t="str">
        <f t="shared" ca="1" si="319"/>
        <v/>
      </c>
      <c r="I516" s="37" t="str">
        <f t="shared" ca="1" si="355"/>
        <v/>
      </c>
      <c r="J516" s="34" t="str">
        <f t="shared" ca="1" si="320"/>
        <v/>
      </c>
      <c r="K516" s="37" t="str">
        <f t="shared" ca="1" si="341"/>
        <v/>
      </c>
      <c r="L516" s="34" t="str">
        <f t="shared" ca="1" si="342"/>
        <v/>
      </c>
      <c r="M516" s="37" t="str">
        <f t="shared" ca="1" si="343"/>
        <v/>
      </c>
      <c r="N516" s="34" t="str">
        <f t="shared" ca="1" si="344"/>
        <v/>
      </c>
      <c r="O516" s="37" t="str">
        <f t="shared" ca="1" si="345"/>
        <v/>
      </c>
      <c r="P516" s="34" t="str">
        <f t="shared" ca="1" si="346"/>
        <v/>
      </c>
      <c r="Q516" s="37" t="str">
        <f t="shared" ca="1" si="347"/>
        <v/>
      </c>
      <c r="R516" s="34" t="str">
        <f t="shared" ca="1" si="348"/>
        <v/>
      </c>
      <c r="S516" s="37" t="str">
        <f t="shared" ca="1" si="349"/>
        <v/>
      </c>
      <c r="T516" s="34" t="str">
        <f t="shared" ca="1" si="350"/>
        <v/>
      </c>
      <c r="U516" s="37" t="str">
        <f t="shared" ca="1" si="351"/>
        <v/>
      </c>
      <c r="V516" s="34" t="str">
        <f t="shared" ca="1" si="352"/>
        <v/>
      </c>
      <c r="W516" s="37" t="str">
        <f t="shared" ca="1" si="353"/>
        <v/>
      </c>
      <c r="X516" s="34" t="str">
        <f t="shared" si="354"/>
        <v/>
      </c>
      <c r="BB516"/>
      <c r="BC516"/>
      <c r="BF516"/>
      <c r="BG516" s="31">
        <f t="shared" si="306"/>
        <v>0</v>
      </c>
    </row>
    <row r="517" spans="5:59">
      <c r="F517" s="34">
        <f t="shared" ca="1" si="317"/>
        <v>0</v>
      </c>
      <c r="H517" s="34" t="str">
        <f t="shared" ca="1" si="319"/>
        <v/>
      </c>
      <c r="I517" s="37" t="str">
        <f t="shared" ca="1" si="355"/>
        <v/>
      </c>
      <c r="J517" s="34" t="str">
        <f t="shared" ca="1" si="320"/>
        <v/>
      </c>
      <c r="K517" s="37" t="str">
        <f t="shared" ca="1" si="341"/>
        <v/>
      </c>
      <c r="L517" s="34" t="str">
        <f t="shared" ca="1" si="342"/>
        <v/>
      </c>
      <c r="M517" s="37" t="str">
        <f t="shared" ca="1" si="343"/>
        <v/>
      </c>
      <c r="N517" s="34" t="str">
        <f t="shared" ca="1" si="344"/>
        <v/>
      </c>
      <c r="O517" s="37" t="str">
        <f t="shared" ca="1" si="345"/>
        <v/>
      </c>
      <c r="P517" s="34" t="str">
        <f t="shared" ca="1" si="346"/>
        <v/>
      </c>
      <c r="Q517" s="37" t="str">
        <f t="shared" ca="1" si="347"/>
        <v/>
      </c>
      <c r="R517" s="34" t="str">
        <f t="shared" ca="1" si="348"/>
        <v/>
      </c>
      <c r="S517" s="37" t="str">
        <f t="shared" ca="1" si="349"/>
        <v/>
      </c>
      <c r="T517" s="34" t="str">
        <f t="shared" ca="1" si="350"/>
        <v/>
      </c>
      <c r="U517" s="37" t="str">
        <f t="shared" ca="1" si="351"/>
        <v/>
      </c>
      <c r="V517" s="34" t="str">
        <f t="shared" ca="1" si="352"/>
        <v/>
      </c>
      <c r="W517" s="37" t="str">
        <f t="shared" ca="1" si="353"/>
        <v/>
      </c>
      <c r="X517" s="34" t="str">
        <f t="shared" si="354"/>
        <v/>
      </c>
      <c r="BB517"/>
      <c r="BC517"/>
      <c r="BF517"/>
      <c r="BG517" s="31">
        <f t="shared" si="306"/>
        <v>0</v>
      </c>
    </row>
    <row r="518" spans="5:59">
      <c r="F518" s="34">
        <f t="shared" ca="1" si="317"/>
        <v>0</v>
      </c>
      <c r="H518" s="34" t="str">
        <f t="shared" ca="1" si="319"/>
        <v/>
      </c>
      <c r="I518" s="37" t="str">
        <f t="shared" ca="1" si="355"/>
        <v/>
      </c>
      <c r="J518" s="34" t="str">
        <f t="shared" ca="1" si="320"/>
        <v/>
      </c>
      <c r="K518" s="37" t="str">
        <f t="shared" ca="1" si="341"/>
        <v/>
      </c>
      <c r="L518" s="34" t="str">
        <f t="shared" ca="1" si="342"/>
        <v/>
      </c>
      <c r="M518" s="37" t="str">
        <f t="shared" ca="1" si="343"/>
        <v/>
      </c>
      <c r="N518" s="34" t="str">
        <f t="shared" ca="1" si="344"/>
        <v/>
      </c>
      <c r="O518" s="37" t="str">
        <f t="shared" ca="1" si="345"/>
        <v/>
      </c>
      <c r="P518" s="34" t="str">
        <f t="shared" ca="1" si="346"/>
        <v/>
      </c>
      <c r="Q518" s="37" t="str">
        <f t="shared" ca="1" si="347"/>
        <v/>
      </c>
      <c r="R518" s="34" t="str">
        <f t="shared" ca="1" si="348"/>
        <v/>
      </c>
      <c r="S518" s="37" t="str">
        <f t="shared" ca="1" si="349"/>
        <v/>
      </c>
      <c r="T518" s="34" t="str">
        <f t="shared" ca="1" si="350"/>
        <v/>
      </c>
      <c r="U518" s="37" t="str">
        <f t="shared" ca="1" si="351"/>
        <v/>
      </c>
      <c r="V518" s="34" t="str">
        <f t="shared" ca="1" si="352"/>
        <v/>
      </c>
      <c r="W518" s="37" t="str">
        <f t="shared" ca="1" si="353"/>
        <v/>
      </c>
      <c r="X518" s="34" t="str">
        <f t="shared" si="354"/>
        <v/>
      </c>
      <c r="BB518"/>
      <c r="BC518"/>
      <c r="BF518"/>
      <c r="BG518" s="31">
        <f t="shared" ref="BG518:BG581" si="356">BF518+BG517</f>
        <v>0</v>
      </c>
    </row>
    <row r="519" spans="5:59">
      <c r="F519" s="34">
        <f t="shared" ca="1" si="317"/>
        <v>0</v>
      </c>
      <c r="H519" s="34" t="str">
        <f t="shared" ca="1" si="319"/>
        <v/>
      </c>
      <c r="I519" s="37" t="str">
        <f t="shared" ca="1" si="355"/>
        <v/>
      </c>
      <c r="J519" s="34" t="str">
        <f t="shared" ca="1" si="320"/>
        <v/>
      </c>
      <c r="K519" s="37" t="str">
        <f t="shared" ca="1" si="341"/>
        <v/>
      </c>
      <c r="L519" s="34" t="str">
        <f t="shared" ca="1" si="342"/>
        <v/>
      </c>
      <c r="M519" s="37" t="str">
        <f t="shared" ca="1" si="343"/>
        <v/>
      </c>
      <c r="N519" s="34" t="str">
        <f t="shared" ca="1" si="344"/>
        <v/>
      </c>
      <c r="O519" s="37" t="str">
        <f t="shared" ca="1" si="345"/>
        <v/>
      </c>
      <c r="P519" s="34" t="str">
        <f t="shared" ca="1" si="346"/>
        <v/>
      </c>
      <c r="Q519" s="37" t="str">
        <f t="shared" ca="1" si="347"/>
        <v/>
      </c>
      <c r="R519" s="34" t="str">
        <f t="shared" ca="1" si="348"/>
        <v/>
      </c>
      <c r="S519" s="37" t="str">
        <f t="shared" ca="1" si="349"/>
        <v/>
      </c>
      <c r="T519" s="34" t="str">
        <f t="shared" ca="1" si="350"/>
        <v/>
      </c>
      <c r="U519" s="37" t="str">
        <f t="shared" ca="1" si="351"/>
        <v/>
      </c>
      <c r="V519" s="34" t="str">
        <f t="shared" ca="1" si="352"/>
        <v/>
      </c>
      <c r="W519" s="37" t="str">
        <f t="shared" ca="1" si="353"/>
        <v/>
      </c>
      <c r="X519" s="34" t="str">
        <f t="shared" si="354"/>
        <v/>
      </c>
      <c r="BB519"/>
      <c r="BC519"/>
      <c r="BF519"/>
      <c r="BG519" s="31">
        <f t="shared" si="356"/>
        <v>0</v>
      </c>
    </row>
    <row r="520" spans="5:59">
      <c r="F520" s="34">
        <f t="shared" ca="1" si="317"/>
        <v>0</v>
      </c>
      <c r="H520" s="34" t="str">
        <f t="shared" ca="1" si="319"/>
        <v/>
      </c>
      <c r="I520" s="37" t="str">
        <f t="shared" ca="1" si="355"/>
        <v/>
      </c>
      <c r="J520" s="34" t="str">
        <f t="shared" ca="1" si="320"/>
        <v/>
      </c>
      <c r="K520" s="37" t="str">
        <f t="shared" ca="1" si="341"/>
        <v/>
      </c>
      <c r="L520" s="34" t="str">
        <f t="shared" ca="1" si="342"/>
        <v/>
      </c>
      <c r="M520" s="37" t="str">
        <f t="shared" ca="1" si="343"/>
        <v/>
      </c>
      <c r="N520" s="34" t="str">
        <f t="shared" ca="1" si="344"/>
        <v/>
      </c>
      <c r="O520" s="37" t="str">
        <f t="shared" ca="1" si="345"/>
        <v/>
      </c>
      <c r="P520" s="34" t="str">
        <f t="shared" ca="1" si="346"/>
        <v/>
      </c>
      <c r="Q520" s="37" t="str">
        <f t="shared" ca="1" si="347"/>
        <v/>
      </c>
      <c r="R520" s="34" t="str">
        <f t="shared" ca="1" si="348"/>
        <v/>
      </c>
      <c r="S520" s="37" t="str">
        <f t="shared" ca="1" si="349"/>
        <v/>
      </c>
      <c r="T520" s="34" t="str">
        <f t="shared" ca="1" si="350"/>
        <v/>
      </c>
      <c r="U520" s="37" t="str">
        <f t="shared" ca="1" si="351"/>
        <v/>
      </c>
      <c r="V520" s="34" t="str">
        <f t="shared" ca="1" si="352"/>
        <v/>
      </c>
      <c r="W520" s="37" t="str">
        <f t="shared" ca="1" si="353"/>
        <v/>
      </c>
      <c r="X520" s="34" t="str">
        <f t="shared" si="354"/>
        <v/>
      </c>
      <c r="BB520"/>
      <c r="BC520"/>
      <c r="BF520"/>
      <c r="BG520" s="31">
        <f t="shared" si="356"/>
        <v>0</v>
      </c>
    </row>
    <row r="521" spans="5:59">
      <c r="F521" s="34">
        <f t="shared" ca="1" si="317"/>
        <v>0</v>
      </c>
      <c r="H521" s="34" t="str">
        <f t="shared" ca="1" si="319"/>
        <v/>
      </c>
      <c r="I521" s="37" t="str">
        <f t="shared" ca="1" si="355"/>
        <v/>
      </c>
      <c r="J521" s="34" t="str">
        <f t="shared" ca="1" si="320"/>
        <v/>
      </c>
      <c r="K521" s="37" t="str">
        <f t="shared" ca="1" si="341"/>
        <v/>
      </c>
      <c r="L521" s="34" t="str">
        <f t="shared" ca="1" si="342"/>
        <v/>
      </c>
      <c r="M521" s="37" t="str">
        <f t="shared" ca="1" si="343"/>
        <v/>
      </c>
      <c r="N521" s="34" t="str">
        <f t="shared" ca="1" si="344"/>
        <v/>
      </c>
      <c r="O521" s="37" t="str">
        <f t="shared" ca="1" si="345"/>
        <v/>
      </c>
      <c r="P521" s="34" t="str">
        <f t="shared" ca="1" si="346"/>
        <v/>
      </c>
      <c r="Q521" s="37" t="str">
        <f t="shared" ca="1" si="347"/>
        <v/>
      </c>
      <c r="R521" s="34" t="str">
        <f t="shared" ca="1" si="348"/>
        <v/>
      </c>
      <c r="S521" s="37" t="str">
        <f t="shared" ca="1" si="349"/>
        <v/>
      </c>
      <c r="T521" s="34" t="str">
        <f t="shared" ca="1" si="350"/>
        <v/>
      </c>
      <c r="U521" s="37" t="str">
        <f t="shared" ca="1" si="351"/>
        <v/>
      </c>
      <c r="V521" s="34" t="str">
        <f t="shared" ca="1" si="352"/>
        <v/>
      </c>
      <c r="W521" s="37" t="str">
        <f t="shared" ca="1" si="353"/>
        <v/>
      </c>
      <c r="X521" s="34" t="str">
        <f t="shared" si="354"/>
        <v/>
      </c>
      <c r="BB521"/>
      <c r="BC521"/>
      <c r="BF521"/>
      <c r="BG521" s="31">
        <f t="shared" si="356"/>
        <v>0</v>
      </c>
    </row>
    <row r="522" spans="5:59">
      <c r="F522" s="34">
        <f t="shared" ref="F522:F530" ca="1" si="357">IF(AK521&gt;=$J$1,"",IF(AK521&lt;=$J$2,"",IF(F521&lt;&gt;"",F521,D522)))</f>
        <v>0</v>
      </c>
      <c r="H522" s="34" t="str">
        <f t="shared" ref="H522:H585" ca="1" si="358">IF($AJ$2&lt;2,"",IF(AK521&gt;=$J$1,"",IF(AK521&lt;=$J$2,"",IF(AND(H521&lt;&gt;"",H521&lt;&gt;D522),H521,IF(D522&lt;&gt;F522,D522,"")))))</f>
        <v/>
      </c>
      <c r="I522" s="37" t="str">
        <f t="shared" ca="1" si="355"/>
        <v/>
      </c>
      <c r="J522" s="34" t="str">
        <f t="shared" ref="J522:J585" ca="1" si="359">IF($AJ$2&lt;3,"",IF(AK521&gt;=$J$1,"",IF(AK521&lt;=$J$2,"",IF(AND(J521&lt;&gt;"",J521&lt;&gt;D522),J521,IF(AND(D522&lt;&gt;H522,D522&lt;&gt;F522),D522,"")))))</f>
        <v/>
      </c>
      <c r="K522" s="37" t="str">
        <f t="shared" ca="1" si="341"/>
        <v/>
      </c>
      <c r="L522" s="34" t="str">
        <f t="shared" ca="1" si="342"/>
        <v/>
      </c>
      <c r="M522" s="37" t="str">
        <f t="shared" ca="1" si="343"/>
        <v/>
      </c>
      <c r="N522" s="34" t="str">
        <f t="shared" ca="1" si="344"/>
        <v/>
      </c>
      <c r="O522" s="37" t="str">
        <f t="shared" ca="1" si="345"/>
        <v/>
      </c>
      <c r="P522" s="34" t="str">
        <f t="shared" ca="1" si="346"/>
        <v/>
      </c>
      <c r="Q522" s="37" t="str">
        <f t="shared" ca="1" si="347"/>
        <v/>
      </c>
      <c r="R522" s="34" t="str">
        <f t="shared" ca="1" si="348"/>
        <v/>
      </c>
      <c r="S522" s="37" t="str">
        <f t="shared" ca="1" si="349"/>
        <v/>
      </c>
      <c r="T522" s="34" t="str">
        <f t="shared" ca="1" si="350"/>
        <v/>
      </c>
      <c r="U522" s="37" t="str">
        <f t="shared" ca="1" si="351"/>
        <v/>
      </c>
      <c r="V522" s="34" t="str">
        <f t="shared" ca="1" si="352"/>
        <v/>
      </c>
      <c r="W522" s="37" t="str">
        <f t="shared" ca="1" si="353"/>
        <v/>
      </c>
      <c r="X522" s="34" t="str">
        <f t="shared" si="354"/>
        <v/>
      </c>
      <c r="BB522"/>
      <c r="BC522"/>
      <c r="BF522"/>
      <c r="BG522" s="31">
        <f t="shared" si="356"/>
        <v>0</v>
      </c>
    </row>
    <row r="523" spans="5:59">
      <c r="F523" s="34">
        <f t="shared" ca="1" si="357"/>
        <v>0</v>
      </c>
      <c r="H523" s="34" t="str">
        <f t="shared" ca="1" si="358"/>
        <v/>
      </c>
      <c r="I523" s="37" t="str">
        <f t="shared" ca="1" si="355"/>
        <v/>
      </c>
      <c r="J523" s="34" t="str">
        <f t="shared" ca="1" si="359"/>
        <v/>
      </c>
      <c r="K523" s="37" t="str">
        <f t="shared" ca="1" si="341"/>
        <v/>
      </c>
      <c r="L523" s="34" t="str">
        <f t="shared" ca="1" si="342"/>
        <v/>
      </c>
      <c r="M523" s="37" t="str">
        <f t="shared" ca="1" si="343"/>
        <v/>
      </c>
      <c r="N523" s="34" t="str">
        <f t="shared" ca="1" si="344"/>
        <v/>
      </c>
      <c r="O523" s="37" t="str">
        <f t="shared" ca="1" si="345"/>
        <v/>
      </c>
      <c r="P523" s="34" t="str">
        <f t="shared" ca="1" si="346"/>
        <v/>
      </c>
      <c r="Q523" s="37" t="str">
        <f t="shared" ca="1" si="347"/>
        <v/>
      </c>
      <c r="R523" s="34" t="str">
        <f t="shared" ca="1" si="348"/>
        <v/>
      </c>
      <c r="S523" s="37" t="str">
        <f t="shared" ca="1" si="349"/>
        <v/>
      </c>
      <c r="T523" s="34" t="str">
        <f t="shared" ca="1" si="350"/>
        <v/>
      </c>
      <c r="U523" s="37" t="str">
        <f t="shared" ca="1" si="351"/>
        <v/>
      </c>
      <c r="V523" s="34" t="str">
        <f t="shared" ca="1" si="352"/>
        <v/>
      </c>
      <c r="W523" s="37" t="str">
        <f t="shared" ca="1" si="353"/>
        <v/>
      </c>
      <c r="X523" s="34" t="str">
        <f t="shared" si="354"/>
        <v/>
      </c>
      <c r="BB523"/>
      <c r="BC523"/>
      <c r="BF523"/>
      <c r="BG523" s="31">
        <f t="shared" si="356"/>
        <v>0</v>
      </c>
    </row>
    <row r="524" spans="5:59">
      <c r="F524" s="34">
        <f t="shared" ca="1" si="357"/>
        <v>0</v>
      </c>
      <c r="H524" s="34" t="str">
        <f t="shared" ca="1" si="358"/>
        <v/>
      </c>
      <c r="I524" s="37" t="str">
        <f t="shared" ca="1" si="355"/>
        <v/>
      </c>
      <c r="J524" s="34" t="str">
        <f t="shared" ca="1" si="359"/>
        <v/>
      </c>
      <c r="K524" s="37" t="str">
        <f t="shared" ca="1" si="341"/>
        <v/>
      </c>
      <c r="L524" s="34" t="str">
        <f t="shared" ca="1" si="342"/>
        <v/>
      </c>
      <c r="M524" s="37" t="str">
        <f t="shared" ca="1" si="343"/>
        <v/>
      </c>
      <c r="N524" s="34" t="str">
        <f t="shared" ca="1" si="344"/>
        <v/>
      </c>
      <c r="O524" s="37" t="str">
        <f t="shared" ca="1" si="345"/>
        <v/>
      </c>
      <c r="P524" s="34" t="str">
        <f t="shared" ca="1" si="346"/>
        <v/>
      </c>
      <c r="Q524" s="37" t="str">
        <f t="shared" ca="1" si="347"/>
        <v/>
      </c>
      <c r="R524" s="34" t="str">
        <f t="shared" ca="1" si="348"/>
        <v/>
      </c>
      <c r="S524" s="37" t="str">
        <f t="shared" ca="1" si="349"/>
        <v/>
      </c>
      <c r="T524" s="34" t="str">
        <f t="shared" ca="1" si="350"/>
        <v/>
      </c>
      <c r="U524" s="37" t="str">
        <f t="shared" ca="1" si="351"/>
        <v/>
      </c>
      <c r="V524" s="34" t="str">
        <f t="shared" ca="1" si="352"/>
        <v/>
      </c>
      <c r="W524" s="37" t="str">
        <f t="shared" ca="1" si="353"/>
        <v/>
      </c>
      <c r="X524" s="34" t="str">
        <f t="shared" si="354"/>
        <v/>
      </c>
      <c r="BB524"/>
      <c r="BC524"/>
      <c r="BF524"/>
      <c r="BG524" s="31">
        <f t="shared" si="356"/>
        <v>0</v>
      </c>
    </row>
    <row r="525" spans="5:59">
      <c r="F525" s="34">
        <f t="shared" ca="1" si="357"/>
        <v>0</v>
      </c>
      <c r="H525" s="34" t="str">
        <f t="shared" ca="1" si="358"/>
        <v/>
      </c>
      <c r="I525" s="37" t="str">
        <f t="shared" ca="1" si="355"/>
        <v/>
      </c>
      <c r="J525" s="34" t="str">
        <f t="shared" ca="1" si="359"/>
        <v/>
      </c>
      <c r="K525" s="37" t="str">
        <f t="shared" ca="1" si="341"/>
        <v/>
      </c>
      <c r="L525" s="34" t="str">
        <f t="shared" ca="1" si="342"/>
        <v/>
      </c>
      <c r="M525" s="37" t="str">
        <f t="shared" ca="1" si="343"/>
        <v/>
      </c>
      <c r="N525" s="34" t="str">
        <f t="shared" ca="1" si="344"/>
        <v/>
      </c>
      <c r="O525" s="37" t="str">
        <f t="shared" ca="1" si="345"/>
        <v/>
      </c>
      <c r="P525" s="34" t="str">
        <f t="shared" ca="1" si="346"/>
        <v/>
      </c>
      <c r="Q525" s="37" t="str">
        <f t="shared" ca="1" si="347"/>
        <v/>
      </c>
      <c r="R525" s="34" t="str">
        <f t="shared" ca="1" si="348"/>
        <v/>
      </c>
      <c r="S525" s="37" t="str">
        <f t="shared" ca="1" si="349"/>
        <v/>
      </c>
      <c r="T525" s="34" t="str">
        <f t="shared" ca="1" si="350"/>
        <v/>
      </c>
      <c r="U525" s="37" t="str">
        <f t="shared" ca="1" si="351"/>
        <v/>
      </c>
      <c r="V525" s="34" t="str">
        <f t="shared" ca="1" si="352"/>
        <v/>
      </c>
      <c r="W525" s="37" t="str">
        <f t="shared" ca="1" si="353"/>
        <v/>
      </c>
      <c r="X525" s="34" t="str">
        <f t="shared" si="354"/>
        <v/>
      </c>
      <c r="BB525"/>
      <c r="BC525"/>
      <c r="BF525"/>
      <c r="BG525" s="31">
        <f t="shared" si="356"/>
        <v>0</v>
      </c>
    </row>
    <row r="526" spans="5:59">
      <c r="F526" s="34">
        <f t="shared" ca="1" si="357"/>
        <v>0</v>
      </c>
      <c r="H526" s="34" t="str">
        <f t="shared" ca="1" si="358"/>
        <v/>
      </c>
      <c r="I526" s="37" t="str">
        <f t="shared" ca="1" si="355"/>
        <v/>
      </c>
      <c r="J526" s="34" t="str">
        <f t="shared" ca="1" si="359"/>
        <v/>
      </c>
      <c r="K526" s="37" t="str">
        <f t="shared" ca="1" si="341"/>
        <v/>
      </c>
      <c r="L526" s="34" t="str">
        <f t="shared" ca="1" si="342"/>
        <v/>
      </c>
      <c r="M526" s="37" t="str">
        <f t="shared" ca="1" si="343"/>
        <v/>
      </c>
      <c r="N526" s="34" t="str">
        <f t="shared" ca="1" si="344"/>
        <v/>
      </c>
      <c r="O526" s="37" t="str">
        <f t="shared" ca="1" si="345"/>
        <v/>
      </c>
      <c r="P526" s="34" t="str">
        <f t="shared" ca="1" si="346"/>
        <v/>
      </c>
      <c r="Q526" s="37" t="str">
        <f t="shared" ca="1" si="347"/>
        <v/>
      </c>
      <c r="R526" s="34" t="str">
        <f t="shared" ca="1" si="348"/>
        <v/>
      </c>
      <c r="S526" s="37" t="str">
        <f t="shared" ca="1" si="349"/>
        <v/>
      </c>
      <c r="T526" s="34" t="str">
        <f t="shared" ca="1" si="350"/>
        <v/>
      </c>
      <c r="U526" s="37" t="str">
        <f t="shared" ca="1" si="351"/>
        <v/>
      </c>
      <c r="V526" s="34" t="str">
        <f t="shared" ca="1" si="352"/>
        <v/>
      </c>
      <c r="W526" s="37" t="str">
        <f t="shared" ca="1" si="353"/>
        <v/>
      </c>
      <c r="X526" s="34" t="str">
        <f t="shared" si="354"/>
        <v/>
      </c>
      <c r="BB526"/>
      <c r="BC526"/>
      <c r="BF526"/>
      <c r="BG526" s="31">
        <f t="shared" si="356"/>
        <v>0</v>
      </c>
    </row>
    <row r="527" spans="5:59">
      <c r="F527" s="34">
        <f t="shared" ca="1" si="357"/>
        <v>0</v>
      </c>
      <c r="H527" s="34" t="str">
        <f t="shared" ca="1" si="358"/>
        <v/>
      </c>
      <c r="I527" s="37" t="str">
        <f t="shared" ca="1" si="355"/>
        <v/>
      </c>
      <c r="J527" s="34" t="str">
        <f t="shared" ca="1" si="359"/>
        <v/>
      </c>
      <c r="K527" s="37" t="str">
        <f t="shared" ca="1" si="341"/>
        <v/>
      </c>
      <c r="L527" s="34" t="str">
        <f t="shared" ca="1" si="342"/>
        <v/>
      </c>
      <c r="M527" s="37" t="str">
        <f t="shared" ca="1" si="343"/>
        <v/>
      </c>
      <c r="N527" s="34" t="str">
        <f t="shared" ca="1" si="344"/>
        <v/>
      </c>
      <c r="O527" s="37" t="str">
        <f t="shared" ca="1" si="345"/>
        <v/>
      </c>
      <c r="P527" s="34" t="str">
        <f t="shared" ca="1" si="346"/>
        <v/>
      </c>
      <c r="Q527" s="37" t="str">
        <f t="shared" ca="1" si="347"/>
        <v/>
      </c>
      <c r="R527" s="34" t="str">
        <f t="shared" ca="1" si="348"/>
        <v/>
      </c>
      <c r="S527" s="37" t="str">
        <f t="shared" ca="1" si="349"/>
        <v/>
      </c>
      <c r="T527" s="34" t="str">
        <f t="shared" ca="1" si="350"/>
        <v/>
      </c>
      <c r="U527" s="37" t="str">
        <f t="shared" ca="1" si="351"/>
        <v/>
      </c>
      <c r="V527" s="34" t="str">
        <f t="shared" ca="1" si="352"/>
        <v/>
      </c>
      <c r="W527" s="37" t="str">
        <f t="shared" ca="1" si="353"/>
        <v/>
      </c>
      <c r="X527" s="34" t="str">
        <f t="shared" si="354"/>
        <v/>
      </c>
      <c r="BB527"/>
      <c r="BC527"/>
      <c r="BF527"/>
      <c r="BG527" s="31">
        <f t="shared" si="356"/>
        <v>0</v>
      </c>
    </row>
    <row r="528" spans="5:59">
      <c r="F528" s="34">
        <f t="shared" ca="1" si="357"/>
        <v>0</v>
      </c>
      <c r="H528" s="34" t="str">
        <f t="shared" ca="1" si="358"/>
        <v/>
      </c>
      <c r="I528" s="37" t="str">
        <f t="shared" ref="I528:I538" ca="1" si="360">IF(H528&lt;&gt;"",COUNTIF(H523:H528,H528),"")</f>
        <v/>
      </c>
      <c r="J528" s="34" t="str">
        <f t="shared" ca="1" si="359"/>
        <v/>
      </c>
      <c r="K528" s="37" t="str">
        <f t="shared" ref="K528:K591" ca="1" si="361">IF(J528&lt;&gt;"",COUNTIF(J523:J528,J528),"")</f>
        <v/>
      </c>
      <c r="L528" s="34" t="str">
        <f t="shared" ca="1" si="342"/>
        <v/>
      </c>
      <c r="M528" s="37" t="str">
        <f t="shared" ref="M528:M591" ca="1" si="362">IF(L528&lt;&gt;"",COUNTIF(L523:L528,L528),"")</f>
        <v/>
      </c>
      <c r="N528" s="34" t="str">
        <f t="shared" ca="1" si="344"/>
        <v/>
      </c>
      <c r="O528" s="37" t="str">
        <f t="shared" ref="O528:O591" ca="1" si="363">IF(N528&lt;&gt;"",COUNTIF(N523:N528,N528),"")</f>
        <v/>
      </c>
      <c r="P528" s="34" t="str">
        <f t="shared" ca="1" si="346"/>
        <v/>
      </c>
      <c r="Q528" s="37" t="str">
        <f t="shared" ref="Q528:Q591" ca="1" si="364">IF(P528&lt;&gt;"",COUNTIF(P523:P528,P528),"")</f>
        <v/>
      </c>
      <c r="R528" s="34" t="str">
        <f t="shared" ca="1" si="348"/>
        <v/>
      </c>
      <c r="S528" s="37" t="str">
        <f t="shared" ref="S528:S591" ca="1" si="365">IF(R528&lt;&gt;"",COUNTIF(R523:R528,R528),"")</f>
        <v/>
      </c>
      <c r="T528" s="34" t="str">
        <f t="shared" ca="1" si="350"/>
        <v/>
      </c>
      <c r="U528" s="37" t="str">
        <f t="shared" ref="U528:U591" ca="1" si="366">IF(T528&lt;&gt;"",COUNTIF(T523:T528,T528),"")</f>
        <v/>
      </c>
      <c r="V528" s="34" t="str">
        <f t="shared" ca="1" si="352"/>
        <v/>
      </c>
      <c r="W528" s="37" t="str">
        <f t="shared" ref="W528:W591" ca="1" si="367">IF(V528&lt;&gt;"",COUNTIF(V523:V528,V528),"")</f>
        <v/>
      </c>
      <c r="X528" s="34" t="str">
        <f t="shared" si="354"/>
        <v/>
      </c>
      <c r="BB528"/>
      <c r="BC528"/>
      <c r="BF528"/>
      <c r="BG528" s="31">
        <f t="shared" si="356"/>
        <v>0</v>
      </c>
    </row>
    <row r="529" spans="6:59">
      <c r="F529" s="34">
        <f t="shared" ca="1" si="357"/>
        <v>0</v>
      </c>
      <c r="H529" s="34" t="str">
        <f t="shared" ca="1" si="358"/>
        <v/>
      </c>
      <c r="I529" s="37" t="str">
        <f t="shared" ca="1" si="360"/>
        <v/>
      </c>
      <c r="J529" s="34" t="str">
        <f t="shared" ca="1" si="359"/>
        <v/>
      </c>
      <c r="K529" s="37" t="str">
        <f t="shared" ca="1" si="361"/>
        <v/>
      </c>
      <c r="L529" s="34" t="str">
        <f t="shared" ca="1" si="342"/>
        <v/>
      </c>
      <c r="M529" s="37" t="str">
        <f t="shared" ca="1" si="362"/>
        <v/>
      </c>
      <c r="N529" s="34" t="str">
        <f t="shared" ca="1" si="344"/>
        <v/>
      </c>
      <c r="O529" s="37" t="str">
        <f t="shared" ca="1" si="363"/>
        <v/>
      </c>
      <c r="P529" s="34" t="str">
        <f t="shared" ca="1" si="346"/>
        <v/>
      </c>
      <c r="Q529" s="37" t="str">
        <f t="shared" ca="1" si="364"/>
        <v/>
      </c>
      <c r="R529" s="34" t="str">
        <f t="shared" ca="1" si="348"/>
        <v/>
      </c>
      <c r="S529" s="37" t="str">
        <f t="shared" ca="1" si="365"/>
        <v/>
      </c>
      <c r="T529" s="34" t="str">
        <f t="shared" ca="1" si="350"/>
        <v/>
      </c>
      <c r="U529" s="37" t="str">
        <f t="shared" ca="1" si="366"/>
        <v/>
      </c>
      <c r="V529" s="34" t="str">
        <f t="shared" ca="1" si="352"/>
        <v/>
      </c>
      <c r="W529" s="37" t="str">
        <f t="shared" ca="1" si="367"/>
        <v/>
      </c>
      <c r="X529" s="34" t="str">
        <f t="shared" si="354"/>
        <v/>
      </c>
      <c r="BB529"/>
      <c r="BC529"/>
      <c r="BF529"/>
      <c r="BG529" s="31">
        <f t="shared" si="356"/>
        <v>0</v>
      </c>
    </row>
    <row r="530" spans="6:59">
      <c r="F530" s="34">
        <f t="shared" ca="1" si="357"/>
        <v>0</v>
      </c>
      <c r="H530" s="34" t="str">
        <f t="shared" ca="1" si="358"/>
        <v/>
      </c>
      <c r="I530" s="37" t="str">
        <f t="shared" ca="1" si="360"/>
        <v/>
      </c>
      <c r="J530" s="34" t="str">
        <f t="shared" ca="1" si="359"/>
        <v/>
      </c>
      <c r="K530" s="37" t="str">
        <f t="shared" ca="1" si="361"/>
        <v/>
      </c>
      <c r="L530" s="34" t="str">
        <f t="shared" ca="1" si="342"/>
        <v/>
      </c>
      <c r="M530" s="37" t="str">
        <f t="shared" ca="1" si="362"/>
        <v/>
      </c>
      <c r="N530" s="34" t="str">
        <f t="shared" ca="1" si="344"/>
        <v/>
      </c>
      <c r="O530" s="37" t="str">
        <f t="shared" ca="1" si="363"/>
        <v/>
      </c>
      <c r="P530" s="34" t="str">
        <f t="shared" ca="1" si="346"/>
        <v/>
      </c>
      <c r="Q530" s="37" t="str">
        <f t="shared" ca="1" si="364"/>
        <v/>
      </c>
      <c r="R530" s="34" t="str">
        <f t="shared" ca="1" si="348"/>
        <v/>
      </c>
      <c r="S530" s="37" t="str">
        <f t="shared" ca="1" si="365"/>
        <v/>
      </c>
      <c r="T530" s="34" t="str">
        <f t="shared" ca="1" si="350"/>
        <v/>
      </c>
      <c r="U530" s="37" t="str">
        <f t="shared" ca="1" si="366"/>
        <v/>
      </c>
      <c r="V530" s="34" t="str">
        <f t="shared" ca="1" si="352"/>
        <v/>
      </c>
      <c r="W530" s="37" t="str">
        <f t="shared" ca="1" si="367"/>
        <v/>
      </c>
      <c r="X530" s="34" t="str">
        <f t="shared" si="354"/>
        <v/>
      </c>
      <c r="BB530"/>
      <c r="BC530"/>
      <c r="BF530"/>
      <c r="BG530" s="31">
        <f t="shared" si="356"/>
        <v>0</v>
      </c>
    </row>
    <row r="531" spans="6:59">
      <c r="H531" s="34" t="str">
        <f t="shared" ca="1" si="358"/>
        <v/>
      </c>
      <c r="I531" s="37" t="str">
        <f t="shared" ca="1" si="360"/>
        <v/>
      </c>
      <c r="J531" s="34" t="str">
        <f t="shared" ca="1" si="359"/>
        <v/>
      </c>
      <c r="K531" s="37" t="str">
        <f t="shared" ca="1" si="361"/>
        <v/>
      </c>
      <c r="L531" s="34" t="str">
        <f t="shared" ca="1" si="342"/>
        <v/>
      </c>
      <c r="M531" s="37" t="str">
        <f t="shared" ca="1" si="362"/>
        <v/>
      </c>
      <c r="N531" s="34" t="str">
        <f t="shared" ca="1" si="344"/>
        <v/>
      </c>
      <c r="O531" s="37" t="str">
        <f t="shared" ca="1" si="363"/>
        <v/>
      </c>
      <c r="P531" s="34" t="str">
        <f t="shared" ca="1" si="346"/>
        <v/>
      </c>
      <c r="Q531" s="37" t="str">
        <f t="shared" ca="1" si="364"/>
        <v/>
      </c>
      <c r="R531" s="34" t="str">
        <f t="shared" ca="1" si="348"/>
        <v/>
      </c>
      <c r="S531" s="37" t="str">
        <f t="shared" ca="1" si="365"/>
        <v/>
      </c>
      <c r="T531" s="34" t="str">
        <f t="shared" ca="1" si="350"/>
        <v/>
      </c>
      <c r="U531" s="37" t="str">
        <f t="shared" ca="1" si="366"/>
        <v/>
      </c>
      <c r="V531" s="34" t="str">
        <f t="shared" ca="1" si="352"/>
        <v/>
      </c>
      <c r="W531" s="37" t="str">
        <f t="shared" ca="1" si="367"/>
        <v/>
      </c>
      <c r="X531" s="34" t="str">
        <f t="shared" si="354"/>
        <v/>
      </c>
      <c r="BB531"/>
      <c r="BC531"/>
      <c r="BF531" s="2"/>
      <c r="BG531" s="31">
        <f t="shared" si="356"/>
        <v>0</v>
      </c>
    </row>
    <row r="532" spans="6:59">
      <c r="H532" s="34" t="str">
        <f t="shared" ca="1" si="358"/>
        <v/>
      </c>
      <c r="I532" s="37" t="str">
        <f t="shared" ca="1" si="360"/>
        <v/>
      </c>
      <c r="J532" s="34" t="str">
        <f t="shared" ca="1" si="359"/>
        <v/>
      </c>
      <c r="K532" s="37" t="str">
        <f t="shared" ca="1" si="361"/>
        <v/>
      </c>
      <c r="L532" s="34" t="str">
        <f t="shared" ca="1" si="342"/>
        <v/>
      </c>
      <c r="M532" s="37" t="str">
        <f t="shared" ca="1" si="362"/>
        <v/>
      </c>
      <c r="N532" s="34" t="str">
        <f t="shared" ca="1" si="344"/>
        <v/>
      </c>
      <c r="O532" s="37" t="str">
        <f t="shared" ca="1" si="363"/>
        <v/>
      </c>
      <c r="P532" s="34" t="str">
        <f t="shared" ca="1" si="346"/>
        <v/>
      </c>
      <c r="Q532" s="37" t="str">
        <f t="shared" ca="1" si="364"/>
        <v/>
      </c>
      <c r="R532" s="34" t="str">
        <f t="shared" ca="1" si="348"/>
        <v/>
      </c>
      <c r="S532" s="37" t="str">
        <f t="shared" ca="1" si="365"/>
        <v/>
      </c>
      <c r="T532" s="34" t="str">
        <f t="shared" ca="1" si="350"/>
        <v/>
      </c>
      <c r="U532" s="37" t="str">
        <f t="shared" ca="1" si="366"/>
        <v/>
      </c>
      <c r="V532" s="34" t="str">
        <f t="shared" ca="1" si="352"/>
        <v/>
      </c>
      <c r="W532" s="37" t="str">
        <f t="shared" ca="1" si="367"/>
        <v/>
      </c>
      <c r="X532" s="34" t="str">
        <f t="shared" si="354"/>
        <v/>
      </c>
      <c r="BB532"/>
      <c r="BC532"/>
      <c r="BF532" s="2"/>
      <c r="BG532" s="31">
        <f t="shared" si="356"/>
        <v>0</v>
      </c>
    </row>
    <row r="533" spans="6:59">
      <c r="H533" s="34" t="str">
        <f t="shared" ca="1" si="358"/>
        <v/>
      </c>
      <c r="I533" s="37" t="str">
        <f t="shared" ca="1" si="360"/>
        <v/>
      </c>
      <c r="J533" s="34" t="str">
        <f t="shared" ca="1" si="359"/>
        <v/>
      </c>
      <c r="K533" s="37" t="str">
        <f t="shared" ca="1" si="361"/>
        <v/>
      </c>
      <c r="L533" s="34" t="str">
        <f t="shared" ca="1" si="342"/>
        <v/>
      </c>
      <c r="M533" s="37" t="str">
        <f t="shared" ca="1" si="362"/>
        <v/>
      </c>
      <c r="N533" s="34" t="str">
        <f t="shared" ca="1" si="344"/>
        <v/>
      </c>
      <c r="O533" s="37" t="str">
        <f t="shared" ca="1" si="363"/>
        <v/>
      </c>
      <c r="P533" s="34" t="str">
        <f t="shared" ca="1" si="346"/>
        <v/>
      </c>
      <c r="Q533" s="37" t="str">
        <f t="shared" ca="1" si="364"/>
        <v/>
      </c>
      <c r="R533" s="34" t="str">
        <f t="shared" ca="1" si="348"/>
        <v/>
      </c>
      <c r="S533" s="37" t="str">
        <f t="shared" ca="1" si="365"/>
        <v/>
      </c>
      <c r="T533" s="34" t="str">
        <f t="shared" ca="1" si="350"/>
        <v/>
      </c>
      <c r="U533" s="37" t="str">
        <f t="shared" ca="1" si="366"/>
        <v/>
      </c>
      <c r="V533" s="34" t="str">
        <f t="shared" ca="1" si="352"/>
        <v/>
      </c>
      <c r="W533" s="37" t="str">
        <f t="shared" ca="1" si="367"/>
        <v/>
      </c>
      <c r="X533" s="34" t="str">
        <f t="shared" si="354"/>
        <v/>
      </c>
      <c r="BB533"/>
      <c r="BC533"/>
      <c r="BF533" s="2"/>
      <c r="BG533" s="31">
        <f t="shared" si="356"/>
        <v>0</v>
      </c>
    </row>
    <row r="534" spans="6:59">
      <c r="H534" s="34" t="str">
        <f t="shared" ca="1" si="358"/>
        <v/>
      </c>
      <c r="I534" s="37" t="str">
        <f t="shared" ca="1" si="360"/>
        <v/>
      </c>
      <c r="J534" s="34" t="str">
        <f t="shared" ca="1" si="359"/>
        <v/>
      </c>
      <c r="K534" s="37" t="str">
        <f t="shared" ca="1" si="361"/>
        <v/>
      </c>
      <c r="L534" s="34" t="str">
        <f t="shared" ca="1" si="342"/>
        <v/>
      </c>
      <c r="M534" s="37" t="str">
        <f t="shared" ca="1" si="362"/>
        <v/>
      </c>
      <c r="N534" s="34" t="str">
        <f t="shared" ca="1" si="344"/>
        <v/>
      </c>
      <c r="O534" s="37" t="str">
        <f t="shared" ca="1" si="363"/>
        <v/>
      </c>
      <c r="P534" s="34" t="str">
        <f t="shared" ca="1" si="346"/>
        <v/>
      </c>
      <c r="Q534" s="37" t="str">
        <f t="shared" ca="1" si="364"/>
        <v/>
      </c>
      <c r="R534" s="34" t="str">
        <f t="shared" ca="1" si="348"/>
        <v/>
      </c>
      <c r="S534" s="37" t="str">
        <f t="shared" ca="1" si="365"/>
        <v/>
      </c>
      <c r="T534" s="34" t="str">
        <f t="shared" ca="1" si="350"/>
        <v/>
      </c>
      <c r="U534" s="37" t="str">
        <f t="shared" ca="1" si="366"/>
        <v/>
      </c>
      <c r="V534" s="34" t="str">
        <f t="shared" ca="1" si="352"/>
        <v/>
      </c>
      <c r="W534" s="37" t="str">
        <f t="shared" ca="1" si="367"/>
        <v/>
      </c>
      <c r="X534" s="34" t="str">
        <f t="shared" si="354"/>
        <v/>
      </c>
      <c r="BB534"/>
      <c r="BC534"/>
      <c r="BF534" s="2"/>
      <c r="BG534" s="31">
        <f t="shared" si="356"/>
        <v>0</v>
      </c>
    </row>
    <row r="535" spans="6:59">
      <c r="H535" s="34" t="str">
        <f t="shared" ca="1" si="358"/>
        <v/>
      </c>
      <c r="I535" s="37" t="str">
        <f t="shared" ca="1" si="360"/>
        <v/>
      </c>
      <c r="J535" s="34" t="str">
        <f t="shared" ca="1" si="359"/>
        <v/>
      </c>
      <c r="K535" s="37" t="str">
        <f t="shared" ca="1" si="361"/>
        <v/>
      </c>
      <c r="L535" s="34" t="str">
        <f t="shared" ca="1" si="342"/>
        <v/>
      </c>
      <c r="M535" s="37" t="str">
        <f t="shared" ca="1" si="362"/>
        <v/>
      </c>
      <c r="N535" s="34" t="str">
        <f t="shared" ca="1" si="344"/>
        <v/>
      </c>
      <c r="O535" s="37" t="str">
        <f t="shared" ca="1" si="363"/>
        <v/>
      </c>
      <c r="P535" s="34" t="str">
        <f t="shared" ca="1" si="346"/>
        <v/>
      </c>
      <c r="Q535" s="37" t="str">
        <f t="shared" ca="1" si="364"/>
        <v/>
      </c>
      <c r="R535" s="34" t="str">
        <f t="shared" ca="1" si="348"/>
        <v/>
      </c>
      <c r="S535" s="37" t="str">
        <f t="shared" ca="1" si="365"/>
        <v/>
      </c>
      <c r="T535" s="34" t="str">
        <f t="shared" ca="1" si="350"/>
        <v/>
      </c>
      <c r="U535" s="37" t="str">
        <f t="shared" ca="1" si="366"/>
        <v/>
      </c>
      <c r="V535" s="34" t="str">
        <f t="shared" ca="1" si="352"/>
        <v/>
      </c>
      <c r="W535" s="37" t="str">
        <f t="shared" ca="1" si="367"/>
        <v/>
      </c>
      <c r="X535" s="34" t="str">
        <f t="shared" si="354"/>
        <v/>
      </c>
      <c r="BB535"/>
      <c r="BC535"/>
      <c r="BF535" s="2"/>
      <c r="BG535" s="31">
        <f t="shared" si="356"/>
        <v>0</v>
      </c>
    </row>
    <row r="536" spans="6:59">
      <c r="H536" s="34" t="str">
        <f t="shared" ca="1" si="358"/>
        <v/>
      </c>
      <c r="I536" s="37" t="str">
        <f t="shared" ca="1" si="360"/>
        <v/>
      </c>
      <c r="J536" s="34" t="str">
        <f t="shared" ca="1" si="359"/>
        <v/>
      </c>
      <c r="K536" s="37" t="str">
        <f t="shared" ca="1" si="361"/>
        <v/>
      </c>
      <c r="L536" s="34" t="str">
        <f t="shared" ca="1" si="342"/>
        <v/>
      </c>
      <c r="M536" s="37" t="str">
        <f t="shared" ca="1" si="362"/>
        <v/>
      </c>
      <c r="N536" s="34" t="str">
        <f t="shared" ca="1" si="344"/>
        <v/>
      </c>
      <c r="O536" s="37" t="str">
        <f t="shared" ca="1" si="363"/>
        <v/>
      </c>
      <c r="P536" s="34" t="str">
        <f t="shared" ca="1" si="346"/>
        <v/>
      </c>
      <c r="Q536" s="37" t="str">
        <f t="shared" ca="1" si="364"/>
        <v/>
      </c>
      <c r="R536" s="34" t="str">
        <f t="shared" ca="1" si="348"/>
        <v/>
      </c>
      <c r="S536" s="37" t="str">
        <f t="shared" ca="1" si="365"/>
        <v/>
      </c>
      <c r="T536" s="34" t="str">
        <f t="shared" ca="1" si="350"/>
        <v/>
      </c>
      <c r="U536" s="37" t="str">
        <f t="shared" ca="1" si="366"/>
        <v/>
      </c>
      <c r="V536" s="34" t="str">
        <f t="shared" ca="1" si="352"/>
        <v/>
      </c>
      <c r="W536" s="37" t="str">
        <f t="shared" ca="1" si="367"/>
        <v/>
      </c>
      <c r="X536" s="34" t="str">
        <f t="shared" si="354"/>
        <v/>
      </c>
      <c r="BB536"/>
      <c r="BC536"/>
      <c r="BF536" s="2"/>
      <c r="BG536" s="31">
        <f t="shared" si="356"/>
        <v>0</v>
      </c>
    </row>
    <row r="537" spans="6:59">
      <c r="H537" s="34" t="str">
        <f t="shared" ca="1" si="358"/>
        <v/>
      </c>
      <c r="I537" s="37" t="str">
        <f t="shared" ca="1" si="360"/>
        <v/>
      </c>
      <c r="J537" s="34" t="str">
        <f t="shared" ca="1" si="359"/>
        <v/>
      </c>
      <c r="K537" s="37" t="str">
        <f t="shared" ca="1" si="361"/>
        <v/>
      </c>
      <c r="L537" s="34" t="str">
        <f t="shared" ref="L537:L568" ca="1" si="368">IF($AJ$2&lt;5,"",IF(AK536&gt;=$J$1,"",IF(AK536&lt;=$J$2,"",IF(AND(L536&lt;&gt;"",L536&lt;&gt;D537),L536,IF(AND(D537&lt;&gt;J537,D537&lt;&gt;H537,D537&lt;&gt;F537),D537,"")))))</f>
        <v/>
      </c>
      <c r="M537" s="37" t="str">
        <f t="shared" ca="1" si="362"/>
        <v/>
      </c>
      <c r="N537" s="34" t="str">
        <f t="shared" ref="N537:N568" ca="1" si="369">IF($AJ$2&lt;6,"",IF(AK536&gt;=$J$1,"",IF(AK536&lt;=$J$2,"",IF(AND(N536&lt;&gt;"",N536&lt;&gt;D537),N536,IF(AND(D537&lt;&gt;J537,D537&lt;&gt;H537,D537&lt;&gt;F537,D537&lt;&gt;L537),D537,"")))))</f>
        <v/>
      </c>
      <c r="O537" s="37" t="str">
        <f t="shared" ca="1" si="363"/>
        <v/>
      </c>
      <c r="P537" s="34" t="str">
        <f t="shared" ref="P537:P568" ca="1" si="370">IF($AJ$2&lt;7,"",IF(AK536&gt;=$J$1,"",IF(AK536&lt;=$J$2,"",IF(AND(P536&lt;&gt;"",P536,P536&lt;&gt;D537),P536,IF(AND(D537&lt;&gt;J537,D537&lt;&gt;H537,D537&lt;&gt;F537,D537&lt;&gt;L537,D537&lt;&gt;N537),D537,"")))))</f>
        <v/>
      </c>
      <c r="Q537" s="37" t="str">
        <f t="shared" ca="1" si="364"/>
        <v/>
      </c>
      <c r="R537" s="34" t="str">
        <f t="shared" ref="R537:R568" ca="1" si="371">IF($AJ$2&lt;8,"",IF(AK536&gt;=$J$1,"",IF(AK536&lt;=$J$2,"",IF(AND(R536&lt;&gt;"",R536&lt;&gt;D537),R536,IF(AND(D537&lt;&gt;J537,D537&lt;&gt;H537,D537&lt;&gt;F537,D537&lt;&gt;L537,D537&lt;&gt;N537,D537&lt;&gt;P537),D537,"")))))</f>
        <v/>
      </c>
      <c r="S537" s="37" t="str">
        <f t="shared" ca="1" si="365"/>
        <v/>
      </c>
      <c r="T537" s="34" t="str">
        <f t="shared" ref="T537:T568" ca="1" si="372">IF($AJ$2&lt;9,"",IF(AK536&gt;=$J$1,"",IF(AK536&lt;=$J$2,"",IF(AND(T536&lt;&gt;"",T536&lt;&gt;D537),T536,IF(AND(D537&lt;&gt;J537,D537&lt;&gt;H537,D537&lt;&gt;F537,D537&lt;&gt;L537,D537&lt;&gt;N537,D537&lt;&gt;P537,D537&lt;&gt;R537),D537,"")))))</f>
        <v/>
      </c>
      <c r="U537" s="37" t="str">
        <f t="shared" ca="1" si="366"/>
        <v/>
      </c>
      <c r="V537" s="34" t="str">
        <f t="shared" ref="V537:V568" ca="1" si="373">IF($AJ$2&lt;10,"",IF(AK536&gt;=$J$1,"",IF(AK536&lt;=$J$2,"",IF(AND(V536&lt;&gt;"",V536&lt;&gt;D537),V536,IF(AND(D537&lt;&gt;J537,D537&lt;&gt;H537,D537&lt;&gt;F537,D537&lt;&gt;L537,D537&lt;&gt;N537,D537&lt;&gt;P537,D537&lt;&gt;R537,D537&lt;&gt;T537),D537,"")))))</f>
        <v/>
      </c>
      <c r="W537" s="37" t="str">
        <f t="shared" ca="1" si="367"/>
        <v/>
      </c>
      <c r="X537" s="34" t="str">
        <f t="shared" ref="X537:X568" si="374">IF($AJ$2&lt;11,"",IF(AK536&gt;=$J$1,"",IF(AK536&lt;=$J$2,"",IF(AND(X536&lt;&gt;"",X536&lt;&gt;D537),X536,IF(AND(D537&lt;&gt;J537,D537&lt;&gt;H537,D537&lt;&gt;F537,D537&lt;&gt;L537,D537&lt;&gt;N537,D537&lt;&gt;P537,D537&lt;&gt;R537,D537&lt;&gt;T537,D537&lt;&gt;V537),D537,"")))))</f>
        <v/>
      </c>
      <c r="BB537"/>
      <c r="BC537"/>
      <c r="BF537" s="2"/>
      <c r="BG537" s="31">
        <f t="shared" si="356"/>
        <v>0</v>
      </c>
    </row>
    <row r="538" spans="6:59">
      <c r="H538" s="34" t="str">
        <f t="shared" ca="1" si="358"/>
        <v/>
      </c>
      <c r="I538" s="37" t="str">
        <f t="shared" ca="1" si="360"/>
        <v/>
      </c>
      <c r="J538" s="34" t="str">
        <f t="shared" ca="1" si="359"/>
        <v/>
      </c>
      <c r="K538" s="37" t="str">
        <f t="shared" ca="1" si="361"/>
        <v/>
      </c>
      <c r="L538" s="34" t="str">
        <f t="shared" ca="1" si="368"/>
        <v/>
      </c>
      <c r="M538" s="37" t="str">
        <f t="shared" ca="1" si="362"/>
        <v/>
      </c>
      <c r="N538" s="34" t="str">
        <f t="shared" ca="1" si="369"/>
        <v/>
      </c>
      <c r="O538" s="37" t="str">
        <f t="shared" ca="1" si="363"/>
        <v/>
      </c>
      <c r="P538" s="34" t="str">
        <f t="shared" ca="1" si="370"/>
        <v/>
      </c>
      <c r="Q538" s="37" t="str">
        <f t="shared" ca="1" si="364"/>
        <v/>
      </c>
      <c r="R538" s="34" t="str">
        <f t="shared" ca="1" si="371"/>
        <v/>
      </c>
      <c r="S538" s="37" t="str">
        <f t="shared" ca="1" si="365"/>
        <v/>
      </c>
      <c r="T538" s="34" t="str">
        <f t="shared" ca="1" si="372"/>
        <v/>
      </c>
      <c r="U538" s="37" t="str">
        <f t="shared" ca="1" si="366"/>
        <v/>
      </c>
      <c r="V538" s="34" t="str">
        <f t="shared" ca="1" si="373"/>
        <v/>
      </c>
      <c r="W538" s="37" t="str">
        <f t="shared" ca="1" si="367"/>
        <v/>
      </c>
      <c r="X538" s="34" t="str">
        <f t="shared" si="374"/>
        <v/>
      </c>
      <c r="BB538"/>
      <c r="BC538"/>
      <c r="BF538" s="2"/>
      <c r="BG538" s="31">
        <f t="shared" si="356"/>
        <v>0</v>
      </c>
    </row>
    <row r="539" spans="6:59">
      <c r="H539" s="34" t="str">
        <f t="shared" ca="1" si="358"/>
        <v/>
      </c>
      <c r="I539" s="37" t="str">
        <f t="shared" ref="I539:I591" ca="1" si="375">IF(H539&lt;&gt;"",COUNTIF(H534:H539,H539),"")</f>
        <v/>
      </c>
      <c r="J539" s="34" t="str">
        <f t="shared" ca="1" si="359"/>
        <v/>
      </c>
      <c r="K539" s="37" t="str">
        <f t="shared" ca="1" si="361"/>
        <v/>
      </c>
      <c r="L539" s="34" t="str">
        <f t="shared" ca="1" si="368"/>
        <v/>
      </c>
      <c r="M539" s="37" t="str">
        <f t="shared" ca="1" si="362"/>
        <v/>
      </c>
      <c r="N539" s="34" t="str">
        <f t="shared" ca="1" si="369"/>
        <v/>
      </c>
      <c r="O539" s="37" t="str">
        <f t="shared" ca="1" si="363"/>
        <v/>
      </c>
      <c r="P539" s="34" t="str">
        <f t="shared" ca="1" si="370"/>
        <v/>
      </c>
      <c r="Q539" s="37" t="str">
        <f t="shared" ca="1" si="364"/>
        <v/>
      </c>
      <c r="R539" s="34" t="str">
        <f t="shared" ca="1" si="371"/>
        <v/>
      </c>
      <c r="S539" s="37" t="str">
        <f t="shared" ca="1" si="365"/>
        <v/>
      </c>
      <c r="T539" s="34" t="str">
        <f t="shared" ca="1" si="372"/>
        <v/>
      </c>
      <c r="U539" s="37" t="str">
        <f t="shared" ca="1" si="366"/>
        <v/>
      </c>
      <c r="V539" s="34" t="str">
        <f t="shared" ca="1" si="373"/>
        <v/>
      </c>
      <c r="W539" s="37" t="str">
        <f t="shared" ca="1" si="367"/>
        <v/>
      </c>
      <c r="X539" s="34" t="str">
        <f t="shared" si="374"/>
        <v/>
      </c>
      <c r="BB539"/>
      <c r="BC539"/>
      <c r="BF539" s="2"/>
      <c r="BG539" s="31">
        <f t="shared" si="356"/>
        <v>0</v>
      </c>
    </row>
    <row r="540" spans="6:59">
      <c r="H540" s="34" t="str">
        <f t="shared" ca="1" si="358"/>
        <v/>
      </c>
      <c r="I540" s="37" t="str">
        <f t="shared" ca="1" si="375"/>
        <v/>
      </c>
      <c r="J540" s="34" t="str">
        <f t="shared" ca="1" si="359"/>
        <v/>
      </c>
      <c r="K540" s="37" t="str">
        <f t="shared" ca="1" si="361"/>
        <v/>
      </c>
      <c r="L540" s="34" t="str">
        <f t="shared" ca="1" si="368"/>
        <v/>
      </c>
      <c r="M540" s="37" t="str">
        <f t="shared" ca="1" si="362"/>
        <v/>
      </c>
      <c r="N540" s="34" t="str">
        <f t="shared" ca="1" si="369"/>
        <v/>
      </c>
      <c r="O540" s="37" t="str">
        <f t="shared" ca="1" si="363"/>
        <v/>
      </c>
      <c r="P540" s="34" t="str">
        <f t="shared" ca="1" si="370"/>
        <v/>
      </c>
      <c r="Q540" s="37" t="str">
        <f t="shared" ca="1" si="364"/>
        <v/>
      </c>
      <c r="R540" s="34" t="str">
        <f t="shared" ca="1" si="371"/>
        <v/>
      </c>
      <c r="S540" s="37" t="str">
        <f t="shared" ca="1" si="365"/>
        <v/>
      </c>
      <c r="T540" s="34" t="str">
        <f t="shared" ca="1" si="372"/>
        <v/>
      </c>
      <c r="U540" s="37" t="str">
        <f t="shared" ca="1" si="366"/>
        <v/>
      </c>
      <c r="V540" s="34" t="str">
        <f t="shared" ca="1" si="373"/>
        <v/>
      </c>
      <c r="W540" s="37" t="str">
        <f t="shared" ca="1" si="367"/>
        <v/>
      </c>
      <c r="X540" s="34" t="str">
        <f t="shared" si="374"/>
        <v/>
      </c>
      <c r="BB540"/>
      <c r="BC540"/>
      <c r="BF540" s="2"/>
      <c r="BG540" s="31">
        <f t="shared" si="356"/>
        <v>0</v>
      </c>
    </row>
    <row r="541" spans="6:59">
      <c r="H541" s="34" t="str">
        <f t="shared" ca="1" si="358"/>
        <v/>
      </c>
      <c r="I541" s="37" t="str">
        <f t="shared" ca="1" si="375"/>
        <v/>
      </c>
      <c r="J541" s="34" t="str">
        <f t="shared" ca="1" si="359"/>
        <v/>
      </c>
      <c r="K541" s="37" t="str">
        <f t="shared" ca="1" si="361"/>
        <v/>
      </c>
      <c r="L541" s="34" t="str">
        <f t="shared" ca="1" si="368"/>
        <v/>
      </c>
      <c r="M541" s="37" t="str">
        <f t="shared" ca="1" si="362"/>
        <v/>
      </c>
      <c r="N541" s="34" t="str">
        <f t="shared" ca="1" si="369"/>
        <v/>
      </c>
      <c r="O541" s="37" t="str">
        <f t="shared" ca="1" si="363"/>
        <v/>
      </c>
      <c r="P541" s="34" t="str">
        <f t="shared" ca="1" si="370"/>
        <v/>
      </c>
      <c r="Q541" s="37" t="str">
        <f t="shared" ca="1" si="364"/>
        <v/>
      </c>
      <c r="R541" s="34" t="str">
        <f t="shared" ca="1" si="371"/>
        <v/>
      </c>
      <c r="S541" s="37" t="str">
        <f t="shared" ca="1" si="365"/>
        <v/>
      </c>
      <c r="T541" s="34" t="str">
        <f t="shared" ca="1" si="372"/>
        <v/>
      </c>
      <c r="U541" s="37" t="str">
        <f t="shared" ca="1" si="366"/>
        <v/>
      </c>
      <c r="V541" s="34" t="str">
        <f t="shared" ca="1" si="373"/>
        <v/>
      </c>
      <c r="W541" s="37" t="str">
        <f t="shared" ca="1" si="367"/>
        <v/>
      </c>
      <c r="X541" s="34" t="str">
        <f t="shared" si="374"/>
        <v/>
      </c>
      <c r="BB541"/>
      <c r="BC541"/>
      <c r="BF541" s="2"/>
      <c r="BG541" s="31">
        <f t="shared" si="356"/>
        <v>0</v>
      </c>
    </row>
    <row r="542" spans="6:59">
      <c r="H542" s="34" t="str">
        <f t="shared" ca="1" si="358"/>
        <v/>
      </c>
      <c r="I542" s="37" t="str">
        <f t="shared" ca="1" si="375"/>
        <v/>
      </c>
      <c r="J542" s="34" t="str">
        <f t="shared" ca="1" si="359"/>
        <v/>
      </c>
      <c r="K542" s="37" t="str">
        <f t="shared" ca="1" si="361"/>
        <v/>
      </c>
      <c r="L542" s="34" t="str">
        <f t="shared" ca="1" si="368"/>
        <v/>
      </c>
      <c r="M542" s="37" t="str">
        <f t="shared" ca="1" si="362"/>
        <v/>
      </c>
      <c r="N542" s="34" t="str">
        <f t="shared" ca="1" si="369"/>
        <v/>
      </c>
      <c r="O542" s="37" t="str">
        <f t="shared" ca="1" si="363"/>
        <v/>
      </c>
      <c r="P542" s="34" t="str">
        <f t="shared" ca="1" si="370"/>
        <v/>
      </c>
      <c r="Q542" s="37" t="str">
        <f t="shared" ca="1" si="364"/>
        <v/>
      </c>
      <c r="R542" s="34" t="str">
        <f t="shared" ca="1" si="371"/>
        <v/>
      </c>
      <c r="S542" s="37" t="str">
        <f t="shared" ca="1" si="365"/>
        <v/>
      </c>
      <c r="T542" s="34" t="str">
        <f t="shared" ca="1" si="372"/>
        <v/>
      </c>
      <c r="U542" s="37" t="str">
        <f t="shared" ca="1" si="366"/>
        <v/>
      </c>
      <c r="V542" s="34" t="str">
        <f t="shared" ca="1" si="373"/>
        <v/>
      </c>
      <c r="W542" s="37" t="str">
        <f t="shared" ca="1" si="367"/>
        <v/>
      </c>
      <c r="X542" s="34" t="str">
        <f t="shared" si="374"/>
        <v/>
      </c>
      <c r="BB542"/>
      <c r="BC542"/>
      <c r="BF542" s="2"/>
      <c r="BG542" s="31">
        <f t="shared" si="356"/>
        <v>0</v>
      </c>
    </row>
    <row r="543" spans="6:59">
      <c r="H543" s="34" t="str">
        <f t="shared" ca="1" si="358"/>
        <v/>
      </c>
      <c r="I543" s="37" t="str">
        <f t="shared" ca="1" si="375"/>
        <v/>
      </c>
      <c r="J543" s="34" t="str">
        <f t="shared" ca="1" si="359"/>
        <v/>
      </c>
      <c r="K543" s="37" t="str">
        <f t="shared" ca="1" si="361"/>
        <v/>
      </c>
      <c r="L543" s="34" t="str">
        <f t="shared" ca="1" si="368"/>
        <v/>
      </c>
      <c r="M543" s="37" t="str">
        <f t="shared" ca="1" si="362"/>
        <v/>
      </c>
      <c r="N543" s="34" t="str">
        <f t="shared" ca="1" si="369"/>
        <v/>
      </c>
      <c r="O543" s="37" t="str">
        <f t="shared" ca="1" si="363"/>
        <v/>
      </c>
      <c r="P543" s="34" t="str">
        <f t="shared" ca="1" si="370"/>
        <v/>
      </c>
      <c r="Q543" s="37" t="str">
        <f t="shared" ca="1" si="364"/>
        <v/>
      </c>
      <c r="R543" s="34" t="str">
        <f t="shared" ca="1" si="371"/>
        <v/>
      </c>
      <c r="S543" s="37" t="str">
        <f t="shared" ca="1" si="365"/>
        <v/>
      </c>
      <c r="T543" s="34" t="str">
        <f t="shared" ca="1" si="372"/>
        <v/>
      </c>
      <c r="U543" s="37" t="str">
        <f t="shared" ca="1" si="366"/>
        <v/>
      </c>
      <c r="V543" s="34" t="str">
        <f t="shared" ca="1" si="373"/>
        <v/>
      </c>
      <c r="W543" s="37" t="str">
        <f t="shared" ca="1" si="367"/>
        <v/>
      </c>
      <c r="X543" s="34" t="str">
        <f t="shared" si="374"/>
        <v/>
      </c>
      <c r="BB543"/>
      <c r="BC543"/>
      <c r="BF543" s="2"/>
      <c r="BG543" s="31">
        <f t="shared" si="356"/>
        <v>0</v>
      </c>
    </row>
    <row r="544" spans="6:59">
      <c r="H544" s="34" t="str">
        <f t="shared" ca="1" si="358"/>
        <v/>
      </c>
      <c r="I544" s="37" t="str">
        <f t="shared" ca="1" si="375"/>
        <v/>
      </c>
      <c r="J544" s="34" t="str">
        <f t="shared" ca="1" si="359"/>
        <v/>
      </c>
      <c r="K544" s="37" t="str">
        <f t="shared" ca="1" si="361"/>
        <v/>
      </c>
      <c r="L544" s="34" t="str">
        <f t="shared" ca="1" si="368"/>
        <v/>
      </c>
      <c r="M544" s="37" t="str">
        <f t="shared" ca="1" si="362"/>
        <v/>
      </c>
      <c r="N544" s="34" t="str">
        <f t="shared" ca="1" si="369"/>
        <v/>
      </c>
      <c r="O544" s="37" t="str">
        <f t="shared" ca="1" si="363"/>
        <v/>
      </c>
      <c r="P544" s="34" t="str">
        <f t="shared" ca="1" si="370"/>
        <v/>
      </c>
      <c r="Q544" s="37" t="str">
        <f t="shared" ca="1" si="364"/>
        <v/>
      </c>
      <c r="R544" s="34" t="str">
        <f t="shared" ca="1" si="371"/>
        <v/>
      </c>
      <c r="S544" s="37" t="str">
        <f t="shared" ca="1" si="365"/>
        <v/>
      </c>
      <c r="T544" s="34" t="str">
        <f t="shared" ca="1" si="372"/>
        <v/>
      </c>
      <c r="U544" s="37" t="str">
        <f t="shared" ca="1" si="366"/>
        <v/>
      </c>
      <c r="V544" s="34" t="str">
        <f t="shared" ca="1" si="373"/>
        <v/>
      </c>
      <c r="W544" s="37" t="str">
        <f t="shared" ca="1" si="367"/>
        <v/>
      </c>
      <c r="X544" s="34" t="str">
        <f t="shared" si="374"/>
        <v/>
      </c>
      <c r="BB544"/>
      <c r="BC544"/>
      <c r="BF544" s="2"/>
      <c r="BG544" s="31">
        <f t="shared" si="356"/>
        <v>0</v>
      </c>
    </row>
    <row r="545" spans="8:59">
      <c r="H545" s="34" t="str">
        <f t="shared" ca="1" si="358"/>
        <v/>
      </c>
      <c r="I545" s="37" t="str">
        <f t="shared" ca="1" si="375"/>
        <v/>
      </c>
      <c r="J545" s="34" t="str">
        <f t="shared" ca="1" si="359"/>
        <v/>
      </c>
      <c r="K545" s="37" t="str">
        <f t="shared" ca="1" si="361"/>
        <v/>
      </c>
      <c r="L545" s="34" t="str">
        <f t="shared" ca="1" si="368"/>
        <v/>
      </c>
      <c r="M545" s="37" t="str">
        <f t="shared" ca="1" si="362"/>
        <v/>
      </c>
      <c r="N545" s="34" t="str">
        <f t="shared" ca="1" si="369"/>
        <v/>
      </c>
      <c r="O545" s="37" t="str">
        <f t="shared" ca="1" si="363"/>
        <v/>
      </c>
      <c r="P545" s="34" t="str">
        <f t="shared" ca="1" si="370"/>
        <v/>
      </c>
      <c r="Q545" s="37" t="str">
        <f t="shared" ca="1" si="364"/>
        <v/>
      </c>
      <c r="R545" s="34" t="str">
        <f t="shared" ca="1" si="371"/>
        <v/>
      </c>
      <c r="S545" s="37" t="str">
        <f t="shared" ca="1" si="365"/>
        <v/>
      </c>
      <c r="T545" s="34" t="str">
        <f t="shared" ca="1" si="372"/>
        <v/>
      </c>
      <c r="U545" s="37" t="str">
        <f t="shared" ca="1" si="366"/>
        <v/>
      </c>
      <c r="V545" s="34" t="str">
        <f t="shared" ca="1" si="373"/>
        <v/>
      </c>
      <c r="W545" s="37" t="str">
        <f t="shared" ca="1" si="367"/>
        <v/>
      </c>
      <c r="X545" s="34" t="str">
        <f t="shared" si="374"/>
        <v/>
      </c>
      <c r="BB545"/>
      <c r="BC545"/>
      <c r="BF545" s="2"/>
      <c r="BG545" s="31">
        <f t="shared" si="356"/>
        <v>0</v>
      </c>
    </row>
    <row r="546" spans="8:59">
      <c r="H546" s="34" t="str">
        <f t="shared" ca="1" si="358"/>
        <v/>
      </c>
      <c r="I546" s="37" t="str">
        <f t="shared" ca="1" si="375"/>
        <v/>
      </c>
      <c r="J546" s="34" t="str">
        <f t="shared" ca="1" si="359"/>
        <v/>
      </c>
      <c r="K546" s="37" t="str">
        <f t="shared" ca="1" si="361"/>
        <v/>
      </c>
      <c r="L546" s="34" t="str">
        <f t="shared" ca="1" si="368"/>
        <v/>
      </c>
      <c r="M546" s="37" t="str">
        <f t="shared" ca="1" si="362"/>
        <v/>
      </c>
      <c r="N546" s="34" t="str">
        <f t="shared" ca="1" si="369"/>
        <v/>
      </c>
      <c r="O546" s="37" t="str">
        <f t="shared" ca="1" si="363"/>
        <v/>
      </c>
      <c r="P546" s="34" t="str">
        <f t="shared" ca="1" si="370"/>
        <v/>
      </c>
      <c r="Q546" s="37" t="str">
        <f t="shared" ca="1" si="364"/>
        <v/>
      </c>
      <c r="R546" s="34" t="str">
        <f t="shared" ca="1" si="371"/>
        <v/>
      </c>
      <c r="S546" s="37" t="str">
        <f t="shared" ca="1" si="365"/>
        <v/>
      </c>
      <c r="T546" s="34" t="str">
        <f t="shared" ca="1" si="372"/>
        <v/>
      </c>
      <c r="U546" s="37" t="str">
        <f t="shared" ca="1" si="366"/>
        <v/>
      </c>
      <c r="V546" s="34" t="str">
        <f t="shared" ca="1" si="373"/>
        <v/>
      </c>
      <c r="W546" s="37" t="str">
        <f t="shared" ca="1" si="367"/>
        <v/>
      </c>
      <c r="X546" s="34" t="str">
        <f t="shared" si="374"/>
        <v/>
      </c>
      <c r="BB546"/>
      <c r="BC546"/>
      <c r="BF546" s="2"/>
      <c r="BG546" s="31">
        <f t="shared" si="356"/>
        <v>0</v>
      </c>
    </row>
    <row r="547" spans="8:59">
      <c r="H547" s="34" t="str">
        <f t="shared" ca="1" si="358"/>
        <v/>
      </c>
      <c r="I547" s="37" t="str">
        <f t="shared" ca="1" si="375"/>
        <v/>
      </c>
      <c r="J547" s="34" t="str">
        <f t="shared" ca="1" si="359"/>
        <v/>
      </c>
      <c r="K547" s="37" t="str">
        <f t="shared" ca="1" si="361"/>
        <v/>
      </c>
      <c r="L547" s="34" t="str">
        <f t="shared" ca="1" si="368"/>
        <v/>
      </c>
      <c r="M547" s="37" t="str">
        <f t="shared" ca="1" si="362"/>
        <v/>
      </c>
      <c r="N547" s="34" t="str">
        <f t="shared" ca="1" si="369"/>
        <v/>
      </c>
      <c r="O547" s="37" t="str">
        <f t="shared" ca="1" si="363"/>
        <v/>
      </c>
      <c r="P547" s="34" t="str">
        <f t="shared" ca="1" si="370"/>
        <v/>
      </c>
      <c r="Q547" s="37" t="str">
        <f t="shared" ca="1" si="364"/>
        <v/>
      </c>
      <c r="R547" s="34" t="str">
        <f t="shared" ca="1" si="371"/>
        <v/>
      </c>
      <c r="S547" s="37" t="str">
        <f t="shared" ca="1" si="365"/>
        <v/>
      </c>
      <c r="T547" s="34" t="str">
        <f t="shared" ca="1" si="372"/>
        <v/>
      </c>
      <c r="U547" s="37" t="str">
        <f t="shared" ca="1" si="366"/>
        <v/>
      </c>
      <c r="V547" s="34" t="str">
        <f t="shared" ca="1" si="373"/>
        <v/>
      </c>
      <c r="W547" s="37" t="str">
        <f t="shared" ca="1" si="367"/>
        <v/>
      </c>
      <c r="X547" s="34" t="str">
        <f t="shared" si="374"/>
        <v/>
      </c>
      <c r="BB547"/>
      <c r="BC547"/>
      <c r="BF547" s="2"/>
      <c r="BG547" s="31">
        <f t="shared" si="356"/>
        <v>0</v>
      </c>
    </row>
    <row r="548" spans="8:59">
      <c r="H548" s="34" t="str">
        <f t="shared" ca="1" si="358"/>
        <v/>
      </c>
      <c r="I548" s="37" t="str">
        <f t="shared" ca="1" si="375"/>
        <v/>
      </c>
      <c r="J548" s="34" t="str">
        <f t="shared" ca="1" si="359"/>
        <v/>
      </c>
      <c r="K548" s="37" t="str">
        <f t="shared" ca="1" si="361"/>
        <v/>
      </c>
      <c r="L548" s="34" t="str">
        <f t="shared" ca="1" si="368"/>
        <v/>
      </c>
      <c r="M548" s="37" t="str">
        <f t="shared" ca="1" si="362"/>
        <v/>
      </c>
      <c r="N548" s="34" t="str">
        <f t="shared" ca="1" si="369"/>
        <v/>
      </c>
      <c r="O548" s="37" t="str">
        <f t="shared" ca="1" si="363"/>
        <v/>
      </c>
      <c r="P548" s="34" t="str">
        <f t="shared" ca="1" si="370"/>
        <v/>
      </c>
      <c r="Q548" s="37" t="str">
        <f t="shared" ca="1" si="364"/>
        <v/>
      </c>
      <c r="R548" s="34" t="str">
        <f t="shared" ca="1" si="371"/>
        <v/>
      </c>
      <c r="S548" s="37" t="str">
        <f t="shared" ca="1" si="365"/>
        <v/>
      </c>
      <c r="T548" s="34" t="str">
        <f t="shared" ca="1" si="372"/>
        <v/>
      </c>
      <c r="U548" s="37" t="str">
        <f t="shared" ca="1" si="366"/>
        <v/>
      </c>
      <c r="V548" s="34" t="str">
        <f t="shared" ca="1" si="373"/>
        <v/>
      </c>
      <c r="W548" s="37" t="str">
        <f t="shared" ca="1" si="367"/>
        <v/>
      </c>
      <c r="X548" s="34" t="str">
        <f t="shared" si="374"/>
        <v/>
      </c>
      <c r="BB548"/>
      <c r="BC548"/>
      <c r="BF548" s="2"/>
      <c r="BG548" s="31">
        <f t="shared" si="356"/>
        <v>0</v>
      </c>
    </row>
    <row r="549" spans="8:59">
      <c r="H549" s="34" t="str">
        <f t="shared" ca="1" si="358"/>
        <v/>
      </c>
      <c r="I549" s="37" t="str">
        <f t="shared" ca="1" si="375"/>
        <v/>
      </c>
      <c r="J549" s="34" t="str">
        <f t="shared" ca="1" si="359"/>
        <v/>
      </c>
      <c r="K549" s="37" t="str">
        <f t="shared" ca="1" si="361"/>
        <v/>
      </c>
      <c r="L549" s="34" t="str">
        <f t="shared" ca="1" si="368"/>
        <v/>
      </c>
      <c r="M549" s="37" t="str">
        <f t="shared" ca="1" si="362"/>
        <v/>
      </c>
      <c r="N549" s="34" t="str">
        <f t="shared" ca="1" si="369"/>
        <v/>
      </c>
      <c r="O549" s="37" t="str">
        <f t="shared" ca="1" si="363"/>
        <v/>
      </c>
      <c r="P549" s="34" t="str">
        <f t="shared" ca="1" si="370"/>
        <v/>
      </c>
      <c r="Q549" s="37" t="str">
        <f t="shared" ca="1" si="364"/>
        <v/>
      </c>
      <c r="R549" s="34" t="str">
        <f t="shared" ca="1" si="371"/>
        <v/>
      </c>
      <c r="S549" s="37" t="str">
        <f t="shared" ca="1" si="365"/>
        <v/>
      </c>
      <c r="T549" s="34" t="str">
        <f t="shared" ca="1" si="372"/>
        <v/>
      </c>
      <c r="U549" s="37" t="str">
        <f t="shared" ca="1" si="366"/>
        <v/>
      </c>
      <c r="V549" s="34" t="str">
        <f t="shared" ca="1" si="373"/>
        <v/>
      </c>
      <c r="W549" s="37" t="str">
        <f t="shared" ca="1" si="367"/>
        <v/>
      </c>
      <c r="X549" s="34" t="str">
        <f t="shared" si="374"/>
        <v/>
      </c>
      <c r="BB549"/>
      <c r="BC549"/>
      <c r="BF549" s="2"/>
      <c r="BG549" s="31">
        <f t="shared" si="356"/>
        <v>0</v>
      </c>
    </row>
    <row r="550" spans="8:59">
      <c r="H550" s="34" t="str">
        <f t="shared" ca="1" si="358"/>
        <v/>
      </c>
      <c r="I550" s="37" t="str">
        <f t="shared" ca="1" si="375"/>
        <v/>
      </c>
      <c r="J550" s="34" t="str">
        <f t="shared" ca="1" si="359"/>
        <v/>
      </c>
      <c r="K550" s="37" t="str">
        <f t="shared" ca="1" si="361"/>
        <v/>
      </c>
      <c r="L550" s="34" t="str">
        <f t="shared" ca="1" si="368"/>
        <v/>
      </c>
      <c r="M550" s="37" t="str">
        <f t="shared" ca="1" si="362"/>
        <v/>
      </c>
      <c r="N550" s="34" t="str">
        <f t="shared" ca="1" si="369"/>
        <v/>
      </c>
      <c r="O550" s="37" t="str">
        <f t="shared" ca="1" si="363"/>
        <v/>
      </c>
      <c r="P550" s="34" t="str">
        <f t="shared" ca="1" si="370"/>
        <v/>
      </c>
      <c r="Q550" s="37" t="str">
        <f t="shared" ca="1" si="364"/>
        <v/>
      </c>
      <c r="R550" s="34" t="str">
        <f t="shared" ca="1" si="371"/>
        <v/>
      </c>
      <c r="S550" s="37" t="str">
        <f t="shared" ca="1" si="365"/>
        <v/>
      </c>
      <c r="T550" s="34" t="str">
        <f t="shared" ca="1" si="372"/>
        <v/>
      </c>
      <c r="U550" s="37" t="str">
        <f t="shared" ca="1" si="366"/>
        <v/>
      </c>
      <c r="V550" s="34" t="str">
        <f t="shared" ca="1" si="373"/>
        <v/>
      </c>
      <c r="W550" s="37" t="str">
        <f t="shared" ca="1" si="367"/>
        <v/>
      </c>
      <c r="X550" s="34" t="str">
        <f t="shared" si="374"/>
        <v/>
      </c>
      <c r="BB550"/>
      <c r="BC550"/>
      <c r="BF550" s="2"/>
      <c r="BG550" s="31">
        <f t="shared" si="356"/>
        <v>0</v>
      </c>
    </row>
    <row r="551" spans="8:59">
      <c r="H551" s="34" t="str">
        <f t="shared" ca="1" si="358"/>
        <v/>
      </c>
      <c r="I551" s="37" t="str">
        <f t="shared" ca="1" si="375"/>
        <v/>
      </c>
      <c r="J551" s="34" t="str">
        <f t="shared" ca="1" si="359"/>
        <v/>
      </c>
      <c r="K551" s="37" t="str">
        <f t="shared" ca="1" si="361"/>
        <v/>
      </c>
      <c r="L551" s="34" t="str">
        <f t="shared" ca="1" si="368"/>
        <v/>
      </c>
      <c r="M551" s="37" t="str">
        <f t="shared" ca="1" si="362"/>
        <v/>
      </c>
      <c r="N551" s="34" t="str">
        <f t="shared" ca="1" si="369"/>
        <v/>
      </c>
      <c r="O551" s="37" t="str">
        <f t="shared" ca="1" si="363"/>
        <v/>
      </c>
      <c r="P551" s="34" t="str">
        <f t="shared" ca="1" si="370"/>
        <v/>
      </c>
      <c r="Q551" s="37" t="str">
        <f t="shared" ca="1" si="364"/>
        <v/>
      </c>
      <c r="R551" s="34" t="str">
        <f t="shared" ca="1" si="371"/>
        <v/>
      </c>
      <c r="S551" s="37" t="str">
        <f t="shared" ca="1" si="365"/>
        <v/>
      </c>
      <c r="T551" s="34" t="str">
        <f t="shared" ca="1" si="372"/>
        <v/>
      </c>
      <c r="U551" s="37" t="str">
        <f t="shared" ca="1" si="366"/>
        <v/>
      </c>
      <c r="V551" s="34" t="str">
        <f t="shared" ca="1" si="373"/>
        <v/>
      </c>
      <c r="W551" s="37" t="str">
        <f t="shared" ca="1" si="367"/>
        <v/>
      </c>
      <c r="X551" s="34" t="str">
        <f t="shared" si="374"/>
        <v/>
      </c>
      <c r="BB551"/>
      <c r="BC551"/>
      <c r="BF551" s="2"/>
      <c r="BG551" s="31">
        <f t="shared" si="356"/>
        <v>0</v>
      </c>
    </row>
    <row r="552" spans="8:59">
      <c r="H552" s="34" t="str">
        <f t="shared" ca="1" si="358"/>
        <v/>
      </c>
      <c r="I552" s="37" t="str">
        <f t="shared" ca="1" si="375"/>
        <v/>
      </c>
      <c r="J552" s="34" t="str">
        <f t="shared" ca="1" si="359"/>
        <v/>
      </c>
      <c r="K552" s="37" t="str">
        <f t="shared" ca="1" si="361"/>
        <v/>
      </c>
      <c r="L552" s="34" t="str">
        <f t="shared" ca="1" si="368"/>
        <v/>
      </c>
      <c r="M552" s="37" t="str">
        <f t="shared" ca="1" si="362"/>
        <v/>
      </c>
      <c r="N552" s="34" t="str">
        <f t="shared" ca="1" si="369"/>
        <v/>
      </c>
      <c r="O552" s="37" t="str">
        <f t="shared" ca="1" si="363"/>
        <v/>
      </c>
      <c r="P552" s="34" t="str">
        <f t="shared" ca="1" si="370"/>
        <v/>
      </c>
      <c r="Q552" s="37" t="str">
        <f t="shared" ca="1" si="364"/>
        <v/>
      </c>
      <c r="R552" s="34" t="str">
        <f t="shared" ca="1" si="371"/>
        <v/>
      </c>
      <c r="S552" s="37" t="str">
        <f t="shared" ca="1" si="365"/>
        <v/>
      </c>
      <c r="T552" s="34" t="str">
        <f t="shared" ca="1" si="372"/>
        <v/>
      </c>
      <c r="U552" s="37" t="str">
        <f t="shared" ca="1" si="366"/>
        <v/>
      </c>
      <c r="V552" s="34" t="str">
        <f t="shared" ca="1" si="373"/>
        <v/>
      </c>
      <c r="W552" s="37" t="str">
        <f t="shared" ca="1" si="367"/>
        <v/>
      </c>
      <c r="X552" s="34" t="str">
        <f t="shared" si="374"/>
        <v/>
      </c>
      <c r="BB552"/>
      <c r="BC552"/>
      <c r="BF552" s="2"/>
      <c r="BG552" s="31">
        <f t="shared" si="356"/>
        <v>0</v>
      </c>
    </row>
    <row r="553" spans="8:59">
      <c r="H553" s="34" t="str">
        <f t="shared" ca="1" si="358"/>
        <v/>
      </c>
      <c r="I553" s="37" t="str">
        <f t="shared" ca="1" si="375"/>
        <v/>
      </c>
      <c r="J553" s="34" t="str">
        <f t="shared" ca="1" si="359"/>
        <v/>
      </c>
      <c r="K553" s="37" t="str">
        <f t="shared" ca="1" si="361"/>
        <v/>
      </c>
      <c r="L553" s="34" t="str">
        <f t="shared" ca="1" si="368"/>
        <v/>
      </c>
      <c r="M553" s="37" t="str">
        <f t="shared" ca="1" si="362"/>
        <v/>
      </c>
      <c r="N553" s="34" t="str">
        <f t="shared" ca="1" si="369"/>
        <v/>
      </c>
      <c r="O553" s="37" t="str">
        <f t="shared" ca="1" si="363"/>
        <v/>
      </c>
      <c r="P553" s="34" t="str">
        <f t="shared" ca="1" si="370"/>
        <v/>
      </c>
      <c r="Q553" s="37" t="str">
        <f t="shared" ca="1" si="364"/>
        <v/>
      </c>
      <c r="R553" s="34" t="str">
        <f t="shared" ca="1" si="371"/>
        <v/>
      </c>
      <c r="S553" s="37" t="str">
        <f t="shared" ca="1" si="365"/>
        <v/>
      </c>
      <c r="T553" s="34" t="str">
        <f t="shared" ca="1" si="372"/>
        <v/>
      </c>
      <c r="U553" s="37" t="str">
        <f t="shared" ca="1" si="366"/>
        <v/>
      </c>
      <c r="V553" s="34" t="str">
        <f t="shared" ca="1" si="373"/>
        <v/>
      </c>
      <c r="W553" s="37" t="str">
        <f t="shared" ca="1" si="367"/>
        <v/>
      </c>
      <c r="X553" s="34" t="str">
        <f t="shared" si="374"/>
        <v/>
      </c>
      <c r="BB553"/>
      <c r="BC553"/>
      <c r="BF553" s="2"/>
      <c r="BG553" s="31">
        <f t="shared" si="356"/>
        <v>0</v>
      </c>
    </row>
    <row r="554" spans="8:59">
      <c r="H554" s="34" t="str">
        <f t="shared" ca="1" si="358"/>
        <v/>
      </c>
      <c r="I554" s="37" t="str">
        <f t="shared" ca="1" si="375"/>
        <v/>
      </c>
      <c r="J554" s="34" t="str">
        <f t="shared" ca="1" si="359"/>
        <v/>
      </c>
      <c r="K554" s="37" t="str">
        <f t="shared" ca="1" si="361"/>
        <v/>
      </c>
      <c r="L554" s="34" t="str">
        <f t="shared" ca="1" si="368"/>
        <v/>
      </c>
      <c r="M554" s="37" t="str">
        <f t="shared" ca="1" si="362"/>
        <v/>
      </c>
      <c r="N554" s="34" t="str">
        <f t="shared" ca="1" si="369"/>
        <v/>
      </c>
      <c r="O554" s="37" t="str">
        <f t="shared" ca="1" si="363"/>
        <v/>
      </c>
      <c r="P554" s="34" t="str">
        <f t="shared" ca="1" si="370"/>
        <v/>
      </c>
      <c r="Q554" s="37" t="str">
        <f t="shared" ca="1" si="364"/>
        <v/>
      </c>
      <c r="R554" s="34" t="str">
        <f t="shared" ca="1" si="371"/>
        <v/>
      </c>
      <c r="S554" s="37" t="str">
        <f t="shared" ca="1" si="365"/>
        <v/>
      </c>
      <c r="T554" s="34" t="str">
        <f t="shared" ca="1" si="372"/>
        <v/>
      </c>
      <c r="U554" s="37" t="str">
        <f t="shared" ca="1" si="366"/>
        <v/>
      </c>
      <c r="V554" s="34" t="str">
        <f t="shared" ca="1" si="373"/>
        <v/>
      </c>
      <c r="W554" s="37" t="str">
        <f t="shared" ca="1" si="367"/>
        <v/>
      </c>
      <c r="X554" s="34" t="str">
        <f t="shared" si="374"/>
        <v/>
      </c>
      <c r="BB554"/>
      <c r="BC554"/>
      <c r="BF554" s="2"/>
      <c r="BG554" s="31">
        <f t="shared" si="356"/>
        <v>0</v>
      </c>
    </row>
    <row r="555" spans="8:59">
      <c r="H555" s="34" t="str">
        <f t="shared" ca="1" si="358"/>
        <v/>
      </c>
      <c r="I555" s="37" t="str">
        <f t="shared" ca="1" si="375"/>
        <v/>
      </c>
      <c r="J555" s="34" t="str">
        <f t="shared" ca="1" si="359"/>
        <v/>
      </c>
      <c r="K555" s="37" t="str">
        <f t="shared" ca="1" si="361"/>
        <v/>
      </c>
      <c r="L555" s="34" t="str">
        <f t="shared" ca="1" si="368"/>
        <v/>
      </c>
      <c r="M555" s="37" t="str">
        <f t="shared" ca="1" si="362"/>
        <v/>
      </c>
      <c r="N555" s="34" t="str">
        <f t="shared" ca="1" si="369"/>
        <v/>
      </c>
      <c r="O555" s="37" t="str">
        <f t="shared" ca="1" si="363"/>
        <v/>
      </c>
      <c r="P555" s="34" t="str">
        <f t="shared" ca="1" si="370"/>
        <v/>
      </c>
      <c r="Q555" s="37" t="str">
        <f t="shared" ca="1" si="364"/>
        <v/>
      </c>
      <c r="R555" s="34" t="str">
        <f t="shared" ca="1" si="371"/>
        <v/>
      </c>
      <c r="S555" s="37" t="str">
        <f t="shared" ca="1" si="365"/>
        <v/>
      </c>
      <c r="T555" s="34" t="str">
        <f t="shared" ca="1" si="372"/>
        <v/>
      </c>
      <c r="U555" s="37" t="str">
        <f t="shared" ca="1" si="366"/>
        <v/>
      </c>
      <c r="V555" s="34" t="str">
        <f t="shared" ca="1" si="373"/>
        <v/>
      </c>
      <c r="W555" s="37" t="str">
        <f t="shared" ca="1" si="367"/>
        <v/>
      </c>
      <c r="X555" s="34" t="str">
        <f t="shared" si="374"/>
        <v/>
      </c>
      <c r="BB555"/>
      <c r="BC555"/>
      <c r="BF555" s="2"/>
      <c r="BG555" s="31">
        <f t="shared" si="356"/>
        <v>0</v>
      </c>
    </row>
    <row r="556" spans="8:59">
      <c r="H556" s="34" t="str">
        <f t="shared" ca="1" si="358"/>
        <v/>
      </c>
      <c r="I556" s="37" t="str">
        <f t="shared" ca="1" si="375"/>
        <v/>
      </c>
      <c r="J556" s="34" t="str">
        <f t="shared" ca="1" si="359"/>
        <v/>
      </c>
      <c r="K556" s="37" t="str">
        <f t="shared" ca="1" si="361"/>
        <v/>
      </c>
      <c r="L556" s="34" t="str">
        <f t="shared" ca="1" si="368"/>
        <v/>
      </c>
      <c r="M556" s="37" t="str">
        <f t="shared" ca="1" si="362"/>
        <v/>
      </c>
      <c r="N556" s="34" t="str">
        <f t="shared" ca="1" si="369"/>
        <v/>
      </c>
      <c r="O556" s="37" t="str">
        <f t="shared" ca="1" si="363"/>
        <v/>
      </c>
      <c r="P556" s="34" t="str">
        <f t="shared" ca="1" si="370"/>
        <v/>
      </c>
      <c r="Q556" s="37" t="str">
        <f t="shared" ca="1" si="364"/>
        <v/>
      </c>
      <c r="R556" s="34" t="str">
        <f t="shared" ca="1" si="371"/>
        <v/>
      </c>
      <c r="S556" s="37" t="str">
        <f t="shared" ca="1" si="365"/>
        <v/>
      </c>
      <c r="T556" s="34" t="str">
        <f t="shared" ca="1" si="372"/>
        <v/>
      </c>
      <c r="U556" s="37" t="str">
        <f t="shared" ca="1" si="366"/>
        <v/>
      </c>
      <c r="V556" s="34" t="str">
        <f t="shared" ca="1" si="373"/>
        <v/>
      </c>
      <c r="W556" s="37" t="str">
        <f t="shared" ca="1" si="367"/>
        <v/>
      </c>
      <c r="X556" s="34" t="str">
        <f t="shared" si="374"/>
        <v/>
      </c>
      <c r="BB556"/>
      <c r="BC556"/>
      <c r="BF556" s="2"/>
      <c r="BG556" s="31">
        <f t="shared" si="356"/>
        <v>0</v>
      </c>
    </row>
    <row r="557" spans="8:59">
      <c r="H557" s="34" t="str">
        <f t="shared" ca="1" si="358"/>
        <v/>
      </c>
      <c r="I557" s="37" t="str">
        <f t="shared" ca="1" si="375"/>
        <v/>
      </c>
      <c r="J557" s="34" t="str">
        <f t="shared" ca="1" si="359"/>
        <v/>
      </c>
      <c r="K557" s="37" t="str">
        <f t="shared" ca="1" si="361"/>
        <v/>
      </c>
      <c r="L557" s="34" t="str">
        <f t="shared" ca="1" si="368"/>
        <v/>
      </c>
      <c r="M557" s="37" t="str">
        <f t="shared" ca="1" si="362"/>
        <v/>
      </c>
      <c r="N557" s="34" t="str">
        <f t="shared" ca="1" si="369"/>
        <v/>
      </c>
      <c r="O557" s="37" t="str">
        <f t="shared" ca="1" si="363"/>
        <v/>
      </c>
      <c r="P557" s="34" t="str">
        <f t="shared" ca="1" si="370"/>
        <v/>
      </c>
      <c r="Q557" s="37" t="str">
        <f t="shared" ca="1" si="364"/>
        <v/>
      </c>
      <c r="R557" s="34" t="str">
        <f t="shared" ca="1" si="371"/>
        <v/>
      </c>
      <c r="S557" s="37" t="str">
        <f t="shared" ca="1" si="365"/>
        <v/>
      </c>
      <c r="T557" s="34" t="str">
        <f t="shared" ca="1" si="372"/>
        <v/>
      </c>
      <c r="U557" s="37" t="str">
        <f t="shared" ca="1" si="366"/>
        <v/>
      </c>
      <c r="V557" s="34" t="str">
        <f t="shared" ca="1" si="373"/>
        <v/>
      </c>
      <c r="W557" s="37" t="str">
        <f t="shared" ca="1" si="367"/>
        <v/>
      </c>
      <c r="X557" s="34" t="str">
        <f t="shared" si="374"/>
        <v/>
      </c>
      <c r="BB557"/>
      <c r="BC557"/>
      <c r="BF557" s="2"/>
      <c r="BG557" s="31">
        <f t="shared" si="356"/>
        <v>0</v>
      </c>
    </row>
    <row r="558" spans="8:59">
      <c r="H558" s="34" t="str">
        <f t="shared" ca="1" si="358"/>
        <v/>
      </c>
      <c r="I558" s="37" t="str">
        <f t="shared" ca="1" si="375"/>
        <v/>
      </c>
      <c r="J558" s="34" t="str">
        <f t="shared" ca="1" si="359"/>
        <v/>
      </c>
      <c r="K558" s="37" t="str">
        <f t="shared" ca="1" si="361"/>
        <v/>
      </c>
      <c r="L558" s="34" t="str">
        <f t="shared" ca="1" si="368"/>
        <v/>
      </c>
      <c r="M558" s="37" t="str">
        <f t="shared" ca="1" si="362"/>
        <v/>
      </c>
      <c r="N558" s="34" t="str">
        <f t="shared" ca="1" si="369"/>
        <v/>
      </c>
      <c r="O558" s="37" t="str">
        <f t="shared" ca="1" si="363"/>
        <v/>
      </c>
      <c r="P558" s="34" t="str">
        <f t="shared" ca="1" si="370"/>
        <v/>
      </c>
      <c r="Q558" s="37" t="str">
        <f t="shared" ca="1" si="364"/>
        <v/>
      </c>
      <c r="R558" s="34" t="str">
        <f t="shared" ca="1" si="371"/>
        <v/>
      </c>
      <c r="S558" s="37" t="str">
        <f t="shared" ca="1" si="365"/>
        <v/>
      </c>
      <c r="T558" s="34" t="str">
        <f t="shared" ca="1" si="372"/>
        <v/>
      </c>
      <c r="U558" s="37" t="str">
        <f t="shared" ca="1" si="366"/>
        <v/>
      </c>
      <c r="V558" s="34" t="str">
        <f t="shared" ca="1" si="373"/>
        <v/>
      </c>
      <c r="W558" s="37" t="str">
        <f t="shared" ca="1" si="367"/>
        <v/>
      </c>
      <c r="X558" s="34" t="str">
        <f t="shared" si="374"/>
        <v/>
      </c>
      <c r="BB558"/>
      <c r="BC558"/>
      <c r="BF558" s="2"/>
      <c r="BG558" s="31">
        <f t="shared" si="356"/>
        <v>0</v>
      </c>
    </row>
    <row r="559" spans="8:59">
      <c r="H559" s="34" t="str">
        <f t="shared" ca="1" si="358"/>
        <v/>
      </c>
      <c r="I559" s="37" t="str">
        <f t="shared" ca="1" si="375"/>
        <v/>
      </c>
      <c r="J559" s="34" t="str">
        <f t="shared" ca="1" si="359"/>
        <v/>
      </c>
      <c r="K559" s="37" t="str">
        <f t="shared" ca="1" si="361"/>
        <v/>
      </c>
      <c r="L559" s="34" t="str">
        <f t="shared" ca="1" si="368"/>
        <v/>
      </c>
      <c r="M559" s="37" t="str">
        <f t="shared" ca="1" si="362"/>
        <v/>
      </c>
      <c r="N559" s="34" t="str">
        <f t="shared" ca="1" si="369"/>
        <v/>
      </c>
      <c r="O559" s="37" t="str">
        <f t="shared" ca="1" si="363"/>
        <v/>
      </c>
      <c r="P559" s="34" t="str">
        <f t="shared" ca="1" si="370"/>
        <v/>
      </c>
      <c r="Q559" s="37" t="str">
        <f t="shared" ca="1" si="364"/>
        <v/>
      </c>
      <c r="R559" s="34" t="str">
        <f t="shared" ca="1" si="371"/>
        <v/>
      </c>
      <c r="S559" s="37" t="str">
        <f t="shared" ca="1" si="365"/>
        <v/>
      </c>
      <c r="T559" s="34" t="str">
        <f t="shared" ca="1" si="372"/>
        <v/>
      </c>
      <c r="U559" s="37" t="str">
        <f t="shared" ca="1" si="366"/>
        <v/>
      </c>
      <c r="V559" s="34" t="str">
        <f t="shared" ca="1" si="373"/>
        <v/>
      </c>
      <c r="W559" s="37" t="str">
        <f t="shared" ca="1" si="367"/>
        <v/>
      </c>
      <c r="X559" s="34" t="str">
        <f t="shared" si="374"/>
        <v/>
      </c>
      <c r="BB559"/>
      <c r="BC559"/>
      <c r="BF559" s="2"/>
      <c r="BG559" s="31">
        <f t="shared" si="356"/>
        <v>0</v>
      </c>
    </row>
    <row r="560" spans="8:59">
      <c r="H560" s="34" t="str">
        <f t="shared" ca="1" si="358"/>
        <v/>
      </c>
      <c r="I560" s="37" t="str">
        <f t="shared" ca="1" si="375"/>
        <v/>
      </c>
      <c r="J560" s="34" t="str">
        <f t="shared" ca="1" si="359"/>
        <v/>
      </c>
      <c r="K560" s="37" t="str">
        <f t="shared" ca="1" si="361"/>
        <v/>
      </c>
      <c r="L560" s="34" t="str">
        <f t="shared" ca="1" si="368"/>
        <v/>
      </c>
      <c r="M560" s="37" t="str">
        <f t="shared" ca="1" si="362"/>
        <v/>
      </c>
      <c r="N560" s="34" t="str">
        <f t="shared" ca="1" si="369"/>
        <v/>
      </c>
      <c r="O560" s="37" t="str">
        <f t="shared" ca="1" si="363"/>
        <v/>
      </c>
      <c r="P560" s="34" t="str">
        <f t="shared" ca="1" si="370"/>
        <v/>
      </c>
      <c r="Q560" s="37" t="str">
        <f t="shared" ca="1" si="364"/>
        <v/>
      </c>
      <c r="R560" s="34" t="str">
        <f t="shared" ca="1" si="371"/>
        <v/>
      </c>
      <c r="S560" s="37" t="str">
        <f t="shared" ca="1" si="365"/>
        <v/>
      </c>
      <c r="T560" s="34" t="str">
        <f t="shared" ca="1" si="372"/>
        <v/>
      </c>
      <c r="U560" s="37" t="str">
        <f t="shared" ca="1" si="366"/>
        <v/>
      </c>
      <c r="V560" s="34" t="str">
        <f t="shared" ca="1" si="373"/>
        <v/>
      </c>
      <c r="W560" s="37" t="str">
        <f t="shared" ca="1" si="367"/>
        <v/>
      </c>
      <c r="X560" s="34" t="str">
        <f t="shared" si="374"/>
        <v/>
      </c>
      <c r="BB560"/>
      <c r="BC560"/>
      <c r="BF560" s="2"/>
      <c r="BG560" s="31">
        <f t="shared" si="356"/>
        <v>0</v>
      </c>
    </row>
    <row r="561" spans="8:59">
      <c r="H561" s="34" t="str">
        <f t="shared" ca="1" si="358"/>
        <v/>
      </c>
      <c r="I561" s="37" t="str">
        <f t="shared" ca="1" si="375"/>
        <v/>
      </c>
      <c r="J561" s="34" t="str">
        <f t="shared" ca="1" si="359"/>
        <v/>
      </c>
      <c r="K561" s="37" t="str">
        <f t="shared" ca="1" si="361"/>
        <v/>
      </c>
      <c r="L561" s="34" t="str">
        <f t="shared" ca="1" si="368"/>
        <v/>
      </c>
      <c r="M561" s="37" t="str">
        <f t="shared" ca="1" si="362"/>
        <v/>
      </c>
      <c r="N561" s="34" t="str">
        <f t="shared" ca="1" si="369"/>
        <v/>
      </c>
      <c r="O561" s="37" t="str">
        <f t="shared" ca="1" si="363"/>
        <v/>
      </c>
      <c r="P561" s="34" t="str">
        <f t="shared" ca="1" si="370"/>
        <v/>
      </c>
      <c r="Q561" s="37" t="str">
        <f t="shared" ca="1" si="364"/>
        <v/>
      </c>
      <c r="R561" s="34" t="str">
        <f t="shared" ca="1" si="371"/>
        <v/>
      </c>
      <c r="S561" s="37" t="str">
        <f t="shared" ca="1" si="365"/>
        <v/>
      </c>
      <c r="T561" s="34" t="str">
        <f t="shared" ca="1" si="372"/>
        <v/>
      </c>
      <c r="U561" s="37" t="str">
        <f t="shared" ca="1" si="366"/>
        <v/>
      </c>
      <c r="V561" s="34" t="str">
        <f t="shared" ca="1" si="373"/>
        <v/>
      </c>
      <c r="W561" s="37" t="str">
        <f t="shared" ca="1" si="367"/>
        <v/>
      </c>
      <c r="X561" s="34" t="str">
        <f t="shared" si="374"/>
        <v/>
      </c>
      <c r="BB561"/>
      <c r="BC561"/>
      <c r="BF561" s="2"/>
      <c r="BG561" s="31">
        <f t="shared" si="356"/>
        <v>0</v>
      </c>
    </row>
    <row r="562" spans="8:59">
      <c r="H562" s="34" t="str">
        <f t="shared" ca="1" si="358"/>
        <v/>
      </c>
      <c r="I562" s="37" t="str">
        <f t="shared" ca="1" si="375"/>
        <v/>
      </c>
      <c r="J562" s="34" t="str">
        <f t="shared" ca="1" si="359"/>
        <v/>
      </c>
      <c r="K562" s="37" t="str">
        <f t="shared" ca="1" si="361"/>
        <v/>
      </c>
      <c r="L562" s="34" t="str">
        <f t="shared" ca="1" si="368"/>
        <v/>
      </c>
      <c r="M562" s="37" t="str">
        <f t="shared" ca="1" si="362"/>
        <v/>
      </c>
      <c r="N562" s="34" t="str">
        <f t="shared" ca="1" si="369"/>
        <v/>
      </c>
      <c r="O562" s="37" t="str">
        <f t="shared" ca="1" si="363"/>
        <v/>
      </c>
      <c r="P562" s="34" t="str">
        <f t="shared" ca="1" si="370"/>
        <v/>
      </c>
      <c r="Q562" s="37" t="str">
        <f t="shared" ca="1" si="364"/>
        <v/>
      </c>
      <c r="R562" s="34" t="str">
        <f t="shared" ca="1" si="371"/>
        <v/>
      </c>
      <c r="S562" s="37" t="str">
        <f t="shared" ca="1" si="365"/>
        <v/>
      </c>
      <c r="T562" s="34" t="str">
        <f t="shared" ca="1" si="372"/>
        <v/>
      </c>
      <c r="U562" s="37" t="str">
        <f t="shared" ca="1" si="366"/>
        <v/>
      </c>
      <c r="V562" s="34" t="str">
        <f t="shared" ca="1" si="373"/>
        <v/>
      </c>
      <c r="W562" s="37" t="str">
        <f t="shared" ca="1" si="367"/>
        <v/>
      </c>
      <c r="X562" s="34" t="str">
        <f t="shared" si="374"/>
        <v/>
      </c>
      <c r="BB562"/>
      <c r="BC562"/>
      <c r="BF562" s="2"/>
      <c r="BG562" s="31">
        <f t="shared" si="356"/>
        <v>0</v>
      </c>
    </row>
    <row r="563" spans="8:59">
      <c r="H563" s="34" t="str">
        <f t="shared" ca="1" si="358"/>
        <v/>
      </c>
      <c r="I563" s="37" t="str">
        <f t="shared" ca="1" si="375"/>
        <v/>
      </c>
      <c r="J563" s="34" t="str">
        <f t="shared" ca="1" si="359"/>
        <v/>
      </c>
      <c r="K563" s="37" t="str">
        <f t="shared" ca="1" si="361"/>
        <v/>
      </c>
      <c r="L563" s="34" t="str">
        <f t="shared" ca="1" si="368"/>
        <v/>
      </c>
      <c r="M563" s="37" t="str">
        <f t="shared" ca="1" si="362"/>
        <v/>
      </c>
      <c r="N563" s="34" t="str">
        <f t="shared" ca="1" si="369"/>
        <v/>
      </c>
      <c r="O563" s="37" t="str">
        <f t="shared" ca="1" si="363"/>
        <v/>
      </c>
      <c r="P563" s="34" t="str">
        <f t="shared" ca="1" si="370"/>
        <v/>
      </c>
      <c r="Q563" s="37" t="str">
        <f t="shared" ca="1" si="364"/>
        <v/>
      </c>
      <c r="R563" s="34" t="str">
        <f t="shared" ca="1" si="371"/>
        <v/>
      </c>
      <c r="S563" s="37" t="str">
        <f t="shared" ca="1" si="365"/>
        <v/>
      </c>
      <c r="T563" s="34" t="str">
        <f t="shared" ca="1" si="372"/>
        <v/>
      </c>
      <c r="U563" s="37" t="str">
        <f t="shared" ca="1" si="366"/>
        <v/>
      </c>
      <c r="V563" s="34" t="str">
        <f t="shared" ca="1" si="373"/>
        <v/>
      </c>
      <c r="W563" s="37" t="str">
        <f t="shared" ca="1" si="367"/>
        <v/>
      </c>
      <c r="X563" s="34" t="str">
        <f t="shared" si="374"/>
        <v/>
      </c>
      <c r="BB563"/>
      <c r="BC563"/>
      <c r="BF563" s="2"/>
      <c r="BG563" s="31">
        <f t="shared" si="356"/>
        <v>0</v>
      </c>
    </row>
    <row r="564" spans="8:59">
      <c r="H564" s="34" t="str">
        <f t="shared" ca="1" si="358"/>
        <v/>
      </c>
      <c r="I564" s="37" t="str">
        <f t="shared" ca="1" si="375"/>
        <v/>
      </c>
      <c r="J564" s="34" t="str">
        <f t="shared" ca="1" si="359"/>
        <v/>
      </c>
      <c r="K564" s="37" t="str">
        <f t="shared" ca="1" si="361"/>
        <v/>
      </c>
      <c r="L564" s="34" t="str">
        <f t="shared" ca="1" si="368"/>
        <v/>
      </c>
      <c r="M564" s="37" t="str">
        <f t="shared" ca="1" si="362"/>
        <v/>
      </c>
      <c r="N564" s="34" t="str">
        <f t="shared" ca="1" si="369"/>
        <v/>
      </c>
      <c r="O564" s="37" t="str">
        <f t="shared" ca="1" si="363"/>
        <v/>
      </c>
      <c r="P564" s="34" t="str">
        <f t="shared" ca="1" si="370"/>
        <v/>
      </c>
      <c r="Q564" s="37" t="str">
        <f t="shared" ca="1" si="364"/>
        <v/>
      </c>
      <c r="R564" s="34" t="str">
        <f t="shared" ca="1" si="371"/>
        <v/>
      </c>
      <c r="S564" s="37" t="str">
        <f t="shared" ca="1" si="365"/>
        <v/>
      </c>
      <c r="T564" s="34" t="str">
        <f t="shared" ca="1" si="372"/>
        <v/>
      </c>
      <c r="U564" s="37" t="str">
        <f t="shared" ca="1" si="366"/>
        <v/>
      </c>
      <c r="V564" s="34" t="str">
        <f t="shared" ca="1" si="373"/>
        <v/>
      </c>
      <c r="W564" s="37" t="str">
        <f t="shared" ca="1" si="367"/>
        <v/>
      </c>
      <c r="X564" s="34" t="str">
        <f t="shared" si="374"/>
        <v/>
      </c>
      <c r="BB564"/>
      <c r="BC564"/>
      <c r="BF564" s="2"/>
      <c r="BG564" s="31">
        <f t="shared" si="356"/>
        <v>0</v>
      </c>
    </row>
    <row r="565" spans="8:59">
      <c r="H565" s="34" t="str">
        <f t="shared" ca="1" si="358"/>
        <v/>
      </c>
      <c r="I565" s="37" t="str">
        <f t="shared" ca="1" si="375"/>
        <v/>
      </c>
      <c r="J565" s="34" t="str">
        <f t="shared" ca="1" si="359"/>
        <v/>
      </c>
      <c r="K565" s="37" t="str">
        <f t="shared" ca="1" si="361"/>
        <v/>
      </c>
      <c r="L565" s="34" t="str">
        <f t="shared" ca="1" si="368"/>
        <v/>
      </c>
      <c r="M565" s="37" t="str">
        <f t="shared" ca="1" si="362"/>
        <v/>
      </c>
      <c r="N565" s="34" t="str">
        <f t="shared" ca="1" si="369"/>
        <v/>
      </c>
      <c r="O565" s="37" t="str">
        <f t="shared" ca="1" si="363"/>
        <v/>
      </c>
      <c r="P565" s="34" t="str">
        <f t="shared" ca="1" si="370"/>
        <v/>
      </c>
      <c r="Q565" s="37" t="str">
        <f t="shared" ca="1" si="364"/>
        <v/>
      </c>
      <c r="R565" s="34" t="str">
        <f t="shared" ca="1" si="371"/>
        <v/>
      </c>
      <c r="S565" s="37" t="str">
        <f t="shared" ca="1" si="365"/>
        <v/>
      </c>
      <c r="T565" s="34" t="str">
        <f t="shared" ca="1" si="372"/>
        <v/>
      </c>
      <c r="U565" s="37" t="str">
        <f t="shared" ca="1" si="366"/>
        <v/>
      </c>
      <c r="V565" s="34" t="str">
        <f t="shared" ca="1" si="373"/>
        <v/>
      </c>
      <c r="W565" s="37" t="str">
        <f t="shared" ca="1" si="367"/>
        <v/>
      </c>
      <c r="X565" s="34" t="str">
        <f t="shared" si="374"/>
        <v/>
      </c>
      <c r="BB565"/>
      <c r="BC565"/>
      <c r="BF565" s="2"/>
      <c r="BG565" s="31">
        <f t="shared" si="356"/>
        <v>0</v>
      </c>
    </row>
    <row r="566" spans="8:59">
      <c r="H566" s="34" t="str">
        <f t="shared" ca="1" si="358"/>
        <v/>
      </c>
      <c r="I566" s="37" t="str">
        <f t="shared" ca="1" si="375"/>
        <v/>
      </c>
      <c r="J566" s="34" t="str">
        <f t="shared" ca="1" si="359"/>
        <v/>
      </c>
      <c r="K566" s="37" t="str">
        <f t="shared" ca="1" si="361"/>
        <v/>
      </c>
      <c r="L566" s="34" t="str">
        <f t="shared" ca="1" si="368"/>
        <v/>
      </c>
      <c r="M566" s="37" t="str">
        <f t="shared" ca="1" si="362"/>
        <v/>
      </c>
      <c r="N566" s="34" t="str">
        <f t="shared" ca="1" si="369"/>
        <v/>
      </c>
      <c r="O566" s="37" t="str">
        <f t="shared" ca="1" si="363"/>
        <v/>
      </c>
      <c r="P566" s="34" t="str">
        <f t="shared" ca="1" si="370"/>
        <v/>
      </c>
      <c r="Q566" s="37" t="str">
        <f t="shared" ca="1" si="364"/>
        <v/>
      </c>
      <c r="R566" s="34" t="str">
        <f t="shared" ca="1" si="371"/>
        <v/>
      </c>
      <c r="S566" s="37" t="str">
        <f t="shared" ca="1" si="365"/>
        <v/>
      </c>
      <c r="T566" s="34" t="str">
        <f t="shared" ca="1" si="372"/>
        <v/>
      </c>
      <c r="U566" s="37" t="str">
        <f t="shared" ca="1" si="366"/>
        <v/>
      </c>
      <c r="V566" s="34" t="str">
        <f t="shared" ca="1" si="373"/>
        <v/>
      </c>
      <c r="W566" s="37" t="str">
        <f t="shared" ca="1" si="367"/>
        <v/>
      </c>
      <c r="X566" s="34" t="str">
        <f t="shared" si="374"/>
        <v/>
      </c>
      <c r="BB566"/>
      <c r="BC566"/>
      <c r="BF566" s="2"/>
      <c r="BG566" s="31">
        <f t="shared" si="356"/>
        <v>0</v>
      </c>
    </row>
    <row r="567" spans="8:59">
      <c r="H567" s="34" t="str">
        <f t="shared" ca="1" si="358"/>
        <v/>
      </c>
      <c r="I567" s="37" t="str">
        <f t="shared" ca="1" si="375"/>
        <v/>
      </c>
      <c r="J567" s="34" t="str">
        <f t="shared" ca="1" si="359"/>
        <v/>
      </c>
      <c r="K567" s="37" t="str">
        <f t="shared" ca="1" si="361"/>
        <v/>
      </c>
      <c r="L567" s="34" t="str">
        <f t="shared" ca="1" si="368"/>
        <v/>
      </c>
      <c r="M567" s="37" t="str">
        <f t="shared" ca="1" si="362"/>
        <v/>
      </c>
      <c r="N567" s="34" t="str">
        <f t="shared" ca="1" si="369"/>
        <v/>
      </c>
      <c r="O567" s="37" t="str">
        <f t="shared" ca="1" si="363"/>
        <v/>
      </c>
      <c r="P567" s="34" t="str">
        <f t="shared" ca="1" si="370"/>
        <v/>
      </c>
      <c r="Q567" s="37" t="str">
        <f t="shared" ca="1" si="364"/>
        <v/>
      </c>
      <c r="R567" s="34" t="str">
        <f t="shared" ca="1" si="371"/>
        <v/>
      </c>
      <c r="S567" s="37" t="str">
        <f t="shared" ca="1" si="365"/>
        <v/>
      </c>
      <c r="T567" s="34" t="str">
        <f t="shared" ca="1" si="372"/>
        <v/>
      </c>
      <c r="U567" s="37" t="str">
        <f t="shared" ca="1" si="366"/>
        <v/>
      </c>
      <c r="V567" s="34" t="str">
        <f t="shared" ca="1" si="373"/>
        <v/>
      </c>
      <c r="W567" s="37" t="str">
        <f t="shared" ca="1" si="367"/>
        <v/>
      </c>
      <c r="X567" s="34" t="str">
        <f t="shared" si="374"/>
        <v/>
      </c>
      <c r="BB567"/>
      <c r="BC567"/>
      <c r="BF567" s="2"/>
      <c r="BG567" s="31">
        <f t="shared" si="356"/>
        <v>0</v>
      </c>
    </row>
    <row r="568" spans="8:59">
      <c r="H568" s="34" t="str">
        <f t="shared" ca="1" si="358"/>
        <v/>
      </c>
      <c r="I568" s="37" t="str">
        <f t="shared" ca="1" si="375"/>
        <v/>
      </c>
      <c r="J568" s="34" t="str">
        <f t="shared" ca="1" si="359"/>
        <v/>
      </c>
      <c r="K568" s="37" t="str">
        <f t="shared" ca="1" si="361"/>
        <v/>
      </c>
      <c r="L568" s="34" t="str">
        <f t="shared" ca="1" si="368"/>
        <v/>
      </c>
      <c r="M568" s="37" t="str">
        <f t="shared" ca="1" si="362"/>
        <v/>
      </c>
      <c r="N568" s="34" t="str">
        <f t="shared" ca="1" si="369"/>
        <v/>
      </c>
      <c r="O568" s="37" t="str">
        <f t="shared" ca="1" si="363"/>
        <v/>
      </c>
      <c r="P568" s="34" t="str">
        <f t="shared" ca="1" si="370"/>
        <v/>
      </c>
      <c r="Q568" s="37" t="str">
        <f t="shared" ca="1" si="364"/>
        <v/>
      </c>
      <c r="R568" s="34" t="str">
        <f t="shared" ca="1" si="371"/>
        <v/>
      </c>
      <c r="S568" s="37" t="str">
        <f t="shared" ca="1" si="365"/>
        <v/>
      </c>
      <c r="T568" s="34" t="str">
        <f t="shared" ca="1" si="372"/>
        <v/>
      </c>
      <c r="U568" s="37" t="str">
        <f t="shared" ca="1" si="366"/>
        <v/>
      </c>
      <c r="V568" s="34" t="str">
        <f t="shared" ca="1" si="373"/>
        <v/>
      </c>
      <c r="W568" s="37" t="str">
        <f t="shared" ca="1" si="367"/>
        <v/>
      </c>
      <c r="X568" s="34" t="str">
        <f t="shared" si="374"/>
        <v/>
      </c>
      <c r="BB568"/>
      <c r="BC568"/>
      <c r="BF568" s="2"/>
      <c r="BG568" s="31">
        <f t="shared" si="356"/>
        <v>0</v>
      </c>
    </row>
    <row r="569" spans="8:59">
      <c r="H569" s="34" t="str">
        <f t="shared" ca="1" si="358"/>
        <v/>
      </c>
      <c r="I569" s="37" t="str">
        <f t="shared" ca="1" si="375"/>
        <v/>
      </c>
      <c r="J569" s="34" t="str">
        <f t="shared" ca="1" si="359"/>
        <v/>
      </c>
      <c r="K569" s="37" t="str">
        <f t="shared" ca="1" si="361"/>
        <v/>
      </c>
      <c r="L569" s="34" t="str">
        <f t="shared" ref="L569:L600" ca="1" si="376">IF($AJ$2&lt;5,"",IF(AK568&gt;=$J$1,"",IF(AK568&lt;=$J$2,"",IF(AND(L568&lt;&gt;"",L568&lt;&gt;D569),L568,IF(AND(D569&lt;&gt;J569,D569&lt;&gt;H569,D569&lt;&gt;F569),D569,"")))))</f>
        <v/>
      </c>
      <c r="M569" s="37" t="str">
        <f t="shared" ca="1" si="362"/>
        <v/>
      </c>
      <c r="N569" s="34" t="str">
        <f t="shared" ref="N569:N600" ca="1" si="377">IF($AJ$2&lt;6,"",IF(AK568&gt;=$J$1,"",IF(AK568&lt;=$J$2,"",IF(AND(N568&lt;&gt;"",N568&lt;&gt;D569),N568,IF(AND(D569&lt;&gt;J569,D569&lt;&gt;H569,D569&lt;&gt;F569,D569&lt;&gt;L569),D569,"")))))</f>
        <v/>
      </c>
      <c r="O569" s="37" t="str">
        <f t="shared" ca="1" si="363"/>
        <v/>
      </c>
      <c r="P569" s="34" t="str">
        <f t="shared" ref="P569:P600" ca="1" si="378">IF($AJ$2&lt;7,"",IF(AK568&gt;=$J$1,"",IF(AK568&lt;=$J$2,"",IF(AND(P568&lt;&gt;"",P568,P568&lt;&gt;D569),P568,IF(AND(D569&lt;&gt;J569,D569&lt;&gt;H569,D569&lt;&gt;F569,D569&lt;&gt;L569,D569&lt;&gt;N569),D569,"")))))</f>
        <v/>
      </c>
      <c r="Q569" s="37" t="str">
        <f t="shared" ca="1" si="364"/>
        <v/>
      </c>
      <c r="R569" s="34" t="str">
        <f t="shared" ref="R569:R600" ca="1" si="379">IF($AJ$2&lt;8,"",IF(AK568&gt;=$J$1,"",IF(AK568&lt;=$J$2,"",IF(AND(R568&lt;&gt;"",R568&lt;&gt;D569),R568,IF(AND(D569&lt;&gt;J569,D569&lt;&gt;H569,D569&lt;&gt;F569,D569&lt;&gt;L569,D569&lt;&gt;N569,D569&lt;&gt;P569),D569,"")))))</f>
        <v/>
      </c>
      <c r="S569" s="37" t="str">
        <f t="shared" ca="1" si="365"/>
        <v/>
      </c>
      <c r="T569" s="34" t="str">
        <f t="shared" ref="T569:T600" ca="1" si="380">IF($AJ$2&lt;9,"",IF(AK568&gt;=$J$1,"",IF(AK568&lt;=$J$2,"",IF(AND(T568&lt;&gt;"",T568&lt;&gt;D569),T568,IF(AND(D569&lt;&gt;J569,D569&lt;&gt;H569,D569&lt;&gt;F569,D569&lt;&gt;L569,D569&lt;&gt;N569,D569&lt;&gt;P569,D569&lt;&gt;R569),D569,"")))))</f>
        <v/>
      </c>
      <c r="U569" s="37" t="str">
        <f t="shared" ca="1" si="366"/>
        <v/>
      </c>
      <c r="V569" s="34" t="str">
        <f t="shared" ref="V569:V600" ca="1" si="381">IF($AJ$2&lt;10,"",IF(AK568&gt;=$J$1,"",IF(AK568&lt;=$J$2,"",IF(AND(V568&lt;&gt;"",V568&lt;&gt;D569),V568,IF(AND(D569&lt;&gt;J569,D569&lt;&gt;H569,D569&lt;&gt;F569,D569&lt;&gt;L569,D569&lt;&gt;N569,D569&lt;&gt;P569,D569&lt;&gt;R569,D569&lt;&gt;T569),D569,"")))))</f>
        <v/>
      </c>
      <c r="W569" s="37" t="str">
        <f t="shared" ca="1" si="367"/>
        <v/>
      </c>
      <c r="X569" s="34" t="str">
        <f t="shared" ref="X569:X600" si="382">IF($AJ$2&lt;11,"",IF(AK568&gt;=$J$1,"",IF(AK568&lt;=$J$2,"",IF(AND(X568&lt;&gt;"",X568&lt;&gt;D569),X568,IF(AND(D569&lt;&gt;J569,D569&lt;&gt;H569,D569&lt;&gt;F569,D569&lt;&gt;L569,D569&lt;&gt;N569,D569&lt;&gt;P569,D569&lt;&gt;R569,D569&lt;&gt;T569,D569&lt;&gt;V569),D569,"")))))</f>
        <v/>
      </c>
      <c r="BB569"/>
      <c r="BC569"/>
      <c r="BF569" s="2"/>
      <c r="BG569" s="31">
        <f t="shared" si="356"/>
        <v>0</v>
      </c>
    </row>
    <row r="570" spans="8:59">
      <c r="H570" s="34" t="str">
        <f t="shared" ca="1" si="358"/>
        <v/>
      </c>
      <c r="I570" s="37" t="str">
        <f t="shared" ca="1" si="375"/>
        <v/>
      </c>
      <c r="J570" s="34" t="str">
        <f t="shared" ca="1" si="359"/>
        <v/>
      </c>
      <c r="K570" s="37" t="str">
        <f t="shared" ca="1" si="361"/>
        <v/>
      </c>
      <c r="L570" s="34" t="str">
        <f t="shared" ca="1" si="376"/>
        <v/>
      </c>
      <c r="M570" s="37" t="str">
        <f t="shared" ca="1" si="362"/>
        <v/>
      </c>
      <c r="N570" s="34" t="str">
        <f t="shared" ca="1" si="377"/>
        <v/>
      </c>
      <c r="O570" s="37" t="str">
        <f t="shared" ca="1" si="363"/>
        <v/>
      </c>
      <c r="P570" s="34" t="str">
        <f t="shared" ca="1" si="378"/>
        <v/>
      </c>
      <c r="Q570" s="37" t="str">
        <f t="shared" ca="1" si="364"/>
        <v/>
      </c>
      <c r="R570" s="34" t="str">
        <f t="shared" ca="1" si="379"/>
        <v/>
      </c>
      <c r="S570" s="37" t="str">
        <f t="shared" ca="1" si="365"/>
        <v/>
      </c>
      <c r="T570" s="34" t="str">
        <f t="shared" ca="1" si="380"/>
        <v/>
      </c>
      <c r="U570" s="37" t="str">
        <f t="shared" ca="1" si="366"/>
        <v/>
      </c>
      <c r="V570" s="34" t="str">
        <f t="shared" ca="1" si="381"/>
        <v/>
      </c>
      <c r="W570" s="37" t="str">
        <f t="shared" ca="1" si="367"/>
        <v/>
      </c>
      <c r="X570" s="34" t="str">
        <f t="shared" si="382"/>
        <v/>
      </c>
      <c r="BB570"/>
      <c r="BC570"/>
      <c r="BF570" s="2"/>
      <c r="BG570" s="31">
        <f t="shared" si="356"/>
        <v>0</v>
      </c>
    </row>
    <row r="571" spans="8:59">
      <c r="H571" s="34" t="str">
        <f t="shared" ca="1" si="358"/>
        <v/>
      </c>
      <c r="I571" s="37" t="str">
        <f t="shared" ca="1" si="375"/>
        <v/>
      </c>
      <c r="J571" s="34" t="str">
        <f t="shared" ca="1" si="359"/>
        <v/>
      </c>
      <c r="K571" s="37" t="str">
        <f t="shared" ca="1" si="361"/>
        <v/>
      </c>
      <c r="L571" s="34" t="str">
        <f t="shared" ca="1" si="376"/>
        <v/>
      </c>
      <c r="M571" s="37" t="str">
        <f t="shared" ca="1" si="362"/>
        <v/>
      </c>
      <c r="N571" s="34" t="str">
        <f t="shared" ca="1" si="377"/>
        <v/>
      </c>
      <c r="O571" s="37" t="str">
        <f t="shared" ca="1" si="363"/>
        <v/>
      </c>
      <c r="P571" s="34" t="str">
        <f t="shared" ca="1" si="378"/>
        <v/>
      </c>
      <c r="Q571" s="37" t="str">
        <f t="shared" ca="1" si="364"/>
        <v/>
      </c>
      <c r="R571" s="34" t="str">
        <f t="shared" ca="1" si="379"/>
        <v/>
      </c>
      <c r="S571" s="37" t="str">
        <f t="shared" ca="1" si="365"/>
        <v/>
      </c>
      <c r="T571" s="34" t="str">
        <f t="shared" ca="1" si="380"/>
        <v/>
      </c>
      <c r="U571" s="37" t="str">
        <f t="shared" ca="1" si="366"/>
        <v/>
      </c>
      <c r="V571" s="34" t="str">
        <f t="shared" ca="1" si="381"/>
        <v/>
      </c>
      <c r="W571" s="37" t="str">
        <f t="shared" ca="1" si="367"/>
        <v/>
      </c>
      <c r="X571" s="34" t="str">
        <f t="shared" si="382"/>
        <v/>
      </c>
      <c r="BB571"/>
      <c r="BC571"/>
      <c r="BF571" s="2"/>
      <c r="BG571" s="31">
        <f t="shared" si="356"/>
        <v>0</v>
      </c>
    </row>
    <row r="572" spans="8:59">
      <c r="H572" s="34" t="str">
        <f t="shared" ca="1" si="358"/>
        <v/>
      </c>
      <c r="I572" s="37" t="str">
        <f t="shared" ca="1" si="375"/>
        <v/>
      </c>
      <c r="J572" s="34" t="str">
        <f t="shared" ca="1" si="359"/>
        <v/>
      </c>
      <c r="K572" s="37" t="str">
        <f t="shared" ca="1" si="361"/>
        <v/>
      </c>
      <c r="L572" s="34" t="str">
        <f t="shared" ca="1" si="376"/>
        <v/>
      </c>
      <c r="M572" s="37" t="str">
        <f t="shared" ca="1" si="362"/>
        <v/>
      </c>
      <c r="N572" s="34" t="str">
        <f t="shared" ca="1" si="377"/>
        <v/>
      </c>
      <c r="O572" s="37" t="str">
        <f t="shared" ca="1" si="363"/>
        <v/>
      </c>
      <c r="P572" s="34" t="str">
        <f t="shared" ca="1" si="378"/>
        <v/>
      </c>
      <c r="Q572" s="37" t="str">
        <f t="shared" ca="1" si="364"/>
        <v/>
      </c>
      <c r="R572" s="34" t="str">
        <f t="shared" ca="1" si="379"/>
        <v/>
      </c>
      <c r="S572" s="37" t="str">
        <f t="shared" ca="1" si="365"/>
        <v/>
      </c>
      <c r="T572" s="34" t="str">
        <f t="shared" ca="1" si="380"/>
        <v/>
      </c>
      <c r="U572" s="37" t="str">
        <f t="shared" ca="1" si="366"/>
        <v/>
      </c>
      <c r="V572" s="34" t="str">
        <f t="shared" ca="1" si="381"/>
        <v/>
      </c>
      <c r="W572" s="37" t="str">
        <f t="shared" ca="1" si="367"/>
        <v/>
      </c>
      <c r="X572" s="34" t="str">
        <f t="shared" si="382"/>
        <v/>
      </c>
      <c r="BB572"/>
      <c r="BC572"/>
      <c r="BF572" s="2"/>
      <c r="BG572" s="31">
        <f t="shared" si="356"/>
        <v>0</v>
      </c>
    </row>
    <row r="573" spans="8:59">
      <c r="H573" s="34" t="str">
        <f t="shared" ca="1" si="358"/>
        <v/>
      </c>
      <c r="I573" s="37" t="str">
        <f t="shared" ca="1" si="375"/>
        <v/>
      </c>
      <c r="J573" s="34" t="str">
        <f t="shared" ca="1" si="359"/>
        <v/>
      </c>
      <c r="K573" s="37" t="str">
        <f t="shared" ca="1" si="361"/>
        <v/>
      </c>
      <c r="L573" s="34" t="str">
        <f t="shared" ca="1" si="376"/>
        <v/>
      </c>
      <c r="M573" s="37" t="str">
        <f t="shared" ca="1" si="362"/>
        <v/>
      </c>
      <c r="N573" s="34" t="str">
        <f t="shared" ca="1" si="377"/>
        <v/>
      </c>
      <c r="O573" s="37" t="str">
        <f t="shared" ca="1" si="363"/>
        <v/>
      </c>
      <c r="P573" s="34" t="str">
        <f t="shared" ca="1" si="378"/>
        <v/>
      </c>
      <c r="Q573" s="37" t="str">
        <f t="shared" ca="1" si="364"/>
        <v/>
      </c>
      <c r="R573" s="34" t="str">
        <f t="shared" ca="1" si="379"/>
        <v/>
      </c>
      <c r="S573" s="37" t="str">
        <f t="shared" ca="1" si="365"/>
        <v/>
      </c>
      <c r="T573" s="34" t="str">
        <f t="shared" ca="1" si="380"/>
        <v/>
      </c>
      <c r="U573" s="37" t="str">
        <f t="shared" ca="1" si="366"/>
        <v/>
      </c>
      <c r="V573" s="34" t="str">
        <f t="shared" ca="1" si="381"/>
        <v/>
      </c>
      <c r="W573" s="37" t="str">
        <f t="shared" ca="1" si="367"/>
        <v/>
      </c>
      <c r="X573" s="34" t="str">
        <f t="shared" si="382"/>
        <v/>
      </c>
      <c r="BB573"/>
      <c r="BC573"/>
      <c r="BF573" s="2"/>
      <c r="BG573" s="31">
        <f t="shared" si="356"/>
        <v>0</v>
      </c>
    </row>
    <row r="574" spans="8:59">
      <c r="H574" s="34" t="str">
        <f t="shared" ca="1" si="358"/>
        <v/>
      </c>
      <c r="I574" s="37" t="str">
        <f t="shared" ca="1" si="375"/>
        <v/>
      </c>
      <c r="J574" s="34" t="str">
        <f t="shared" ca="1" si="359"/>
        <v/>
      </c>
      <c r="K574" s="37" t="str">
        <f t="shared" ca="1" si="361"/>
        <v/>
      </c>
      <c r="L574" s="34" t="str">
        <f t="shared" ca="1" si="376"/>
        <v/>
      </c>
      <c r="M574" s="37" t="str">
        <f t="shared" ca="1" si="362"/>
        <v/>
      </c>
      <c r="N574" s="34" t="str">
        <f t="shared" ca="1" si="377"/>
        <v/>
      </c>
      <c r="O574" s="37" t="str">
        <f t="shared" ca="1" si="363"/>
        <v/>
      </c>
      <c r="P574" s="34" t="str">
        <f t="shared" ca="1" si="378"/>
        <v/>
      </c>
      <c r="Q574" s="37" t="str">
        <f t="shared" ca="1" si="364"/>
        <v/>
      </c>
      <c r="R574" s="34" t="str">
        <f t="shared" ca="1" si="379"/>
        <v/>
      </c>
      <c r="S574" s="37" t="str">
        <f t="shared" ca="1" si="365"/>
        <v/>
      </c>
      <c r="T574" s="34" t="str">
        <f t="shared" ca="1" si="380"/>
        <v/>
      </c>
      <c r="U574" s="37" t="str">
        <f t="shared" ca="1" si="366"/>
        <v/>
      </c>
      <c r="V574" s="34" t="str">
        <f t="shared" ca="1" si="381"/>
        <v/>
      </c>
      <c r="W574" s="37" t="str">
        <f t="shared" ca="1" si="367"/>
        <v/>
      </c>
      <c r="X574" s="34" t="str">
        <f t="shared" si="382"/>
        <v/>
      </c>
      <c r="BB574"/>
      <c r="BC574"/>
      <c r="BF574" s="2"/>
      <c r="BG574" s="31">
        <f t="shared" si="356"/>
        <v>0</v>
      </c>
    </row>
    <row r="575" spans="8:59">
      <c r="H575" s="34" t="str">
        <f t="shared" ca="1" si="358"/>
        <v/>
      </c>
      <c r="I575" s="37" t="str">
        <f t="shared" ca="1" si="375"/>
        <v/>
      </c>
      <c r="J575" s="34" t="str">
        <f t="shared" ca="1" si="359"/>
        <v/>
      </c>
      <c r="K575" s="37" t="str">
        <f t="shared" ca="1" si="361"/>
        <v/>
      </c>
      <c r="L575" s="34" t="str">
        <f t="shared" ca="1" si="376"/>
        <v/>
      </c>
      <c r="M575" s="37" t="str">
        <f t="shared" ca="1" si="362"/>
        <v/>
      </c>
      <c r="N575" s="34" t="str">
        <f t="shared" ca="1" si="377"/>
        <v/>
      </c>
      <c r="O575" s="37" t="str">
        <f t="shared" ca="1" si="363"/>
        <v/>
      </c>
      <c r="P575" s="34" t="str">
        <f t="shared" ca="1" si="378"/>
        <v/>
      </c>
      <c r="Q575" s="37" t="str">
        <f t="shared" ca="1" si="364"/>
        <v/>
      </c>
      <c r="R575" s="34" t="str">
        <f t="shared" ca="1" si="379"/>
        <v/>
      </c>
      <c r="S575" s="37" t="str">
        <f t="shared" ca="1" si="365"/>
        <v/>
      </c>
      <c r="T575" s="34" t="str">
        <f t="shared" ca="1" si="380"/>
        <v/>
      </c>
      <c r="U575" s="37" t="str">
        <f t="shared" ca="1" si="366"/>
        <v/>
      </c>
      <c r="V575" s="34" t="str">
        <f t="shared" ca="1" si="381"/>
        <v/>
      </c>
      <c r="W575" s="37" t="str">
        <f t="shared" ca="1" si="367"/>
        <v/>
      </c>
      <c r="X575" s="34" t="str">
        <f t="shared" si="382"/>
        <v/>
      </c>
      <c r="BB575"/>
      <c r="BC575"/>
      <c r="BF575" s="2"/>
      <c r="BG575" s="31">
        <f t="shared" si="356"/>
        <v>0</v>
      </c>
    </row>
    <row r="576" spans="8:59">
      <c r="H576" s="34" t="str">
        <f t="shared" ca="1" si="358"/>
        <v/>
      </c>
      <c r="I576" s="37" t="str">
        <f t="shared" ca="1" si="375"/>
        <v/>
      </c>
      <c r="J576" s="34" t="str">
        <f t="shared" ca="1" si="359"/>
        <v/>
      </c>
      <c r="K576" s="37" t="str">
        <f t="shared" ca="1" si="361"/>
        <v/>
      </c>
      <c r="L576" s="34" t="str">
        <f t="shared" ca="1" si="376"/>
        <v/>
      </c>
      <c r="M576" s="37" t="str">
        <f t="shared" ca="1" si="362"/>
        <v/>
      </c>
      <c r="N576" s="34" t="str">
        <f t="shared" ca="1" si="377"/>
        <v/>
      </c>
      <c r="O576" s="37" t="str">
        <f t="shared" ca="1" si="363"/>
        <v/>
      </c>
      <c r="P576" s="34" t="str">
        <f t="shared" ca="1" si="378"/>
        <v/>
      </c>
      <c r="Q576" s="37" t="str">
        <f t="shared" ca="1" si="364"/>
        <v/>
      </c>
      <c r="R576" s="34" t="str">
        <f t="shared" ca="1" si="379"/>
        <v/>
      </c>
      <c r="S576" s="37" t="str">
        <f t="shared" ca="1" si="365"/>
        <v/>
      </c>
      <c r="T576" s="34" t="str">
        <f t="shared" ca="1" si="380"/>
        <v/>
      </c>
      <c r="U576" s="37" t="str">
        <f t="shared" ca="1" si="366"/>
        <v/>
      </c>
      <c r="V576" s="34" t="str">
        <f t="shared" ca="1" si="381"/>
        <v/>
      </c>
      <c r="W576" s="37" t="str">
        <f t="shared" ca="1" si="367"/>
        <v/>
      </c>
      <c r="X576" s="34" t="str">
        <f t="shared" si="382"/>
        <v/>
      </c>
      <c r="BB576"/>
      <c r="BC576"/>
      <c r="BF576" s="2"/>
      <c r="BG576" s="31">
        <f t="shared" si="356"/>
        <v>0</v>
      </c>
    </row>
    <row r="577" spans="8:59">
      <c r="H577" s="34" t="str">
        <f t="shared" ca="1" si="358"/>
        <v/>
      </c>
      <c r="I577" s="37" t="str">
        <f t="shared" ca="1" si="375"/>
        <v/>
      </c>
      <c r="J577" s="34" t="str">
        <f t="shared" ca="1" si="359"/>
        <v/>
      </c>
      <c r="K577" s="37" t="str">
        <f t="shared" ca="1" si="361"/>
        <v/>
      </c>
      <c r="L577" s="34" t="str">
        <f t="shared" ca="1" si="376"/>
        <v/>
      </c>
      <c r="M577" s="37" t="str">
        <f t="shared" ca="1" si="362"/>
        <v/>
      </c>
      <c r="N577" s="34" t="str">
        <f t="shared" ca="1" si="377"/>
        <v/>
      </c>
      <c r="O577" s="37" t="str">
        <f t="shared" ca="1" si="363"/>
        <v/>
      </c>
      <c r="P577" s="34" t="str">
        <f t="shared" ca="1" si="378"/>
        <v/>
      </c>
      <c r="Q577" s="37" t="str">
        <f t="shared" ca="1" si="364"/>
        <v/>
      </c>
      <c r="R577" s="34" t="str">
        <f t="shared" ca="1" si="379"/>
        <v/>
      </c>
      <c r="S577" s="37" t="str">
        <f t="shared" ca="1" si="365"/>
        <v/>
      </c>
      <c r="T577" s="34" t="str">
        <f t="shared" ca="1" si="380"/>
        <v/>
      </c>
      <c r="U577" s="37" t="str">
        <f t="shared" ca="1" si="366"/>
        <v/>
      </c>
      <c r="V577" s="34" t="str">
        <f t="shared" ca="1" si="381"/>
        <v/>
      </c>
      <c r="W577" s="37" t="str">
        <f t="shared" ca="1" si="367"/>
        <v/>
      </c>
      <c r="X577" s="34" t="str">
        <f t="shared" si="382"/>
        <v/>
      </c>
      <c r="BB577"/>
      <c r="BC577"/>
      <c r="BF577" s="2"/>
      <c r="BG577" s="31">
        <f t="shared" si="356"/>
        <v>0</v>
      </c>
    </row>
    <row r="578" spans="8:59">
      <c r="H578" s="34" t="str">
        <f t="shared" ca="1" si="358"/>
        <v/>
      </c>
      <c r="I578" s="37" t="str">
        <f t="shared" ca="1" si="375"/>
        <v/>
      </c>
      <c r="J578" s="34" t="str">
        <f t="shared" ca="1" si="359"/>
        <v/>
      </c>
      <c r="K578" s="37" t="str">
        <f t="shared" ca="1" si="361"/>
        <v/>
      </c>
      <c r="L578" s="34" t="str">
        <f t="shared" ca="1" si="376"/>
        <v/>
      </c>
      <c r="M578" s="37" t="str">
        <f t="shared" ca="1" si="362"/>
        <v/>
      </c>
      <c r="N578" s="34" t="str">
        <f t="shared" ca="1" si="377"/>
        <v/>
      </c>
      <c r="O578" s="37" t="str">
        <f t="shared" ca="1" si="363"/>
        <v/>
      </c>
      <c r="P578" s="34" t="str">
        <f t="shared" ca="1" si="378"/>
        <v/>
      </c>
      <c r="Q578" s="37" t="str">
        <f t="shared" ca="1" si="364"/>
        <v/>
      </c>
      <c r="R578" s="34" t="str">
        <f t="shared" ca="1" si="379"/>
        <v/>
      </c>
      <c r="S578" s="37" t="str">
        <f t="shared" ca="1" si="365"/>
        <v/>
      </c>
      <c r="T578" s="34" t="str">
        <f t="shared" ca="1" si="380"/>
        <v/>
      </c>
      <c r="U578" s="37" t="str">
        <f t="shared" ca="1" si="366"/>
        <v/>
      </c>
      <c r="V578" s="34" t="str">
        <f t="shared" ca="1" si="381"/>
        <v/>
      </c>
      <c r="W578" s="37" t="str">
        <f t="shared" ca="1" si="367"/>
        <v/>
      </c>
      <c r="X578" s="34" t="str">
        <f t="shared" si="382"/>
        <v/>
      </c>
      <c r="BB578"/>
      <c r="BC578"/>
      <c r="BF578" s="2"/>
      <c r="BG578" s="31">
        <f t="shared" si="356"/>
        <v>0</v>
      </c>
    </row>
    <row r="579" spans="8:59">
      <c r="H579" s="34" t="str">
        <f t="shared" ca="1" si="358"/>
        <v/>
      </c>
      <c r="I579" s="37" t="str">
        <f t="shared" ca="1" si="375"/>
        <v/>
      </c>
      <c r="J579" s="34" t="str">
        <f t="shared" ca="1" si="359"/>
        <v/>
      </c>
      <c r="K579" s="37" t="str">
        <f t="shared" ca="1" si="361"/>
        <v/>
      </c>
      <c r="L579" s="34" t="str">
        <f t="shared" ca="1" si="376"/>
        <v/>
      </c>
      <c r="M579" s="37" t="str">
        <f t="shared" ca="1" si="362"/>
        <v/>
      </c>
      <c r="N579" s="34" t="str">
        <f t="shared" ca="1" si="377"/>
        <v/>
      </c>
      <c r="O579" s="37" t="str">
        <f t="shared" ca="1" si="363"/>
        <v/>
      </c>
      <c r="P579" s="34" t="str">
        <f t="shared" ca="1" si="378"/>
        <v/>
      </c>
      <c r="Q579" s="37" t="str">
        <f t="shared" ca="1" si="364"/>
        <v/>
      </c>
      <c r="R579" s="34" t="str">
        <f t="shared" ca="1" si="379"/>
        <v/>
      </c>
      <c r="S579" s="37" t="str">
        <f t="shared" ca="1" si="365"/>
        <v/>
      </c>
      <c r="T579" s="34" t="str">
        <f t="shared" ca="1" si="380"/>
        <v/>
      </c>
      <c r="U579" s="37" t="str">
        <f t="shared" ca="1" si="366"/>
        <v/>
      </c>
      <c r="V579" s="34" t="str">
        <f t="shared" ca="1" si="381"/>
        <v/>
      </c>
      <c r="W579" s="37" t="str">
        <f t="shared" ca="1" si="367"/>
        <v/>
      </c>
      <c r="X579" s="34" t="str">
        <f t="shared" si="382"/>
        <v/>
      </c>
      <c r="BB579"/>
      <c r="BC579"/>
      <c r="BF579" s="2"/>
      <c r="BG579" s="31">
        <f t="shared" si="356"/>
        <v>0</v>
      </c>
    </row>
    <row r="580" spans="8:59">
      <c r="H580" s="34" t="str">
        <f t="shared" ca="1" si="358"/>
        <v/>
      </c>
      <c r="I580" s="37" t="str">
        <f t="shared" ca="1" si="375"/>
        <v/>
      </c>
      <c r="J580" s="34" t="str">
        <f t="shared" ca="1" si="359"/>
        <v/>
      </c>
      <c r="K580" s="37" t="str">
        <f t="shared" ca="1" si="361"/>
        <v/>
      </c>
      <c r="L580" s="34" t="str">
        <f t="shared" ca="1" si="376"/>
        <v/>
      </c>
      <c r="M580" s="37" t="str">
        <f t="shared" ca="1" si="362"/>
        <v/>
      </c>
      <c r="N580" s="34" t="str">
        <f t="shared" ca="1" si="377"/>
        <v/>
      </c>
      <c r="O580" s="37" t="str">
        <f t="shared" ca="1" si="363"/>
        <v/>
      </c>
      <c r="P580" s="34" t="str">
        <f t="shared" ca="1" si="378"/>
        <v/>
      </c>
      <c r="Q580" s="37" t="str">
        <f t="shared" ca="1" si="364"/>
        <v/>
      </c>
      <c r="R580" s="34" t="str">
        <f t="shared" ca="1" si="379"/>
        <v/>
      </c>
      <c r="S580" s="37" t="str">
        <f t="shared" ca="1" si="365"/>
        <v/>
      </c>
      <c r="T580" s="34" t="str">
        <f t="shared" ca="1" si="380"/>
        <v/>
      </c>
      <c r="U580" s="37" t="str">
        <f t="shared" ca="1" si="366"/>
        <v/>
      </c>
      <c r="V580" s="34" t="str">
        <f t="shared" ca="1" si="381"/>
        <v/>
      </c>
      <c r="W580" s="37" t="str">
        <f t="shared" ca="1" si="367"/>
        <v/>
      </c>
      <c r="X580" s="34" t="str">
        <f t="shared" si="382"/>
        <v/>
      </c>
      <c r="BB580"/>
      <c r="BC580"/>
      <c r="BF580" s="2"/>
      <c r="BG580" s="31">
        <f t="shared" si="356"/>
        <v>0</v>
      </c>
    </row>
    <row r="581" spans="8:59">
      <c r="H581" s="34" t="str">
        <f t="shared" ca="1" si="358"/>
        <v/>
      </c>
      <c r="I581" s="37" t="str">
        <f t="shared" ca="1" si="375"/>
        <v/>
      </c>
      <c r="J581" s="34" t="str">
        <f t="shared" ca="1" si="359"/>
        <v/>
      </c>
      <c r="K581" s="37" t="str">
        <f t="shared" ca="1" si="361"/>
        <v/>
      </c>
      <c r="L581" s="34" t="str">
        <f t="shared" ca="1" si="376"/>
        <v/>
      </c>
      <c r="M581" s="37" t="str">
        <f t="shared" ca="1" si="362"/>
        <v/>
      </c>
      <c r="N581" s="34" t="str">
        <f t="shared" ca="1" si="377"/>
        <v/>
      </c>
      <c r="O581" s="37" t="str">
        <f t="shared" ca="1" si="363"/>
        <v/>
      </c>
      <c r="P581" s="34" t="str">
        <f t="shared" ca="1" si="378"/>
        <v/>
      </c>
      <c r="Q581" s="37" t="str">
        <f t="shared" ca="1" si="364"/>
        <v/>
      </c>
      <c r="R581" s="34" t="str">
        <f t="shared" ca="1" si="379"/>
        <v/>
      </c>
      <c r="S581" s="37" t="str">
        <f t="shared" ca="1" si="365"/>
        <v/>
      </c>
      <c r="T581" s="34" t="str">
        <f t="shared" ca="1" si="380"/>
        <v/>
      </c>
      <c r="U581" s="37" t="str">
        <f t="shared" ca="1" si="366"/>
        <v/>
      </c>
      <c r="V581" s="34" t="str">
        <f t="shared" ca="1" si="381"/>
        <v/>
      </c>
      <c r="W581" s="37" t="str">
        <f t="shared" ca="1" si="367"/>
        <v/>
      </c>
      <c r="X581" s="34" t="str">
        <f t="shared" si="382"/>
        <v/>
      </c>
      <c r="BB581"/>
      <c r="BC581"/>
      <c r="BF581" s="2"/>
      <c r="BG581" s="31">
        <f t="shared" si="356"/>
        <v>0</v>
      </c>
    </row>
    <row r="582" spans="8:59">
      <c r="H582" s="34" t="str">
        <f t="shared" ca="1" si="358"/>
        <v/>
      </c>
      <c r="I582" s="37" t="str">
        <f t="shared" ca="1" si="375"/>
        <v/>
      </c>
      <c r="J582" s="34" t="str">
        <f t="shared" ca="1" si="359"/>
        <v/>
      </c>
      <c r="K582" s="37" t="str">
        <f t="shared" ca="1" si="361"/>
        <v/>
      </c>
      <c r="L582" s="34" t="str">
        <f t="shared" ca="1" si="376"/>
        <v/>
      </c>
      <c r="M582" s="37" t="str">
        <f t="shared" ca="1" si="362"/>
        <v/>
      </c>
      <c r="N582" s="34" t="str">
        <f t="shared" ca="1" si="377"/>
        <v/>
      </c>
      <c r="O582" s="37" t="str">
        <f t="shared" ca="1" si="363"/>
        <v/>
      </c>
      <c r="P582" s="34" t="str">
        <f t="shared" ca="1" si="378"/>
        <v/>
      </c>
      <c r="Q582" s="37" t="str">
        <f t="shared" ca="1" si="364"/>
        <v/>
      </c>
      <c r="R582" s="34" t="str">
        <f t="shared" ca="1" si="379"/>
        <v/>
      </c>
      <c r="S582" s="37" t="str">
        <f t="shared" ca="1" si="365"/>
        <v/>
      </c>
      <c r="T582" s="34" t="str">
        <f t="shared" ca="1" si="380"/>
        <v/>
      </c>
      <c r="U582" s="37" t="str">
        <f t="shared" ca="1" si="366"/>
        <v/>
      </c>
      <c r="V582" s="34" t="str">
        <f t="shared" ca="1" si="381"/>
        <v/>
      </c>
      <c r="W582" s="37" t="str">
        <f t="shared" ca="1" si="367"/>
        <v/>
      </c>
      <c r="X582" s="34" t="str">
        <f t="shared" si="382"/>
        <v/>
      </c>
      <c r="BB582"/>
      <c r="BC582"/>
      <c r="BF582" s="2"/>
      <c r="BG582" s="31">
        <f t="shared" ref="BG582:BG645" si="383">BF582+BG581</f>
        <v>0</v>
      </c>
    </row>
    <row r="583" spans="8:59">
      <c r="H583" s="34" t="str">
        <f t="shared" ca="1" si="358"/>
        <v/>
      </c>
      <c r="I583" s="37" t="str">
        <f t="shared" ca="1" si="375"/>
        <v/>
      </c>
      <c r="J583" s="34" t="str">
        <f t="shared" ca="1" si="359"/>
        <v/>
      </c>
      <c r="K583" s="37" t="str">
        <f t="shared" ca="1" si="361"/>
        <v/>
      </c>
      <c r="L583" s="34" t="str">
        <f t="shared" ca="1" si="376"/>
        <v/>
      </c>
      <c r="M583" s="37" t="str">
        <f t="shared" ca="1" si="362"/>
        <v/>
      </c>
      <c r="N583" s="34" t="str">
        <f t="shared" ca="1" si="377"/>
        <v/>
      </c>
      <c r="O583" s="37" t="str">
        <f t="shared" ca="1" si="363"/>
        <v/>
      </c>
      <c r="P583" s="34" t="str">
        <f t="shared" ca="1" si="378"/>
        <v/>
      </c>
      <c r="Q583" s="37" t="str">
        <f t="shared" ca="1" si="364"/>
        <v/>
      </c>
      <c r="R583" s="34" t="str">
        <f t="shared" ca="1" si="379"/>
        <v/>
      </c>
      <c r="S583" s="37" t="str">
        <f t="shared" ca="1" si="365"/>
        <v/>
      </c>
      <c r="T583" s="34" t="str">
        <f t="shared" ca="1" si="380"/>
        <v/>
      </c>
      <c r="U583" s="37" t="str">
        <f t="shared" ca="1" si="366"/>
        <v/>
      </c>
      <c r="V583" s="34" t="str">
        <f t="shared" ca="1" si="381"/>
        <v/>
      </c>
      <c r="W583" s="37" t="str">
        <f t="shared" ca="1" si="367"/>
        <v/>
      </c>
      <c r="X583" s="34" t="str">
        <f t="shared" si="382"/>
        <v/>
      </c>
      <c r="BB583"/>
      <c r="BC583"/>
      <c r="BF583" s="2"/>
      <c r="BG583" s="31">
        <f t="shared" si="383"/>
        <v>0</v>
      </c>
    </row>
    <row r="584" spans="8:59">
      <c r="H584" s="34" t="str">
        <f t="shared" ca="1" si="358"/>
        <v/>
      </c>
      <c r="I584" s="37" t="str">
        <f t="shared" ca="1" si="375"/>
        <v/>
      </c>
      <c r="J584" s="34" t="str">
        <f t="shared" ca="1" si="359"/>
        <v/>
      </c>
      <c r="K584" s="37" t="str">
        <f t="shared" ca="1" si="361"/>
        <v/>
      </c>
      <c r="L584" s="34" t="str">
        <f t="shared" ca="1" si="376"/>
        <v/>
      </c>
      <c r="M584" s="37" t="str">
        <f t="shared" ca="1" si="362"/>
        <v/>
      </c>
      <c r="N584" s="34" t="str">
        <f t="shared" ca="1" si="377"/>
        <v/>
      </c>
      <c r="O584" s="37" t="str">
        <f t="shared" ca="1" si="363"/>
        <v/>
      </c>
      <c r="P584" s="34" t="str">
        <f t="shared" ca="1" si="378"/>
        <v/>
      </c>
      <c r="Q584" s="37" t="str">
        <f t="shared" ca="1" si="364"/>
        <v/>
      </c>
      <c r="R584" s="34" t="str">
        <f t="shared" ca="1" si="379"/>
        <v/>
      </c>
      <c r="S584" s="37" t="str">
        <f t="shared" ca="1" si="365"/>
        <v/>
      </c>
      <c r="T584" s="34" t="str">
        <f t="shared" ca="1" si="380"/>
        <v/>
      </c>
      <c r="U584" s="37" t="str">
        <f t="shared" ca="1" si="366"/>
        <v/>
      </c>
      <c r="V584" s="34" t="str">
        <f t="shared" ca="1" si="381"/>
        <v/>
      </c>
      <c r="W584" s="37" t="str">
        <f t="shared" ca="1" si="367"/>
        <v/>
      </c>
      <c r="X584" s="34" t="str">
        <f t="shared" si="382"/>
        <v/>
      </c>
      <c r="BB584"/>
      <c r="BC584"/>
      <c r="BF584" s="2"/>
      <c r="BG584" s="31">
        <f t="shared" si="383"/>
        <v>0</v>
      </c>
    </row>
    <row r="585" spans="8:59">
      <c r="H585" s="34" t="str">
        <f t="shared" ca="1" si="358"/>
        <v/>
      </c>
      <c r="I585" s="37" t="str">
        <f t="shared" ca="1" si="375"/>
        <v/>
      </c>
      <c r="J585" s="34" t="str">
        <f t="shared" ca="1" si="359"/>
        <v/>
      </c>
      <c r="K585" s="37" t="str">
        <f t="shared" ca="1" si="361"/>
        <v/>
      </c>
      <c r="L585" s="34" t="str">
        <f t="shared" ca="1" si="376"/>
        <v/>
      </c>
      <c r="M585" s="37" t="str">
        <f t="shared" ca="1" si="362"/>
        <v/>
      </c>
      <c r="N585" s="34" t="str">
        <f t="shared" ca="1" si="377"/>
        <v/>
      </c>
      <c r="O585" s="37" t="str">
        <f t="shared" ca="1" si="363"/>
        <v/>
      </c>
      <c r="P585" s="34" t="str">
        <f t="shared" ca="1" si="378"/>
        <v/>
      </c>
      <c r="Q585" s="37" t="str">
        <f t="shared" ca="1" si="364"/>
        <v/>
      </c>
      <c r="R585" s="34" t="str">
        <f t="shared" ca="1" si="379"/>
        <v/>
      </c>
      <c r="S585" s="37" t="str">
        <f t="shared" ca="1" si="365"/>
        <v/>
      </c>
      <c r="T585" s="34" t="str">
        <f t="shared" ca="1" si="380"/>
        <v/>
      </c>
      <c r="U585" s="37" t="str">
        <f t="shared" ca="1" si="366"/>
        <v/>
      </c>
      <c r="V585" s="34" t="str">
        <f t="shared" ca="1" si="381"/>
        <v/>
      </c>
      <c r="W585" s="37" t="str">
        <f t="shared" ca="1" si="367"/>
        <v/>
      </c>
      <c r="X585" s="34" t="str">
        <f t="shared" si="382"/>
        <v/>
      </c>
      <c r="BB585"/>
      <c r="BC585"/>
      <c r="BF585" s="2"/>
      <c r="BG585" s="31">
        <f t="shared" si="383"/>
        <v>0</v>
      </c>
    </row>
    <row r="586" spans="8:59">
      <c r="H586" s="34" t="str">
        <f t="shared" ref="H586:H649" ca="1" si="384">IF($AJ$2&lt;2,"",IF(AK585&gt;=$J$1,"",IF(AK585&lt;=$J$2,"",IF(AND(H585&lt;&gt;"",H585&lt;&gt;D586),H585,IF(D586&lt;&gt;F586,D586,"")))))</f>
        <v/>
      </c>
      <c r="I586" s="37" t="str">
        <f t="shared" ca="1" si="375"/>
        <v/>
      </c>
      <c r="J586" s="34" t="str">
        <f t="shared" ref="J586:J649" ca="1" si="385">IF($AJ$2&lt;3,"",IF(AK585&gt;=$J$1,"",IF(AK585&lt;=$J$2,"",IF(AND(J585&lt;&gt;"",J585&lt;&gt;D586),J585,IF(AND(D586&lt;&gt;H586,D586&lt;&gt;F586),D586,"")))))</f>
        <v/>
      </c>
      <c r="K586" s="37" t="str">
        <f t="shared" ca="1" si="361"/>
        <v/>
      </c>
      <c r="L586" s="34" t="str">
        <f t="shared" ca="1" si="376"/>
        <v/>
      </c>
      <c r="M586" s="37" t="str">
        <f t="shared" ca="1" si="362"/>
        <v/>
      </c>
      <c r="N586" s="34" t="str">
        <f t="shared" ca="1" si="377"/>
        <v/>
      </c>
      <c r="O586" s="37" t="str">
        <f t="shared" ca="1" si="363"/>
        <v/>
      </c>
      <c r="P586" s="34" t="str">
        <f t="shared" ca="1" si="378"/>
        <v/>
      </c>
      <c r="Q586" s="37" t="str">
        <f t="shared" ca="1" si="364"/>
        <v/>
      </c>
      <c r="R586" s="34" t="str">
        <f t="shared" ca="1" si="379"/>
        <v/>
      </c>
      <c r="S586" s="37" t="str">
        <f t="shared" ca="1" si="365"/>
        <v/>
      </c>
      <c r="T586" s="34" t="str">
        <f t="shared" ca="1" si="380"/>
        <v/>
      </c>
      <c r="U586" s="37" t="str">
        <f t="shared" ca="1" si="366"/>
        <v/>
      </c>
      <c r="V586" s="34" t="str">
        <f t="shared" ca="1" si="381"/>
        <v/>
      </c>
      <c r="W586" s="37" t="str">
        <f t="shared" ca="1" si="367"/>
        <v/>
      </c>
      <c r="X586" s="34" t="str">
        <f t="shared" si="382"/>
        <v/>
      </c>
      <c r="BB586"/>
      <c r="BC586"/>
      <c r="BF586" s="2"/>
      <c r="BG586" s="31">
        <f t="shared" si="383"/>
        <v>0</v>
      </c>
    </row>
    <row r="587" spans="8:59">
      <c r="H587" s="34" t="str">
        <f t="shared" ca="1" si="384"/>
        <v/>
      </c>
      <c r="I587" s="37" t="str">
        <f t="shared" ca="1" si="375"/>
        <v/>
      </c>
      <c r="J587" s="34" t="str">
        <f t="shared" ca="1" si="385"/>
        <v/>
      </c>
      <c r="K587" s="37" t="str">
        <f t="shared" ca="1" si="361"/>
        <v/>
      </c>
      <c r="L587" s="34" t="str">
        <f t="shared" ca="1" si="376"/>
        <v/>
      </c>
      <c r="M587" s="37" t="str">
        <f t="shared" ca="1" si="362"/>
        <v/>
      </c>
      <c r="N587" s="34" t="str">
        <f t="shared" ca="1" si="377"/>
        <v/>
      </c>
      <c r="O587" s="37" t="str">
        <f t="shared" ca="1" si="363"/>
        <v/>
      </c>
      <c r="P587" s="34" t="str">
        <f t="shared" ca="1" si="378"/>
        <v/>
      </c>
      <c r="Q587" s="37" t="str">
        <f t="shared" ca="1" si="364"/>
        <v/>
      </c>
      <c r="R587" s="34" t="str">
        <f t="shared" ca="1" si="379"/>
        <v/>
      </c>
      <c r="S587" s="37" t="str">
        <f t="shared" ca="1" si="365"/>
        <v/>
      </c>
      <c r="T587" s="34" t="str">
        <f t="shared" ca="1" si="380"/>
        <v/>
      </c>
      <c r="U587" s="37" t="str">
        <f t="shared" ca="1" si="366"/>
        <v/>
      </c>
      <c r="V587" s="34" t="str">
        <f t="shared" ca="1" si="381"/>
        <v/>
      </c>
      <c r="W587" s="37" t="str">
        <f t="shared" ca="1" si="367"/>
        <v/>
      </c>
      <c r="X587" s="34" t="str">
        <f t="shared" si="382"/>
        <v/>
      </c>
      <c r="BB587"/>
      <c r="BC587"/>
      <c r="BF587" s="2"/>
      <c r="BG587" s="31">
        <f t="shared" si="383"/>
        <v>0</v>
      </c>
    </row>
    <row r="588" spans="8:59">
      <c r="H588" s="34" t="str">
        <f t="shared" ca="1" si="384"/>
        <v/>
      </c>
      <c r="I588" s="37" t="str">
        <f t="shared" ca="1" si="375"/>
        <v/>
      </c>
      <c r="J588" s="34" t="str">
        <f t="shared" ca="1" si="385"/>
        <v/>
      </c>
      <c r="K588" s="37" t="str">
        <f t="shared" ca="1" si="361"/>
        <v/>
      </c>
      <c r="L588" s="34" t="str">
        <f t="shared" ca="1" si="376"/>
        <v/>
      </c>
      <c r="M588" s="37" t="str">
        <f t="shared" ca="1" si="362"/>
        <v/>
      </c>
      <c r="N588" s="34" t="str">
        <f t="shared" ca="1" si="377"/>
        <v/>
      </c>
      <c r="O588" s="37" t="str">
        <f t="shared" ca="1" si="363"/>
        <v/>
      </c>
      <c r="P588" s="34" t="str">
        <f t="shared" ca="1" si="378"/>
        <v/>
      </c>
      <c r="Q588" s="37" t="str">
        <f t="shared" ca="1" si="364"/>
        <v/>
      </c>
      <c r="R588" s="34" t="str">
        <f t="shared" ca="1" si="379"/>
        <v/>
      </c>
      <c r="S588" s="37" t="str">
        <f t="shared" ca="1" si="365"/>
        <v/>
      </c>
      <c r="T588" s="34" t="str">
        <f t="shared" ca="1" si="380"/>
        <v/>
      </c>
      <c r="U588" s="37" t="str">
        <f t="shared" ca="1" si="366"/>
        <v/>
      </c>
      <c r="V588" s="34" t="str">
        <f t="shared" ca="1" si="381"/>
        <v/>
      </c>
      <c r="W588" s="37" t="str">
        <f t="shared" ca="1" si="367"/>
        <v/>
      </c>
      <c r="X588" s="34" t="str">
        <f t="shared" si="382"/>
        <v/>
      </c>
      <c r="BB588"/>
      <c r="BC588"/>
      <c r="BF588" s="2"/>
      <c r="BG588" s="31">
        <f t="shared" si="383"/>
        <v>0</v>
      </c>
    </row>
    <row r="589" spans="8:59">
      <c r="H589" s="34" t="str">
        <f t="shared" ca="1" si="384"/>
        <v/>
      </c>
      <c r="I589" s="37" t="str">
        <f t="shared" ca="1" si="375"/>
        <v/>
      </c>
      <c r="J589" s="34" t="str">
        <f t="shared" ca="1" si="385"/>
        <v/>
      </c>
      <c r="K589" s="37" t="str">
        <f t="shared" ca="1" si="361"/>
        <v/>
      </c>
      <c r="L589" s="34" t="str">
        <f t="shared" ca="1" si="376"/>
        <v/>
      </c>
      <c r="M589" s="37" t="str">
        <f t="shared" ca="1" si="362"/>
        <v/>
      </c>
      <c r="N589" s="34" t="str">
        <f t="shared" ca="1" si="377"/>
        <v/>
      </c>
      <c r="O589" s="37" t="str">
        <f t="shared" ca="1" si="363"/>
        <v/>
      </c>
      <c r="P589" s="34" t="str">
        <f t="shared" ca="1" si="378"/>
        <v/>
      </c>
      <c r="Q589" s="37" t="str">
        <f t="shared" ca="1" si="364"/>
        <v/>
      </c>
      <c r="R589" s="34" t="str">
        <f t="shared" ca="1" si="379"/>
        <v/>
      </c>
      <c r="S589" s="37" t="str">
        <f t="shared" ca="1" si="365"/>
        <v/>
      </c>
      <c r="T589" s="34" t="str">
        <f t="shared" ca="1" si="380"/>
        <v/>
      </c>
      <c r="U589" s="37" t="str">
        <f t="shared" ca="1" si="366"/>
        <v/>
      </c>
      <c r="V589" s="34" t="str">
        <f t="shared" ca="1" si="381"/>
        <v/>
      </c>
      <c r="W589" s="37" t="str">
        <f t="shared" ca="1" si="367"/>
        <v/>
      </c>
      <c r="X589" s="34" t="str">
        <f t="shared" si="382"/>
        <v/>
      </c>
      <c r="BB589"/>
      <c r="BC589"/>
      <c r="BF589" s="2"/>
      <c r="BG589" s="31">
        <f t="shared" si="383"/>
        <v>0</v>
      </c>
    </row>
    <row r="590" spans="8:59">
      <c r="H590" s="34" t="str">
        <f t="shared" ca="1" si="384"/>
        <v/>
      </c>
      <c r="I590" s="37" t="str">
        <f t="shared" ca="1" si="375"/>
        <v/>
      </c>
      <c r="J590" s="34" t="str">
        <f t="shared" ca="1" si="385"/>
        <v/>
      </c>
      <c r="K590" s="37" t="str">
        <f t="shared" ca="1" si="361"/>
        <v/>
      </c>
      <c r="L590" s="34" t="str">
        <f t="shared" ca="1" si="376"/>
        <v/>
      </c>
      <c r="M590" s="37" t="str">
        <f t="shared" ca="1" si="362"/>
        <v/>
      </c>
      <c r="N590" s="34" t="str">
        <f t="shared" ca="1" si="377"/>
        <v/>
      </c>
      <c r="O590" s="37" t="str">
        <f t="shared" ca="1" si="363"/>
        <v/>
      </c>
      <c r="P590" s="34" t="str">
        <f t="shared" ca="1" si="378"/>
        <v/>
      </c>
      <c r="Q590" s="37" t="str">
        <f t="shared" ca="1" si="364"/>
        <v/>
      </c>
      <c r="R590" s="34" t="str">
        <f t="shared" ca="1" si="379"/>
        <v/>
      </c>
      <c r="S590" s="37" t="str">
        <f t="shared" ca="1" si="365"/>
        <v/>
      </c>
      <c r="T590" s="34" t="str">
        <f t="shared" ca="1" si="380"/>
        <v/>
      </c>
      <c r="U590" s="37" t="str">
        <f t="shared" ca="1" si="366"/>
        <v/>
      </c>
      <c r="V590" s="34" t="str">
        <f t="shared" ca="1" si="381"/>
        <v/>
      </c>
      <c r="W590" s="37" t="str">
        <f t="shared" ca="1" si="367"/>
        <v/>
      </c>
      <c r="X590" s="34" t="str">
        <f t="shared" si="382"/>
        <v/>
      </c>
      <c r="BB590"/>
      <c r="BC590"/>
      <c r="BF590" s="2"/>
      <c r="BG590" s="31">
        <f t="shared" si="383"/>
        <v>0</v>
      </c>
    </row>
    <row r="591" spans="8:59">
      <c r="H591" s="34" t="str">
        <f t="shared" ca="1" si="384"/>
        <v/>
      </c>
      <c r="I591" s="37" t="str">
        <f t="shared" ca="1" si="375"/>
        <v/>
      </c>
      <c r="J591" s="34" t="str">
        <f t="shared" ca="1" si="385"/>
        <v/>
      </c>
      <c r="K591" s="37" t="str">
        <f t="shared" ca="1" si="361"/>
        <v/>
      </c>
      <c r="L591" s="34" t="str">
        <f t="shared" ca="1" si="376"/>
        <v/>
      </c>
      <c r="M591" s="37" t="str">
        <f t="shared" ca="1" si="362"/>
        <v/>
      </c>
      <c r="N591" s="34" t="str">
        <f t="shared" ca="1" si="377"/>
        <v/>
      </c>
      <c r="O591" s="37" t="str">
        <f t="shared" ca="1" si="363"/>
        <v/>
      </c>
      <c r="P591" s="34" t="str">
        <f t="shared" ca="1" si="378"/>
        <v/>
      </c>
      <c r="Q591" s="37" t="str">
        <f t="shared" ca="1" si="364"/>
        <v/>
      </c>
      <c r="R591" s="34" t="str">
        <f t="shared" ca="1" si="379"/>
        <v/>
      </c>
      <c r="S591" s="37" t="str">
        <f t="shared" ca="1" si="365"/>
        <v/>
      </c>
      <c r="T591" s="34" t="str">
        <f t="shared" ca="1" si="380"/>
        <v/>
      </c>
      <c r="U591" s="37" t="str">
        <f t="shared" ca="1" si="366"/>
        <v/>
      </c>
      <c r="V591" s="34" t="str">
        <f t="shared" ca="1" si="381"/>
        <v/>
      </c>
      <c r="W591" s="37" t="str">
        <f t="shared" ca="1" si="367"/>
        <v/>
      </c>
      <c r="X591" s="34" t="str">
        <f t="shared" si="382"/>
        <v/>
      </c>
      <c r="BB591"/>
      <c r="BC591"/>
      <c r="BF591" s="2"/>
      <c r="BG591" s="31">
        <f t="shared" si="383"/>
        <v>0</v>
      </c>
    </row>
    <row r="592" spans="8:59">
      <c r="H592" s="34" t="str">
        <f t="shared" ca="1" si="384"/>
        <v/>
      </c>
      <c r="I592" s="37" t="str">
        <f t="shared" ref="I592:I653" ca="1" si="386">IF(H592&lt;&gt;"",COUNTIF(H587:H592,H592),"")</f>
        <v/>
      </c>
      <c r="J592" s="34" t="str">
        <f t="shared" ca="1" si="385"/>
        <v/>
      </c>
      <c r="K592" s="37" t="str">
        <f t="shared" ref="K592:K607" ca="1" si="387">IF(J592&lt;&gt;"",COUNTIF(J587:J592,J592),"")</f>
        <v/>
      </c>
      <c r="L592" s="34" t="str">
        <f t="shared" ca="1" si="376"/>
        <v/>
      </c>
      <c r="M592" s="37" t="str">
        <f t="shared" ref="M592:M607" ca="1" si="388">IF(L592&lt;&gt;"",COUNTIF(L587:L592,L592),"")</f>
        <v/>
      </c>
      <c r="N592" s="34" t="str">
        <f t="shared" ca="1" si="377"/>
        <v/>
      </c>
      <c r="O592" s="37" t="str">
        <f t="shared" ref="O592:O607" ca="1" si="389">IF(N592&lt;&gt;"",COUNTIF(N587:N592,N592),"")</f>
        <v/>
      </c>
      <c r="P592" s="34" t="str">
        <f t="shared" ca="1" si="378"/>
        <v/>
      </c>
      <c r="Q592" s="37" t="str">
        <f t="shared" ref="Q592:Q607" ca="1" si="390">IF(P592&lt;&gt;"",COUNTIF(P587:P592,P592),"")</f>
        <v/>
      </c>
      <c r="R592" s="34" t="str">
        <f t="shared" ca="1" si="379"/>
        <v/>
      </c>
      <c r="S592" s="37" t="str">
        <f t="shared" ref="S592:S607" ca="1" si="391">IF(R592&lt;&gt;"",COUNTIF(R587:R592,R592),"")</f>
        <v/>
      </c>
      <c r="T592" s="34" t="str">
        <f t="shared" ca="1" si="380"/>
        <v/>
      </c>
      <c r="U592" s="37" t="str">
        <f t="shared" ref="U592:U607" ca="1" si="392">IF(T592&lt;&gt;"",COUNTIF(T587:T592,T592),"")</f>
        <v/>
      </c>
      <c r="V592" s="34" t="str">
        <f t="shared" ca="1" si="381"/>
        <v/>
      </c>
      <c r="W592" s="37" t="str">
        <f t="shared" ref="W592:W607" ca="1" si="393">IF(V592&lt;&gt;"",COUNTIF(V587:V592,V592),"")</f>
        <v/>
      </c>
      <c r="X592" s="34" t="str">
        <f t="shared" si="382"/>
        <v/>
      </c>
      <c r="BB592"/>
      <c r="BC592"/>
      <c r="BF592" s="2"/>
      <c r="BG592" s="31">
        <f t="shared" si="383"/>
        <v>0</v>
      </c>
    </row>
    <row r="593" spans="8:59">
      <c r="H593" s="34" t="str">
        <f t="shared" ca="1" si="384"/>
        <v/>
      </c>
      <c r="I593" s="37" t="str">
        <f t="shared" ca="1" si="386"/>
        <v/>
      </c>
      <c r="J593" s="34" t="str">
        <f t="shared" ca="1" si="385"/>
        <v/>
      </c>
      <c r="K593" s="37" t="str">
        <f t="shared" ca="1" si="387"/>
        <v/>
      </c>
      <c r="L593" s="34" t="str">
        <f t="shared" ca="1" si="376"/>
        <v/>
      </c>
      <c r="M593" s="37" t="str">
        <f t="shared" ca="1" si="388"/>
        <v/>
      </c>
      <c r="N593" s="34" t="str">
        <f t="shared" ca="1" si="377"/>
        <v/>
      </c>
      <c r="O593" s="37" t="str">
        <f t="shared" ca="1" si="389"/>
        <v/>
      </c>
      <c r="P593" s="34" t="str">
        <f t="shared" ca="1" si="378"/>
        <v/>
      </c>
      <c r="Q593" s="37" t="str">
        <f t="shared" ca="1" si="390"/>
        <v/>
      </c>
      <c r="R593" s="34" t="str">
        <f t="shared" ca="1" si="379"/>
        <v/>
      </c>
      <c r="S593" s="37" t="str">
        <f t="shared" ca="1" si="391"/>
        <v/>
      </c>
      <c r="T593" s="34" t="str">
        <f t="shared" ca="1" si="380"/>
        <v/>
      </c>
      <c r="U593" s="37" t="str">
        <f t="shared" ca="1" si="392"/>
        <v/>
      </c>
      <c r="V593" s="34" t="str">
        <f t="shared" ca="1" si="381"/>
        <v/>
      </c>
      <c r="W593" s="37" t="str">
        <f t="shared" ca="1" si="393"/>
        <v/>
      </c>
      <c r="X593" s="34" t="str">
        <f t="shared" si="382"/>
        <v/>
      </c>
      <c r="BB593"/>
      <c r="BC593"/>
      <c r="BF593" s="2"/>
      <c r="BG593" s="31">
        <f t="shared" si="383"/>
        <v>0</v>
      </c>
    </row>
    <row r="594" spans="8:59">
      <c r="H594" s="34" t="str">
        <f t="shared" ca="1" si="384"/>
        <v/>
      </c>
      <c r="I594" s="37" t="str">
        <f t="shared" ca="1" si="386"/>
        <v/>
      </c>
      <c r="J594" s="34" t="str">
        <f t="shared" ca="1" si="385"/>
        <v/>
      </c>
      <c r="K594" s="37" t="str">
        <f t="shared" ca="1" si="387"/>
        <v/>
      </c>
      <c r="L594" s="34" t="str">
        <f t="shared" ca="1" si="376"/>
        <v/>
      </c>
      <c r="M594" s="37" t="str">
        <f t="shared" ca="1" si="388"/>
        <v/>
      </c>
      <c r="N594" s="34" t="str">
        <f t="shared" ca="1" si="377"/>
        <v/>
      </c>
      <c r="O594" s="37" t="str">
        <f t="shared" ca="1" si="389"/>
        <v/>
      </c>
      <c r="P594" s="34" t="str">
        <f t="shared" ca="1" si="378"/>
        <v/>
      </c>
      <c r="Q594" s="37" t="str">
        <f t="shared" ca="1" si="390"/>
        <v/>
      </c>
      <c r="R594" s="34" t="str">
        <f t="shared" ca="1" si="379"/>
        <v/>
      </c>
      <c r="S594" s="37" t="str">
        <f t="shared" ca="1" si="391"/>
        <v/>
      </c>
      <c r="T594" s="34" t="str">
        <f t="shared" ca="1" si="380"/>
        <v/>
      </c>
      <c r="U594" s="37" t="str">
        <f t="shared" ca="1" si="392"/>
        <v/>
      </c>
      <c r="V594" s="34" t="str">
        <f t="shared" ca="1" si="381"/>
        <v/>
      </c>
      <c r="W594" s="37" t="str">
        <f t="shared" ca="1" si="393"/>
        <v/>
      </c>
      <c r="X594" s="34" t="str">
        <f t="shared" si="382"/>
        <v/>
      </c>
      <c r="BB594"/>
      <c r="BC594"/>
      <c r="BF594" s="2"/>
      <c r="BG594" s="31">
        <f t="shared" si="383"/>
        <v>0</v>
      </c>
    </row>
    <row r="595" spans="8:59">
      <c r="H595" s="34" t="str">
        <f t="shared" ca="1" si="384"/>
        <v/>
      </c>
      <c r="I595" s="37" t="str">
        <f t="shared" ca="1" si="386"/>
        <v/>
      </c>
      <c r="J595" s="34" t="str">
        <f t="shared" ca="1" si="385"/>
        <v/>
      </c>
      <c r="K595" s="37" t="str">
        <f t="shared" ca="1" si="387"/>
        <v/>
      </c>
      <c r="L595" s="34" t="str">
        <f t="shared" ca="1" si="376"/>
        <v/>
      </c>
      <c r="M595" s="37" t="str">
        <f t="shared" ca="1" si="388"/>
        <v/>
      </c>
      <c r="N595" s="34" t="str">
        <f t="shared" ca="1" si="377"/>
        <v/>
      </c>
      <c r="O595" s="37" t="str">
        <f t="shared" ca="1" si="389"/>
        <v/>
      </c>
      <c r="P595" s="34" t="str">
        <f t="shared" ca="1" si="378"/>
        <v/>
      </c>
      <c r="Q595" s="37" t="str">
        <f t="shared" ca="1" si="390"/>
        <v/>
      </c>
      <c r="R595" s="34" t="str">
        <f t="shared" ca="1" si="379"/>
        <v/>
      </c>
      <c r="S595" s="37" t="str">
        <f t="shared" ca="1" si="391"/>
        <v/>
      </c>
      <c r="T595" s="34" t="str">
        <f t="shared" ca="1" si="380"/>
        <v/>
      </c>
      <c r="U595" s="37" t="str">
        <f t="shared" ca="1" si="392"/>
        <v/>
      </c>
      <c r="V595" s="34" t="str">
        <f t="shared" ca="1" si="381"/>
        <v/>
      </c>
      <c r="W595" s="37" t="str">
        <f t="shared" ca="1" si="393"/>
        <v/>
      </c>
      <c r="X595" s="34" t="str">
        <f t="shared" si="382"/>
        <v/>
      </c>
      <c r="BB595"/>
      <c r="BC595"/>
      <c r="BF595" s="2"/>
      <c r="BG595" s="31">
        <f t="shared" si="383"/>
        <v>0</v>
      </c>
    </row>
    <row r="596" spans="8:59">
      <c r="H596" s="34" t="str">
        <f t="shared" ca="1" si="384"/>
        <v/>
      </c>
      <c r="I596" s="37" t="str">
        <f t="shared" ca="1" si="386"/>
        <v/>
      </c>
      <c r="J596" s="34" t="str">
        <f t="shared" ca="1" si="385"/>
        <v/>
      </c>
      <c r="K596" s="37" t="str">
        <f t="shared" ca="1" si="387"/>
        <v/>
      </c>
      <c r="L596" s="34" t="str">
        <f t="shared" ca="1" si="376"/>
        <v/>
      </c>
      <c r="M596" s="37" t="str">
        <f t="shared" ca="1" si="388"/>
        <v/>
      </c>
      <c r="N596" s="34" t="str">
        <f t="shared" ca="1" si="377"/>
        <v/>
      </c>
      <c r="O596" s="37" t="str">
        <f t="shared" ca="1" si="389"/>
        <v/>
      </c>
      <c r="P596" s="34" t="str">
        <f t="shared" ca="1" si="378"/>
        <v/>
      </c>
      <c r="Q596" s="37" t="str">
        <f t="shared" ca="1" si="390"/>
        <v/>
      </c>
      <c r="R596" s="34" t="str">
        <f t="shared" ca="1" si="379"/>
        <v/>
      </c>
      <c r="S596" s="37" t="str">
        <f t="shared" ca="1" si="391"/>
        <v/>
      </c>
      <c r="T596" s="34" t="str">
        <f t="shared" ca="1" si="380"/>
        <v/>
      </c>
      <c r="U596" s="37" t="str">
        <f t="shared" ca="1" si="392"/>
        <v/>
      </c>
      <c r="V596" s="34" t="str">
        <f t="shared" ca="1" si="381"/>
        <v/>
      </c>
      <c r="W596" s="37" t="str">
        <f t="shared" ca="1" si="393"/>
        <v/>
      </c>
      <c r="X596" s="34" t="str">
        <f t="shared" si="382"/>
        <v/>
      </c>
      <c r="BB596"/>
      <c r="BC596"/>
      <c r="BF596" s="2"/>
      <c r="BG596" s="31">
        <f t="shared" si="383"/>
        <v>0</v>
      </c>
    </row>
    <row r="597" spans="8:59">
      <c r="H597" s="34" t="str">
        <f t="shared" ca="1" si="384"/>
        <v/>
      </c>
      <c r="I597" s="37" t="str">
        <f t="shared" ca="1" si="386"/>
        <v/>
      </c>
      <c r="J597" s="34" t="str">
        <f t="shared" ca="1" si="385"/>
        <v/>
      </c>
      <c r="K597" s="37" t="str">
        <f t="shared" ca="1" si="387"/>
        <v/>
      </c>
      <c r="L597" s="34" t="str">
        <f t="shared" ca="1" si="376"/>
        <v/>
      </c>
      <c r="M597" s="37" t="str">
        <f t="shared" ca="1" si="388"/>
        <v/>
      </c>
      <c r="N597" s="34" t="str">
        <f t="shared" ca="1" si="377"/>
        <v/>
      </c>
      <c r="O597" s="37" t="str">
        <f t="shared" ca="1" si="389"/>
        <v/>
      </c>
      <c r="P597" s="34" t="str">
        <f t="shared" ca="1" si="378"/>
        <v/>
      </c>
      <c r="Q597" s="37" t="str">
        <f t="shared" ca="1" si="390"/>
        <v/>
      </c>
      <c r="R597" s="34" t="str">
        <f t="shared" ca="1" si="379"/>
        <v/>
      </c>
      <c r="S597" s="37" t="str">
        <f t="shared" ca="1" si="391"/>
        <v/>
      </c>
      <c r="T597" s="34" t="str">
        <f t="shared" ca="1" si="380"/>
        <v/>
      </c>
      <c r="U597" s="37" t="str">
        <f t="shared" ca="1" si="392"/>
        <v/>
      </c>
      <c r="V597" s="34" t="str">
        <f t="shared" ca="1" si="381"/>
        <v/>
      </c>
      <c r="W597" s="37" t="str">
        <f t="shared" ca="1" si="393"/>
        <v/>
      </c>
      <c r="X597" s="34" t="str">
        <f t="shared" si="382"/>
        <v/>
      </c>
      <c r="BB597"/>
      <c r="BC597"/>
      <c r="BF597" s="2"/>
      <c r="BG597" s="31">
        <f t="shared" si="383"/>
        <v>0</v>
      </c>
    </row>
    <row r="598" spans="8:59">
      <c r="H598" s="34" t="str">
        <f t="shared" ca="1" si="384"/>
        <v/>
      </c>
      <c r="I598" s="37" t="str">
        <f t="shared" ca="1" si="386"/>
        <v/>
      </c>
      <c r="J598" s="34" t="str">
        <f t="shared" ca="1" si="385"/>
        <v/>
      </c>
      <c r="K598" s="37" t="str">
        <f t="shared" ca="1" si="387"/>
        <v/>
      </c>
      <c r="L598" s="34" t="str">
        <f t="shared" ca="1" si="376"/>
        <v/>
      </c>
      <c r="M598" s="37" t="str">
        <f t="shared" ca="1" si="388"/>
        <v/>
      </c>
      <c r="N598" s="34" t="str">
        <f t="shared" ca="1" si="377"/>
        <v/>
      </c>
      <c r="O598" s="37" t="str">
        <f t="shared" ca="1" si="389"/>
        <v/>
      </c>
      <c r="P598" s="34" t="str">
        <f t="shared" ca="1" si="378"/>
        <v/>
      </c>
      <c r="Q598" s="37" t="str">
        <f t="shared" ca="1" si="390"/>
        <v/>
      </c>
      <c r="R598" s="34" t="str">
        <f t="shared" ca="1" si="379"/>
        <v/>
      </c>
      <c r="S598" s="37" t="str">
        <f t="shared" ca="1" si="391"/>
        <v/>
      </c>
      <c r="T598" s="34" t="str">
        <f t="shared" ca="1" si="380"/>
        <v/>
      </c>
      <c r="U598" s="37" t="str">
        <f t="shared" ca="1" si="392"/>
        <v/>
      </c>
      <c r="V598" s="34" t="str">
        <f t="shared" ca="1" si="381"/>
        <v/>
      </c>
      <c r="W598" s="37" t="str">
        <f t="shared" ca="1" si="393"/>
        <v/>
      </c>
      <c r="X598" s="34" t="str">
        <f t="shared" si="382"/>
        <v/>
      </c>
      <c r="BB598"/>
      <c r="BC598"/>
      <c r="BF598" s="2"/>
      <c r="BG598" s="31">
        <f t="shared" si="383"/>
        <v>0</v>
      </c>
    </row>
    <row r="599" spans="8:59">
      <c r="H599" s="34" t="str">
        <f t="shared" ca="1" si="384"/>
        <v/>
      </c>
      <c r="I599" s="37" t="str">
        <f t="shared" ca="1" si="386"/>
        <v/>
      </c>
      <c r="J599" s="34" t="str">
        <f t="shared" ca="1" si="385"/>
        <v/>
      </c>
      <c r="K599" s="37" t="str">
        <f t="shared" ca="1" si="387"/>
        <v/>
      </c>
      <c r="L599" s="34" t="str">
        <f t="shared" ca="1" si="376"/>
        <v/>
      </c>
      <c r="M599" s="37" t="str">
        <f t="shared" ca="1" si="388"/>
        <v/>
      </c>
      <c r="N599" s="34" t="str">
        <f t="shared" ca="1" si="377"/>
        <v/>
      </c>
      <c r="O599" s="37" t="str">
        <f t="shared" ca="1" si="389"/>
        <v/>
      </c>
      <c r="P599" s="34" t="str">
        <f t="shared" ca="1" si="378"/>
        <v/>
      </c>
      <c r="Q599" s="37" t="str">
        <f t="shared" ca="1" si="390"/>
        <v/>
      </c>
      <c r="R599" s="34" t="str">
        <f t="shared" ca="1" si="379"/>
        <v/>
      </c>
      <c r="S599" s="37" t="str">
        <f t="shared" ca="1" si="391"/>
        <v/>
      </c>
      <c r="T599" s="34" t="str">
        <f t="shared" ca="1" si="380"/>
        <v/>
      </c>
      <c r="U599" s="37" t="str">
        <f t="shared" ca="1" si="392"/>
        <v/>
      </c>
      <c r="V599" s="34" t="str">
        <f t="shared" ca="1" si="381"/>
        <v/>
      </c>
      <c r="W599" s="37" t="str">
        <f t="shared" ca="1" si="393"/>
        <v/>
      </c>
      <c r="X599" s="34" t="str">
        <f t="shared" si="382"/>
        <v/>
      </c>
      <c r="BB599"/>
      <c r="BC599"/>
      <c r="BF599" s="2"/>
      <c r="BG599" s="31">
        <f t="shared" si="383"/>
        <v>0</v>
      </c>
    </row>
    <row r="600" spans="8:59">
      <c r="H600" s="34" t="str">
        <f t="shared" ca="1" si="384"/>
        <v/>
      </c>
      <c r="I600" s="37" t="str">
        <f t="shared" ca="1" si="386"/>
        <v/>
      </c>
      <c r="J600" s="34" t="str">
        <f t="shared" ca="1" si="385"/>
        <v/>
      </c>
      <c r="K600" s="37" t="str">
        <f t="shared" ca="1" si="387"/>
        <v/>
      </c>
      <c r="L600" s="34" t="str">
        <f t="shared" ca="1" si="376"/>
        <v/>
      </c>
      <c r="M600" s="37" t="str">
        <f t="shared" ca="1" si="388"/>
        <v/>
      </c>
      <c r="N600" s="34" t="str">
        <f t="shared" ca="1" si="377"/>
        <v/>
      </c>
      <c r="O600" s="37" t="str">
        <f t="shared" ca="1" si="389"/>
        <v/>
      </c>
      <c r="P600" s="34" t="str">
        <f t="shared" ca="1" si="378"/>
        <v/>
      </c>
      <c r="Q600" s="37" t="str">
        <f t="shared" ca="1" si="390"/>
        <v/>
      </c>
      <c r="R600" s="34" t="str">
        <f t="shared" ca="1" si="379"/>
        <v/>
      </c>
      <c r="S600" s="37" t="str">
        <f t="shared" ca="1" si="391"/>
        <v/>
      </c>
      <c r="T600" s="34" t="str">
        <f t="shared" ca="1" si="380"/>
        <v/>
      </c>
      <c r="U600" s="37" t="str">
        <f t="shared" ca="1" si="392"/>
        <v/>
      </c>
      <c r="V600" s="34" t="str">
        <f t="shared" ca="1" si="381"/>
        <v/>
      </c>
      <c r="W600" s="37" t="str">
        <f t="shared" ca="1" si="393"/>
        <v/>
      </c>
      <c r="X600" s="34" t="str">
        <f t="shared" si="382"/>
        <v/>
      </c>
      <c r="BB600"/>
      <c r="BC600"/>
      <c r="BF600" s="2"/>
      <c r="BG600" s="31">
        <f t="shared" si="383"/>
        <v>0</v>
      </c>
    </row>
    <row r="601" spans="8:59">
      <c r="H601" s="34" t="str">
        <f t="shared" ca="1" si="384"/>
        <v/>
      </c>
      <c r="I601" s="37" t="str">
        <f t="shared" ca="1" si="386"/>
        <v/>
      </c>
      <c r="J601" s="34" t="str">
        <f t="shared" ca="1" si="385"/>
        <v/>
      </c>
      <c r="K601" s="37" t="str">
        <f t="shared" ca="1" si="387"/>
        <v/>
      </c>
      <c r="L601" s="34" t="str">
        <f t="shared" ref="L601:L631" ca="1" si="394">IF($AJ$2&lt;5,"",IF(AK600&gt;=$J$1,"",IF(AK600&lt;=$J$2,"",IF(AND(L600&lt;&gt;"",L600&lt;&gt;D601),L600,IF(AND(D601&lt;&gt;J601,D601&lt;&gt;H601,D601&lt;&gt;F601),D601,"")))))</f>
        <v/>
      </c>
      <c r="M601" s="37" t="str">
        <f t="shared" ca="1" si="388"/>
        <v/>
      </c>
      <c r="N601" s="34" t="str">
        <f t="shared" ref="N601:N631" ca="1" si="395">IF($AJ$2&lt;6,"",IF(AK600&gt;=$J$1,"",IF(AK600&lt;=$J$2,"",IF(AND(N600&lt;&gt;"",N600&lt;&gt;D601),N600,IF(AND(D601&lt;&gt;J601,D601&lt;&gt;H601,D601&lt;&gt;F601,D601&lt;&gt;L601),D601,"")))))</f>
        <v/>
      </c>
      <c r="O601" s="37" t="str">
        <f t="shared" ca="1" si="389"/>
        <v/>
      </c>
      <c r="P601" s="34" t="str">
        <f t="shared" ref="P601:P607" ca="1" si="396">IF($AJ$2&lt;7,"",IF(AK600&gt;=$J$1,"",IF(AK600&lt;=$J$2,"",IF(AND(P600&lt;&gt;"",P600,P600&lt;&gt;D601),P600,IF(AND(D601&lt;&gt;J601,D601&lt;&gt;H601,D601&lt;&gt;F601,D601&lt;&gt;L601,D601&lt;&gt;N601),D601,"")))))</f>
        <v/>
      </c>
      <c r="Q601" s="37" t="str">
        <f t="shared" ca="1" si="390"/>
        <v/>
      </c>
      <c r="R601" s="34" t="str">
        <f t="shared" ref="R601:R607" ca="1" si="397">IF($AJ$2&lt;8,"",IF(AK600&gt;=$J$1,"",IF(AK600&lt;=$J$2,"",IF(AND(R600&lt;&gt;"",R600&lt;&gt;D601),R600,IF(AND(D601&lt;&gt;J601,D601&lt;&gt;H601,D601&lt;&gt;F601,D601&lt;&gt;L601,D601&lt;&gt;N601,D601&lt;&gt;P601),D601,"")))))</f>
        <v/>
      </c>
      <c r="S601" s="37" t="str">
        <f t="shared" ca="1" si="391"/>
        <v/>
      </c>
      <c r="T601" s="34" t="str">
        <f t="shared" ref="T601:T607" ca="1" si="398">IF($AJ$2&lt;9,"",IF(AK600&gt;=$J$1,"",IF(AK600&lt;=$J$2,"",IF(AND(T600&lt;&gt;"",T600&lt;&gt;D601),T600,IF(AND(D601&lt;&gt;J601,D601&lt;&gt;H601,D601&lt;&gt;F601,D601&lt;&gt;L601,D601&lt;&gt;N601,D601&lt;&gt;P601,D601&lt;&gt;R601),D601,"")))))</f>
        <v/>
      </c>
      <c r="U601" s="37" t="str">
        <f t="shared" ca="1" si="392"/>
        <v/>
      </c>
      <c r="V601" s="34" t="str">
        <f t="shared" ref="V601:V607" ca="1" si="399">IF($AJ$2&lt;10,"",IF(AK600&gt;=$J$1,"",IF(AK600&lt;=$J$2,"",IF(AND(V600&lt;&gt;"",V600&lt;&gt;D601),V600,IF(AND(D601&lt;&gt;J601,D601&lt;&gt;H601,D601&lt;&gt;F601,D601&lt;&gt;L601,D601&lt;&gt;N601,D601&lt;&gt;P601,D601&lt;&gt;R601,D601&lt;&gt;T601),D601,"")))))</f>
        <v/>
      </c>
      <c r="W601" s="37" t="str">
        <f t="shared" ca="1" si="393"/>
        <v/>
      </c>
      <c r="X601" s="34" t="str">
        <f t="shared" ref="X601:X607" si="400">IF($AJ$2&lt;11,"",IF(AK600&gt;=$J$1,"",IF(AK600&lt;=$J$2,"",IF(AND(X600&lt;&gt;"",X600&lt;&gt;D601),X600,IF(AND(D601&lt;&gt;J601,D601&lt;&gt;H601,D601&lt;&gt;F601,D601&lt;&gt;L601,D601&lt;&gt;N601,D601&lt;&gt;P601,D601&lt;&gt;R601,D601&lt;&gt;T601,D601&lt;&gt;V601),D601,"")))))</f>
        <v/>
      </c>
      <c r="BB601"/>
      <c r="BC601"/>
      <c r="BF601" s="2"/>
      <c r="BG601" s="31">
        <f t="shared" si="383"/>
        <v>0</v>
      </c>
    </row>
    <row r="602" spans="8:59">
      <c r="H602" s="34" t="str">
        <f t="shared" ca="1" si="384"/>
        <v/>
      </c>
      <c r="I602" s="37" t="str">
        <f t="shared" ca="1" si="386"/>
        <v/>
      </c>
      <c r="J602" s="34" t="str">
        <f t="shared" ca="1" si="385"/>
        <v/>
      </c>
      <c r="K602" s="37" t="str">
        <f t="shared" ca="1" si="387"/>
        <v/>
      </c>
      <c r="L602" s="34" t="str">
        <f t="shared" ca="1" si="394"/>
        <v/>
      </c>
      <c r="M602" s="37" t="str">
        <f t="shared" ca="1" si="388"/>
        <v/>
      </c>
      <c r="N602" s="34" t="str">
        <f t="shared" ca="1" si="395"/>
        <v/>
      </c>
      <c r="O602" s="37" t="str">
        <f t="shared" ca="1" si="389"/>
        <v/>
      </c>
      <c r="P602" s="34" t="str">
        <f t="shared" ca="1" si="396"/>
        <v/>
      </c>
      <c r="Q602" s="37" t="str">
        <f t="shared" ca="1" si="390"/>
        <v/>
      </c>
      <c r="R602" s="34" t="str">
        <f t="shared" ca="1" si="397"/>
        <v/>
      </c>
      <c r="S602" s="37" t="str">
        <f t="shared" ca="1" si="391"/>
        <v/>
      </c>
      <c r="T602" s="34" t="str">
        <f t="shared" ca="1" si="398"/>
        <v/>
      </c>
      <c r="U602" s="37" t="str">
        <f t="shared" ca="1" si="392"/>
        <v/>
      </c>
      <c r="V602" s="34" t="str">
        <f t="shared" ca="1" si="399"/>
        <v/>
      </c>
      <c r="W602" s="37" t="str">
        <f t="shared" ca="1" si="393"/>
        <v/>
      </c>
      <c r="X602" s="34" t="str">
        <f t="shared" si="400"/>
        <v/>
      </c>
      <c r="BB602"/>
      <c r="BC602"/>
      <c r="BF602" s="2"/>
      <c r="BG602" s="31">
        <f t="shared" si="383"/>
        <v>0</v>
      </c>
    </row>
    <row r="603" spans="8:59">
      <c r="H603" s="34" t="str">
        <f t="shared" ca="1" si="384"/>
        <v/>
      </c>
      <c r="I603" s="37" t="str">
        <f t="shared" ca="1" si="386"/>
        <v/>
      </c>
      <c r="J603" s="34" t="str">
        <f t="shared" ca="1" si="385"/>
        <v/>
      </c>
      <c r="K603" s="37" t="str">
        <f t="shared" ca="1" si="387"/>
        <v/>
      </c>
      <c r="L603" s="34" t="str">
        <f t="shared" ca="1" si="394"/>
        <v/>
      </c>
      <c r="M603" s="37" t="str">
        <f t="shared" ca="1" si="388"/>
        <v/>
      </c>
      <c r="N603" s="34" t="str">
        <f t="shared" ca="1" si="395"/>
        <v/>
      </c>
      <c r="O603" s="37" t="str">
        <f t="shared" ca="1" si="389"/>
        <v/>
      </c>
      <c r="P603" s="34" t="str">
        <f t="shared" ca="1" si="396"/>
        <v/>
      </c>
      <c r="Q603" s="37" t="str">
        <f t="shared" ca="1" si="390"/>
        <v/>
      </c>
      <c r="R603" s="34" t="str">
        <f t="shared" ca="1" si="397"/>
        <v/>
      </c>
      <c r="S603" s="37" t="str">
        <f t="shared" ca="1" si="391"/>
        <v/>
      </c>
      <c r="T603" s="34" t="str">
        <f t="shared" ca="1" si="398"/>
        <v/>
      </c>
      <c r="U603" s="37" t="str">
        <f t="shared" ca="1" si="392"/>
        <v/>
      </c>
      <c r="V603" s="34" t="str">
        <f t="shared" ca="1" si="399"/>
        <v/>
      </c>
      <c r="W603" s="37" t="str">
        <f t="shared" ca="1" si="393"/>
        <v/>
      </c>
      <c r="X603" s="34" t="str">
        <f t="shared" si="400"/>
        <v/>
      </c>
      <c r="BB603"/>
      <c r="BC603"/>
      <c r="BF603" s="2"/>
      <c r="BG603" s="31">
        <f t="shared" si="383"/>
        <v>0</v>
      </c>
    </row>
    <row r="604" spans="8:59">
      <c r="H604" s="34" t="str">
        <f t="shared" ca="1" si="384"/>
        <v/>
      </c>
      <c r="I604" s="37" t="str">
        <f t="shared" ca="1" si="386"/>
        <v/>
      </c>
      <c r="J604" s="34" t="str">
        <f t="shared" ca="1" si="385"/>
        <v/>
      </c>
      <c r="K604" s="37" t="str">
        <f t="shared" ca="1" si="387"/>
        <v/>
      </c>
      <c r="L604" s="34" t="str">
        <f t="shared" ca="1" si="394"/>
        <v/>
      </c>
      <c r="M604" s="37" t="str">
        <f t="shared" ca="1" si="388"/>
        <v/>
      </c>
      <c r="N604" s="34" t="str">
        <f t="shared" ca="1" si="395"/>
        <v/>
      </c>
      <c r="O604" s="37" t="str">
        <f t="shared" ca="1" si="389"/>
        <v/>
      </c>
      <c r="P604" s="34" t="str">
        <f t="shared" ca="1" si="396"/>
        <v/>
      </c>
      <c r="Q604" s="37" t="str">
        <f t="shared" ca="1" si="390"/>
        <v/>
      </c>
      <c r="R604" s="34" t="str">
        <f t="shared" ca="1" si="397"/>
        <v/>
      </c>
      <c r="S604" s="37" t="str">
        <f t="shared" ca="1" si="391"/>
        <v/>
      </c>
      <c r="T604" s="34" t="str">
        <f t="shared" ca="1" si="398"/>
        <v/>
      </c>
      <c r="U604" s="37" t="str">
        <f t="shared" ca="1" si="392"/>
        <v/>
      </c>
      <c r="V604" s="34" t="str">
        <f t="shared" ca="1" si="399"/>
        <v/>
      </c>
      <c r="W604" s="37" t="str">
        <f t="shared" ca="1" si="393"/>
        <v/>
      </c>
      <c r="X604" s="34" t="str">
        <f t="shared" si="400"/>
        <v/>
      </c>
      <c r="BB604"/>
      <c r="BC604"/>
      <c r="BF604" s="2"/>
      <c r="BG604" s="31">
        <f t="shared" si="383"/>
        <v>0</v>
      </c>
    </row>
    <row r="605" spans="8:59">
      <c r="H605" s="34" t="str">
        <f t="shared" ca="1" si="384"/>
        <v/>
      </c>
      <c r="I605" s="37" t="str">
        <f t="shared" ca="1" si="386"/>
        <v/>
      </c>
      <c r="J605" s="34" t="str">
        <f t="shared" ca="1" si="385"/>
        <v/>
      </c>
      <c r="K605" s="37" t="str">
        <f t="shared" ca="1" si="387"/>
        <v/>
      </c>
      <c r="L605" s="34" t="str">
        <f t="shared" ca="1" si="394"/>
        <v/>
      </c>
      <c r="M605" s="37" t="str">
        <f t="shared" ca="1" si="388"/>
        <v/>
      </c>
      <c r="N605" s="34" t="str">
        <f t="shared" ca="1" si="395"/>
        <v/>
      </c>
      <c r="O605" s="37" t="str">
        <f t="shared" ca="1" si="389"/>
        <v/>
      </c>
      <c r="P605" s="34" t="str">
        <f t="shared" ca="1" si="396"/>
        <v/>
      </c>
      <c r="Q605" s="37" t="str">
        <f t="shared" ca="1" si="390"/>
        <v/>
      </c>
      <c r="R605" s="34" t="str">
        <f t="shared" ca="1" si="397"/>
        <v/>
      </c>
      <c r="S605" s="37" t="str">
        <f t="shared" ca="1" si="391"/>
        <v/>
      </c>
      <c r="T605" s="34" t="str">
        <f t="shared" ca="1" si="398"/>
        <v/>
      </c>
      <c r="U605" s="37" t="str">
        <f t="shared" ca="1" si="392"/>
        <v/>
      </c>
      <c r="V605" s="34" t="str">
        <f t="shared" ca="1" si="399"/>
        <v/>
      </c>
      <c r="W605" s="37" t="str">
        <f t="shared" ca="1" si="393"/>
        <v/>
      </c>
      <c r="X605" s="34" t="str">
        <f t="shared" si="400"/>
        <v/>
      </c>
      <c r="BB605"/>
      <c r="BC605"/>
      <c r="BF605" s="2"/>
      <c r="BG605" s="31">
        <f t="shared" si="383"/>
        <v>0</v>
      </c>
    </row>
    <row r="606" spans="8:59">
      <c r="H606" s="34" t="str">
        <f t="shared" ca="1" si="384"/>
        <v/>
      </c>
      <c r="I606" s="37" t="str">
        <f t="shared" ca="1" si="386"/>
        <v/>
      </c>
      <c r="J606" s="34" t="str">
        <f t="shared" ca="1" si="385"/>
        <v/>
      </c>
      <c r="K606" s="37" t="str">
        <f t="shared" ca="1" si="387"/>
        <v/>
      </c>
      <c r="L606" s="34" t="str">
        <f t="shared" ca="1" si="394"/>
        <v/>
      </c>
      <c r="M606" s="37" t="str">
        <f t="shared" ca="1" si="388"/>
        <v/>
      </c>
      <c r="N606" s="34" t="str">
        <f t="shared" ca="1" si="395"/>
        <v/>
      </c>
      <c r="O606" s="37" t="str">
        <f t="shared" ca="1" si="389"/>
        <v/>
      </c>
      <c r="P606" s="34" t="str">
        <f t="shared" ca="1" si="396"/>
        <v/>
      </c>
      <c r="Q606" s="37" t="str">
        <f t="shared" ca="1" si="390"/>
        <v/>
      </c>
      <c r="R606" s="34" t="str">
        <f t="shared" ca="1" si="397"/>
        <v/>
      </c>
      <c r="S606" s="37" t="str">
        <f t="shared" ca="1" si="391"/>
        <v/>
      </c>
      <c r="T606" s="34" t="str">
        <f t="shared" ca="1" si="398"/>
        <v/>
      </c>
      <c r="U606" s="37" t="str">
        <f t="shared" ca="1" si="392"/>
        <v/>
      </c>
      <c r="V606" s="34" t="str">
        <f t="shared" ca="1" si="399"/>
        <v/>
      </c>
      <c r="W606" s="37" t="str">
        <f t="shared" ca="1" si="393"/>
        <v/>
      </c>
      <c r="X606" s="34" t="str">
        <f t="shared" si="400"/>
        <v/>
      </c>
      <c r="BB606"/>
      <c r="BC606"/>
      <c r="BF606" s="2"/>
      <c r="BG606" s="31">
        <f t="shared" si="383"/>
        <v>0</v>
      </c>
    </row>
    <row r="607" spans="8:59">
      <c r="H607" s="34" t="str">
        <f t="shared" ca="1" si="384"/>
        <v/>
      </c>
      <c r="I607" s="37" t="str">
        <f t="shared" ca="1" si="386"/>
        <v/>
      </c>
      <c r="J607" s="34" t="str">
        <f t="shared" ca="1" si="385"/>
        <v/>
      </c>
      <c r="K607" s="37" t="str">
        <f t="shared" ca="1" si="387"/>
        <v/>
      </c>
      <c r="L607" s="34" t="str">
        <f t="shared" ca="1" si="394"/>
        <v/>
      </c>
      <c r="M607" s="37" t="str">
        <f t="shared" ca="1" si="388"/>
        <v/>
      </c>
      <c r="N607" s="34" t="str">
        <f t="shared" ca="1" si="395"/>
        <v/>
      </c>
      <c r="O607" s="37" t="str">
        <f t="shared" ca="1" si="389"/>
        <v/>
      </c>
      <c r="P607" s="34" t="str">
        <f t="shared" ca="1" si="396"/>
        <v/>
      </c>
      <c r="Q607" s="37" t="str">
        <f t="shared" ca="1" si="390"/>
        <v/>
      </c>
      <c r="R607" s="34" t="str">
        <f t="shared" ca="1" si="397"/>
        <v/>
      </c>
      <c r="S607" s="37" t="str">
        <f t="shared" ca="1" si="391"/>
        <v/>
      </c>
      <c r="T607" s="34" t="str">
        <f t="shared" ca="1" si="398"/>
        <v/>
      </c>
      <c r="U607" s="37" t="str">
        <f t="shared" ca="1" si="392"/>
        <v/>
      </c>
      <c r="V607" s="34" t="str">
        <f t="shared" ca="1" si="399"/>
        <v/>
      </c>
      <c r="W607" s="37" t="str">
        <f t="shared" ca="1" si="393"/>
        <v/>
      </c>
      <c r="X607" s="34" t="str">
        <f t="shared" si="400"/>
        <v/>
      </c>
      <c r="BB607"/>
      <c r="BC607"/>
      <c r="BF607" s="2"/>
      <c r="BG607" s="31">
        <f t="shared" si="383"/>
        <v>0</v>
      </c>
    </row>
    <row r="608" spans="8:59">
      <c r="H608" s="34" t="str">
        <f t="shared" ca="1" si="384"/>
        <v/>
      </c>
      <c r="I608" s="37" t="str">
        <f t="shared" ca="1" si="386"/>
        <v/>
      </c>
      <c r="J608" s="34" t="str">
        <f t="shared" ca="1" si="385"/>
        <v/>
      </c>
      <c r="K608" s="37" t="str">
        <f t="shared" ref="K608:K653" ca="1" si="401">IF(J608&lt;&gt;"",COUNTIF(J603:J608,J608),"")</f>
        <v/>
      </c>
      <c r="L608" s="34" t="str">
        <f t="shared" ca="1" si="394"/>
        <v/>
      </c>
      <c r="M608" s="37" t="str">
        <f t="shared" ref="M608:M631" ca="1" si="402">IF(L608&lt;&gt;"",COUNTIF(L603:L608,L608),"")</f>
        <v/>
      </c>
      <c r="N608" s="34" t="str">
        <f t="shared" ca="1" si="395"/>
        <v/>
      </c>
      <c r="P608" s="34" t="str">
        <f t="shared" ref="P608:P622" ca="1" si="403">IF(AK607&gt;=$J$1,"",IF(AK607&lt;=$J$2,"",IF(AND(P607&lt;&gt;"",P607,P607&lt;&gt;D608),P607,IF(AND(D608&lt;&gt;J608,D608&lt;&gt;H608,D608&lt;&gt;F608,D608&lt;&gt;L608,D608&lt;&gt;N608),D608,""))))</f>
        <v/>
      </c>
      <c r="T608" s="34" t="str">
        <f t="shared" ref="T608:T639" ca="1" si="404">IF(AK607&gt;=$J$1,"",IF(AK607&lt;=$J$2,"",IF(AND(T607&lt;&gt;"",T607&lt;&gt;D608),T607,IF(AND(D608&lt;&gt;J608,D608&lt;&gt;H608,D608&lt;&gt;F608,D608&lt;&gt;L608,D608&lt;&gt;N608,D608&lt;&gt;P608,D608&lt;&gt;R608),D608,""))))</f>
        <v/>
      </c>
      <c r="V608" s="34" t="str">
        <f t="shared" ref="V608:V639" ca="1" si="405">IF(AK607&gt;=$J$1,"",IF(AK607&lt;=$J$2,"",IF(AND(V607&lt;&gt;"",V607&lt;&gt;D608),V607,IF(AND(D608&lt;&gt;J608,D608&lt;&gt;H608,D608&lt;&gt;F608,D608&lt;&gt;L608,D608&lt;&gt;N608,D608&lt;&gt;P608,D608&lt;&gt;R608,D608&lt;&gt;T608),D608,""))))</f>
        <v/>
      </c>
      <c r="BB608"/>
      <c r="BC608"/>
      <c r="BF608" s="2"/>
      <c r="BG608" s="31">
        <f t="shared" si="383"/>
        <v>0</v>
      </c>
    </row>
    <row r="609" spans="8:59">
      <c r="H609" s="34" t="str">
        <f t="shared" ca="1" si="384"/>
        <v/>
      </c>
      <c r="I609" s="37" t="str">
        <f t="shared" ca="1" si="386"/>
        <v/>
      </c>
      <c r="J609" s="34" t="str">
        <f t="shared" ca="1" si="385"/>
        <v/>
      </c>
      <c r="K609" s="37" t="str">
        <f t="shared" ca="1" si="401"/>
        <v/>
      </c>
      <c r="L609" s="34" t="str">
        <f t="shared" ca="1" si="394"/>
        <v/>
      </c>
      <c r="M609" s="37" t="str">
        <f t="shared" ca="1" si="402"/>
        <v/>
      </c>
      <c r="N609" s="34" t="str">
        <f t="shared" ca="1" si="395"/>
        <v/>
      </c>
      <c r="P609" s="34" t="str">
        <f t="shared" ca="1" si="403"/>
        <v/>
      </c>
      <c r="T609" s="34" t="str">
        <f t="shared" ca="1" si="404"/>
        <v/>
      </c>
      <c r="V609" s="34" t="str">
        <f t="shared" ca="1" si="405"/>
        <v/>
      </c>
      <c r="BB609"/>
      <c r="BC609"/>
      <c r="BF609" s="2"/>
      <c r="BG609" s="31">
        <f t="shared" si="383"/>
        <v>0</v>
      </c>
    </row>
    <row r="610" spans="8:59">
      <c r="H610" s="34" t="str">
        <f t="shared" ca="1" si="384"/>
        <v/>
      </c>
      <c r="I610" s="37" t="str">
        <f t="shared" ca="1" si="386"/>
        <v/>
      </c>
      <c r="J610" s="34" t="str">
        <f t="shared" ca="1" si="385"/>
        <v/>
      </c>
      <c r="K610" s="37" t="str">
        <f t="shared" ca="1" si="401"/>
        <v/>
      </c>
      <c r="L610" s="34" t="str">
        <f t="shared" ca="1" si="394"/>
        <v/>
      </c>
      <c r="M610" s="37" t="str">
        <f t="shared" ca="1" si="402"/>
        <v/>
      </c>
      <c r="N610" s="34" t="str">
        <f t="shared" ca="1" si="395"/>
        <v/>
      </c>
      <c r="P610" s="34" t="str">
        <f t="shared" ca="1" si="403"/>
        <v/>
      </c>
      <c r="T610" s="34" t="str">
        <f t="shared" ca="1" si="404"/>
        <v/>
      </c>
      <c r="V610" s="34" t="str">
        <f t="shared" ca="1" si="405"/>
        <v/>
      </c>
      <c r="BB610"/>
      <c r="BC610"/>
      <c r="BF610" s="2"/>
      <c r="BG610" s="31">
        <f t="shared" si="383"/>
        <v>0</v>
      </c>
    </row>
    <row r="611" spans="8:59">
      <c r="H611" s="34" t="str">
        <f t="shared" ca="1" si="384"/>
        <v/>
      </c>
      <c r="I611" s="37" t="str">
        <f t="shared" ca="1" si="386"/>
        <v/>
      </c>
      <c r="J611" s="34" t="str">
        <f t="shared" ca="1" si="385"/>
        <v/>
      </c>
      <c r="K611" s="37" t="str">
        <f t="shared" ca="1" si="401"/>
        <v/>
      </c>
      <c r="L611" s="34" t="str">
        <f t="shared" ca="1" si="394"/>
        <v/>
      </c>
      <c r="M611" s="37" t="str">
        <f t="shared" ca="1" si="402"/>
        <v/>
      </c>
      <c r="N611" s="34" t="str">
        <f t="shared" ca="1" si="395"/>
        <v/>
      </c>
      <c r="P611" s="34" t="str">
        <f t="shared" ca="1" si="403"/>
        <v/>
      </c>
      <c r="T611" s="34" t="str">
        <f t="shared" ca="1" si="404"/>
        <v/>
      </c>
      <c r="V611" s="34" t="str">
        <f t="shared" ca="1" si="405"/>
        <v/>
      </c>
      <c r="BB611"/>
      <c r="BC611"/>
      <c r="BF611" s="2"/>
      <c r="BG611" s="31">
        <f t="shared" si="383"/>
        <v>0</v>
      </c>
    </row>
    <row r="612" spans="8:59">
      <c r="H612" s="34" t="str">
        <f t="shared" ca="1" si="384"/>
        <v/>
      </c>
      <c r="I612" s="37" t="str">
        <f t="shared" ca="1" si="386"/>
        <v/>
      </c>
      <c r="J612" s="34" t="str">
        <f t="shared" ca="1" si="385"/>
        <v/>
      </c>
      <c r="K612" s="37" t="str">
        <f t="shared" ca="1" si="401"/>
        <v/>
      </c>
      <c r="L612" s="34" t="str">
        <f t="shared" ca="1" si="394"/>
        <v/>
      </c>
      <c r="M612" s="37" t="str">
        <f t="shared" ca="1" si="402"/>
        <v/>
      </c>
      <c r="N612" s="34" t="str">
        <f t="shared" ca="1" si="395"/>
        <v/>
      </c>
      <c r="P612" s="34" t="str">
        <f t="shared" ca="1" si="403"/>
        <v/>
      </c>
      <c r="T612" s="34" t="str">
        <f t="shared" ca="1" si="404"/>
        <v/>
      </c>
      <c r="V612" s="34" t="str">
        <f t="shared" ca="1" si="405"/>
        <v/>
      </c>
      <c r="BB612"/>
      <c r="BC612"/>
      <c r="BF612" s="2"/>
      <c r="BG612" s="31">
        <f t="shared" si="383"/>
        <v>0</v>
      </c>
    </row>
    <row r="613" spans="8:59">
      <c r="H613" s="34" t="str">
        <f t="shared" ca="1" si="384"/>
        <v/>
      </c>
      <c r="I613" s="37" t="str">
        <f t="shared" ca="1" si="386"/>
        <v/>
      </c>
      <c r="J613" s="34" t="str">
        <f t="shared" ca="1" si="385"/>
        <v/>
      </c>
      <c r="K613" s="37" t="str">
        <f t="shared" ca="1" si="401"/>
        <v/>
      </c>
      <c r="L613" s="34" t="str">
        <f t="shared" ca="1" si="394"/>
        <v/>
      </c>
      <c r="M613" s="37" t="str">
        <f t="shared" ca="1" si="402"/>
        <v/>
      </c>
      <c r="N613" s="34" t="str">
        <f t="shared" ca="1" si="395"/>
        <v/>
      </c>
      <c r="P613" s="34" t="str">
        <f t="shared" ca="1" si="403"/>
        <v/>
      </c>
      <c r="T613" s="34" t="str">
        <f t="shared" ca="1" si="404"/>
        <v/>
      </c>
      <c r="V613" s="34" t="str">
        <f t="shared" ca="1" si="405"/>
        <v/>
      </c>
      <c r="BB613"/>
      <c r="BC613"/>
      <c r="BF613" s="2"/>
      <c r="BG613" s="31">
        <f t="shared" si="383"/>
        <v>0</v>
      </c>
    </row>
    <row r="614" spans="8:59">
      <c r="H614" s="34" t="str">
        <f t="shared" ca="1" si="384"/>
        <v/>
      </c>
      <c r="I614" s="37" t="str">
        <f t="shared" ca="1" si="386"/>
        <v/>
      </c>
      <c r="J614" s="34" t="str">
        <f t="shared" ca="1" si="385"/>
        <v/>
      </c>
      <c r="K614" s="37" t="str">
        <f t="shared" ca="1" si="401"/>
        <v/>
      </c>
      <c r="L614" s="34" t="str">
        <f t="shared" ca="1" si="394"/>
        <v/>
      </c>
      <c r="M614" s="37" t="str">
        <f t="shared" ca="1" si="402"/>
        <v/>
      </c>
      <c r="N614" s="34" t="str">
        <f t="shared" ca="1" si="395"/>
        <v/>
      </c>
      <c r="P614" s="34" t="str">
        <f t="shared" ca="1" si="403"/>
        <v/>
      </c>
      <c r="T614" s="34" t="str">
        <f t="shared" ca="1" si="404"/>
        <v/>
      </c>
      <c r="V614" s="34" t="str">
        <f t="shared" ca="1" si="405"/>
        <v/>
      </c>
      <c r="BB614"/>
      <c r="BC614"/>
      <c r="BF614" s="2"/>
      <c r="BG614" s="31">
        <f t="shared" si="383"/>
        <v>0</v>
      </c>
    </row>
    <row r="615" spans="8:59">
      <c r="H615" s="34" t="str">
        <f t="shared" ca="1" si="384"/>
        <v/>
      </c>
      <c r="I615" s="37" t="str">
        <f t="shared" ca="1" si="386"/>
        <v/>
      </c>
      <c r="J615" s="34" t="str">
        <f t="shared" ca="1" si="385"/>
        <v/>
      </c>
      <c r="K615" s="37" t="str">
        <f t="shared" ca="1" si="401"/>
        <v/>
      </c>
      <c r="L615" s="34" t="str">
        <f t="shared" ca="1" si="394"/>
        <v/>
      </c>
      <c r="M615" s="37" t="str">
        <f t="shared" ca="1" si="402"/>
        <v/>
      </c>
      <c r="N615" s="34" t="str">
        <f t="shared" ca="1" si="395"/>
        <v/>
      </c>
      <c r="P615" s="34" t="str">
        <f t="shared" ca="1" si="403"/>
        <v/>
      </c>
      <c r="T615" s="34" t="str">
        <f t="shared" ca="1" si="404"/>
        <v/>
      </c>
      <c r="V615" s="34" t="str">
        <f t="shared" ca="1" si="405"/>
        <v/>
      </c>
      <c r="BB615"/>
      <c r="BC615"/>
      <c r="BF615" s="2"/>
      <c r="BG615" s="31">
        <f t="shared" si="383"/>
        <v>0</v>
      </c>
    </row>
    <row r="616" spans="8:59">
      <c r="H616" s="34" t="str">
        <f t="shared" ca="1" si="384"/>
        <v/>
      </c>
      <c r="I616" s="37" t="str">
        <f t="shared" ca="1" si="386"/>
        <v/>
      </c>
      <c r="J616" s="34" t="str">
        <f t="shared" ca="1" si="385"/>
        <v/>
      </c>
      <c r="K616" s="37" t="str">
        <f t="shared" ca="1" si="401"/>
        <v/>
      </c>
      <c r="L616" s="34" t="str">
        <f t="shared" ca="1" si="394"/>
        <v/>
      </c>
      <c r="M616" s="37" t="str">
        <f t="shared" ca="1" si="402"/>
        <v/>
      </c>
      <c r="N616" s="34" t="str">
        <f t="shared" ca="1" si="395"/>
        <v/>
      </c>
      <c r="P616" s="34" t="str">
        <f t="shared" ca="1" si="403"/>
        <v/>
      </c>
      <c r="T616" s="34" t="str">
        <f t="shared" ca="1" si="404"/>
        <v/>
      </c>
      <c r="V616" s="34" t="str">
        <f t="shared" ca="1" si="405"/>
        <v/>
      </c>
      <c r="BB616"/>
      <c r="BC616"/>
      <c r="BF616" s="2"/>
      <c r="BG616" s="31">
        <f t="shared" si="383"/>
        <v>0</v>
      </c>
    </row>
    <row r="617" spans="8:59">
      <c r="H617" s="34" t="str">
        <f t="shared" ca="1" si="384"/>
        <v/>
      </c>
      <c r="I617" s="37" t="str">
        <f t="shared" ca="1" si="386"/>
        <v/>
      </c>
      <c r="J617" s="34" t="str">
        <f t="shared" ca="1" si="385"/>
        <v/>
      </c>
      <c r="K617" s="37" t="str">
        <f t="shared" ca="1" si="401"/>
        <v/>
      </c>
      <c r="L617" s="34" t="str">
        <f t="shared" ca="1" si="394"/>
        <v/>
      </c>
      <c r="M617" s="37" t="str">
        <f t="shared" ca="1" si="402"/>
        <v/>
      </c>
      <c r="N617" s="34" t="str">
        <f t="shared" ca="1" si="395"/>
        <v/>
      </c>
      <c r="P617" s="34" t="str">
        <f t="shared" ca="1" si="403"/>
        <v/>
      </c>
      <c r="T617" s="34" t="str">
        <f t="shared" ca="1" si="404"/>
        <v/>
      </c>
      <c r="V617" s="34" t="str">
        <f t="shared" ca="1" si="405"/>
        <v/>
      </c>
      <c r="BB617"/>
      <c r="BC617"/>
      <c r="BF617" s="2"/>
      <c r="BG617" s="31">
        <f t="shared" si="383"/>
        <v>0</v>
      </c>
    </row>
    <row r="618" spans="8:59">
      <c r="H618" s="34" t="str">
        <f t="shared" ca="1" si="384"/>
        <v/>
      </c>
      <c r="I618" s="37" t="str">
        <f t="shared" ca="1" si="386"/>
        <v/>
      </c>
      <c r="J618" s="34" t="str">
        <f t="shared" ca="1" si="385"/>
        <v/>
      </c>
      <c r="K618" s="37" t="str">
        <f t="shared" ca="1" si="401"/>
        <v/>
      </c>
      <c r="L618" s="34" t="str">
        <f t="shared" ca="1" si="394"/>
        <v/>
      </c>
      <c r="M618" s="37" t="str">
        <f t="shared" ca="1" si="402"/>
        <v/>
      </c>
      <c r="N618" s="34" t="str">
        <f t="shared" ca="1" si="395"/>
        <v/>
      </c>
      <c r="P618" s="34" t="str">
        <f t="shared" ca="1" si="403"/>
        <v/>
      </c>
      <c r="T618" s="34" t="str">
        <f t="shared" ca="1" si="404"/>
        <v/>
      </c>
      <c r="V618" s="34" t="str">
        <f t="shared" ca="1" si="405"/>
        <v/>
      </c>
      <c r="BB618"/>
      <c r="BC618"/>
      <c r="BF618" s="2"/>
      <c r="BG618" s="31">
        <f t="shared" si="383"/>
        <v>0</v>
      </c>
    </row>
    <row r="619" spans="8:59">
      <c r="H619" s="34" t="str">
        <f t="shared" ca="1" si="384"/>
        <v/>
      </c>
      <c r="I619" s="37" t="str">
        <f t="shared" ca="1" si="386"/>
        <v/>
      </c>
      <c r="J619" s="34" t="str">
        <f t="shared" ca="1" si="385"/>
        <v/>
      </c>
      <c r="K619" s="37" t="str">
        <f t="shared" ca="1" si="401"/>
        <v/>
      </c>
      <c r="L619" s="34" t="str">
        <f t="shared" ca="1" si="394"/>
        <v/>
      </c>
      <c r="M619" s="37" t="str">
        <f t="shared" ca="1" si="402"/>
        <v/>
      </c>
      <c r="N619" s="34" t="str">
        <f t="shared" ca="1" si="395"/>
        <v/>
      </c>
      <c r="P619" s="34" t="str">
        <f t="shared" ca="1" si="403"/>
        <v/>
      </c>
      <c r="T619" s="34" t="str">
        <f t="shared" ca="1" si="404"/>
        <v/>
      </c>
      <c r="V619" s="34" t="str">
        <f t="shared" ca="1" si="405"/>
        <v/>
      </c>
      <c r="BB619"/>
      <c r="BC619"/>
      <c r="BF619" s="2"/>
      <c r="BG619" s="31">
        <f t="shared" si="383"/>
        <v>0</v>
      </c>
    </row>
    <row r="620" spans="8:59">
      <c r="H620" s="34" t="str">
        <f t="shared" ca="1" si="384"/>
        <v/>
      </c>
      <c r="I620" s="37" t="str">
        <f t="shared" ca="1" si="386"/>
        <v/>
      </c>
      <c r="J620" s="34" t="str">
        <f t="shared" ca="1" si="385"/>
        <v/>
      </c>
      <c r="K620" s="37" t="str">
        <f t="shared" ca="1" si="401"/>
        <v/>
      </c>
      <c r="L620" s="34" t="str">
        <f t="shared" ca="1" si="394"/>
        <v/>
      </c>
      <c r="M620" s="37" t="str">
        <f t="shared" ca="1" si="402"/>
        <v/>
      </c>
      <c r="N620" s="34" t="str">
        <f t="shared" ca="1" si="395"/>
        <v/>
      </c>
      <c r="P620" s="34" t="str">
        <f t="shared" ca="1" si="403"/>
        <v/>
      </c>
      <c r="T620" s="34" t="str">
        <f t="shared" ca="1" si="404"/>
        <v/>
      </c>
      <c r="V620" s="34" t="str">
        <f t="shared" ca="1" si="405"/>
        <v/>
      </c>
      <c r="BB620"/>
      <c r="BC620"/>
      <c r="BF620" s="2"/>
      <c r="BG620" s="31">
        <f t="shared" si="383"/>
        <v>0</v>
      </c>
    </row>
    <row r="621" spans="8:59">
      <c r="H621" s="34" t="str">
        <f t="shared" ca="1" si="384"/>
        <v/>
      </c>
      <c r="I621" s="37" t="str">
        <f t="shared" ca="1" si="386"/>
        <v/>
      </c>
      <c r="J621" s="34" t="str">
        <f t="shared" ca="1" si="385"/>
        <v/>
      </c>
      <c r="K621" s="37" t="str">
        <f t="shared" ca="1" si="401"/>
        <v/>
      </c>
      <c r="L621" s="34" t="str">
        <f t="shared" ca="1" si="394"/>
        <v/>
      </c>
      <c r="M621" s="37" t="str">
        <f t="shared" ca="1" si="402"/>
        <v/>
      </c>
      <c r="N621" s="34" t="str">
        <f t="shared" ca="1" si="395"/>
        <v/>
      </c>
      <c r="P621" s="34" t="str">
        <f t="shared" ca="1" si="403"/>
        <v/>
      </c>
      <c r="T621" s="34" t="str">
        <f t="shared" ca="1" si="404"/>
        <v/>
      </c>
      <c r="V621" s="34" t="str">
        <f t="shared" ca="1" si="405"/>
        <v/>
      </c>
      <c r="BB621"/>
      <c r="BC621"/>
      <c r="BF621" s="2"/>
      <c r="BG621" s="31">
        <f t="shared" si="383"/>
        <v>0</v>
      </c>
    </row>
    <row r="622" spans="8:59">
      <c r="H622" s="34" t="str">
        <f t="shared" ca="1" si="384"/>
        <v/>
      </c>
      <c r="I622" s="37" t="str">
        <f t="shared" ca="1" si="386"/>
        <v/>
      </c>
      <c r="J622" s="34" t="str">
        <f t="shared" ca="1" si="385"/>
        <v/>
      </c>
      <c r="K622" s="37" t="str">
        <f t="shared" ca="1" si="401"/>
        <v/>
      </c>
      <c r="L622" s="34" t="str">
        <f t="shared" ca="1" si="394"/>
        <v/>
      </c>
      <c r="M622" s="37" t="str">
        <f t="shared" ca="1" si="402"/>
        <v/>
      </c>
      <c r="N622" s="34" t="str">
        <f t="shared" ca="1" si="395"/>
        <v/>
      </c>
      <c r="P622" s="34" t="str">
        <f t="shared" ca="1" si="403"/>
        <v/>
      </c>
      <c r="T622" s="34" t="str">
        <f t="shared" ca="1" si="404"/>
        <v/>
      </c>
      <c r="V622" s="34" t="str">
        <f t="shared" ca="1" si="405"/>
        <v/>
      </c>
      <c r="BB622"/>
      <c r="BC622"/>
      <c r="BF622" s="2"/>
      <c r="BG622" s="31">
        <f t="shared" si="383"/>
        <v>0</v>
      </c>
    </row>
    <row r="623" spans="8:59">
      <c r="H623" s="34" t="str">
        <f t="shared" ca="1" si="384"/>
        <v/>
      </c>
      <c r="I623" s="37" t="str">
        <f t="shared" ca="1" si="386"/>
        <v/>
      </c>
      <c r="J623" s="34" t="str">
        <f t="shared" ca="1" si="385"/>
        <v/>
      </c>
      <c r="K623" s="37" t="str">
        <f t="shared" ca="1" si="401"/>
        <v/>
      </c>
      <c r="L623" s="34" t="str">
        <f t="shared" ca="1" si="394"/>
        <v/>
      </c>
      <c r="M623" s="37" t="str">
        <f t="shared" ca="1" si="402"/>
        <v/>
      </c>
      <c r="N623" s="34" t="str">
        <f t="shared" ca="1" si="395"/>
        <v/>
      </c>
      <c r="T623" s="34" t="str">
        <f t="shared" ca="1" si="404"/>
        <v/>
      </c>
      <c r="V623" s="34" t="str">
        <f t="shared" ca="1" si="405"/>
        <v/>
      </c>
      <c r="BB623"/>
      <c r="BC623"/>
      <c r="BF623" s="2"/>
      <c r="BG623" s="31">
        <f t="shared" si="383"/>
        <v>0</v>
      </c>
    </row>
    <row r="624" spans="8:59">
      <c r="H624" s="34" t="str">
        <f t="shared" ca="1" si="384"/>
        <v/>
      </c>
      <c r="I624" s="37" t="str">
        <f t="shared" ca="1" si="386"/>
        <v/>
      </c>
      <c r="J624" s="34" t="str">
        <f t="shared" ca="1" si="385"/>
        <v/>
      </c>
      <c r="K624" s="37" t="str">
        <f t="shared" ca="1" si="401"/>
        <v/>
      </c>
      <c r="L624" s="34" t="str">
        <f t="shared" ca="1" si="394"/>
        <v/>
      </c>
      <c r="M624" s="37" t="str">
        <f t="shared" ca="1" si="402"/>
        <v/>
      </c>
      <c r="N624" s="34" t="str">
        <f t="shared" ca="1" si="395"/>
        <v/>
      </c>
      <c r="T624" s="34" t="str">
        <f t="shared" ca="1" si="404"/>
        <v/>
      </c>
      <c r="V624" s="34" t="str">
        <f t="shared" ca="1" si="405"/>
        <v/>
      </c>
      <c r="BB624"/>
      <c r="BC624"/>
      <c r="BF624" s="2"/>
      <c r="BG624" s="31">
        <f t="shared" si="383"/>
        <v>0</v>
      </c>
    </row>
    <row r="625" spans="8:59">
      <c r="H625" s="34" t="str">
        <f t="shared" ca="1" si="384"/>
        <v/>
      </c>
      <c r="I625" s="37" t="str">
        <f t="shared" ca="1" si="386"/>
        <v/>
      </c>
      <c r="J625" s="34" t="str">
        <f t="shared" ca="1" si="385"/>
        <v/>
      </c>
      <c r="K625" s="37" t="str">
        <f t="shared" ca="1" si="401"/>
        <v/>
      </c>
      <c r="L625" s="34" t="str">
        <f t="shared" ca="1" si="394"/>
        <v/>
      </c>
      <c r="M625" s="37" t="str">
        <f t="shared" ca="1" si="402"/>
        <v/>
      </c>
      <c r="N625" s="34" t="str">
        <f t="shared" ca="1" si="395"/>
        <v/>
      </c>
      <c r="T625" s="34" t="str">
        <f t="shared" ca="1" si="404"/>
        <v/>
      </c>
      <c r="V625" s="34" t="str">
        <f t="shared" ca="1" si="405"/>
        <v/>
      </c>
      <c r="BB625"/>
      <c r="BC625"/>
      <c r="BF625" s="2"/>
      <c r="BG625" s="31">
        <f t="shared" si="383"/>
        <v>0</v>
      </c>
    </row>
    <row r="626" spans="8:59">
      <c r="H626" s="34" t="str">
        <f t="shared" ca="1" si="384"/>
        <v/>
      </c>
      <c r="I626" s="37" t="str">
        <f t="shared" ca="1" si="386"/>
        <v/>
      </c>
      <c r="J626" s="34" t="str">
        <f t="shared" ca="1" si="385"/>
        <v/>
      </c>
      <c r="K626" s="37" t="str">
        <f t="shared" ca="1" si="401"/>
        <v/>
      </c>
      <c r="L626" s="34" t="str">
        <f t="shared" ca="1" si="394"/>
        <v/>
      </c>
      <c r="M626" s="37" t="str">
        <f t="shared" ca="1" si="402"/>
        <v/>
      </c>
      <c r="N626" s="34" t="str">
        <f t="shared" ca="1" si="395"/>
        <v/>
      </c>
      <c r="T626" s="34" t="str">
        <f t="shared" ca="1" si="404"/>
        <v/>
      </c>
      <c r="V626" s="34" t="str">
        <f t="shared" ca="1" si="405"/>
        <v/>
      </c>
      <c r="BB626"/>
      <c r="BC626"/>
      <c r="BF626" s="2"/>
      <c r="BG626" s="31">
        <f t="shared" si="383"/>
        <v>0</v>
      </c>
    </row>
    <row r="627" spans="8:59">
      <c r="H627" s="34" t="str">
        <f t="shared" ca="1" si="384"/>
        <v/>
      </c>
      <c r="I627" s="37" t="str">
        <f t="shared" ca="1" si="386"/>
        <v/>
      </c>
      <c r="J627" s="34" t="str">
        <f t="shared" ca="1" si="385"/>
        <v/>
      </c>
      <c r="K627" s="37" t="str">
        <f t="shared" ca="1" si="401"/>
        <v/>
      </c>
      <c r="L627" s="34" t="str">
        <f t="shared" ca="1" si="394"/>
        <v/>
      </c>
      <c r="M627" s="37" t="str">
        <f t="shared" ca="1" si="402"/>
        <v/>
      </c>
      <c r="N627" s="34" t="str">
        <f t="shared" ca="1" si="395"/>
        <v/>
      </c>
      <c r="T627" s="34" t="str">
        <f t="shared" ca="1" si="404"/>
        <v/>
      </c>
      <c r="V627" s="34" t="str">
        <f t="shared" ca="1" si="405"/>
        <v/>
      </c>
      <c r="BB627"/>
      <c r="BC627"/>
      <c r="BF627" s="2"/>
      <c r="BG627" s="31">
        <f t="shared" si="383"/>
        <v>0</v>
      </c>
    </row>
    <row r="628" spans="8:59">
      <c r="H628" s="34" t="str">
        <f t="shared" ca="1" si="384"/>
        <v/>
      </c>
      <c r="I628" s="37" t="str">
        <f t="shared" ca="1" si="386"/>
        <v/>
      </c>
      <c r="J628" s="34" t="str">
        <f t="shared" ca="1" si="385"/>
        <v/>
      </c>
      <c r="K628" s="37" t="str">
        <f t="shared" ca="1" si="401"/>
        <v/>
      </c>
      <c r="L628" s="34" t="str">
        <f t="shared" ca="1" si="394"/>
        <v/>
      </c>
      <c r="M628" s="37" t="str">
        <f t="shared" ca="1" si="402"/>
        <v/>
      </c>
      <c r="N628" s="34" t="str">
        <f t="shared" ca="1" si="395"/>
        <v/>
      </c>
      <c r="T628" s="34" t="str">
        <f t="shared" ca="1" si="404"/>
        <v/>
      </c>
      <c r="V628" s="34" t="str">
        <f t="shared" ca="1" si="405"/>
        <v/>
      </c>
      <c r="BB628"/>
      <c r="BC628"/>
      <c r="BF628" s="2"/>
      <c r="BG628" s="31">
        <f t="shared" si="383"/>
        <v>0</v>
      </c>
    </row>
    <row r="629" spans="8:59">
      <c r="H629" s="34" t="str">
        <f t="shared" ca="1" si="384"/>
        <v/>
      </c>
      <c r="I629" s="37" t="str">
        <f t="shared" ca="1" si="386"/>
        <v/>
      </c>
      <c r="J629" s="34" t="str">
        <f t="shared" ca="1" si="385"/>
        <v/>
      </c>
      <c r="K629" s="37" t="str">
        <f t="shared" ca="1" si="401"/>
        <v/>
      </c>
      <c r="L629" s="34" t="str">
        <f t="shared" ca="1" si="394"/>
        <v/>
      </c>
      <c r="M629" s="37" t="str">
        <f t="shared" ca="1" si="402"/>
        <v/>
      </c>
      <c r="N629" s="34" t="str">
        <f t="shared" ca="1" si="395"/>
        <v/>
      </c>
      <c r="T629" s="34" t="str">
        <f t="shared" ca="1" si="404"/>
        <v/>
      </c>
      <c r="V629" s="34" t="str">
        <f t="shared" ca="1" si="405"/>
        <v/>
      </c>
      <c r="BB629"/>
      <c r="BC629"/>
      <c r="BF629" s="2"/>
      <c r="BG629" s="31">
        <f t="shared" si="383"/>
        <v>0</v>
      </c>
    </row>
    <row r="630" spans="8:59">
      <c r="H630" s="34" t="str">
        <f t="shared" ca="1" si="384"/>
        <v/>
      </c>
      <c r="I630" s="37" t="str">
        <f t="shared" ca="1" si="386"/>
        <v/>
      </c>
      <c r="J630" s="34" t="str">
        <f t="shared" ca="1" si="385"/>
        <v/>
      </c>
      <c r="K630" s="37" t="str">
        <f t="shared" ca="1" si="401"/>
        <v/>
      </c>
      <c r="L630" s="34" t="str">
        <f t="shared" ca="1" si="394"/>
        <v/>
      </c>
      <c r="M630" s="37" t="str">
        <f t="shared" ca="1" si="402"/>
        <v/>
      </c>
      <c r="N630" s="34" t="str">
        <f t="shared" ca="1" si="395"/>
        <v/>
      </c>
      <c r="T630" s="34" t="str">
        <f t="shared" ca="1" si="404"/>
        <v/>
      </c>
      <c r="V630" s="34" t="str">
        <f t="shared" ca="1" si="405"/>
        <v/>
      </c>
      <c r="BB630"/>
      <c r="BC630"/>
      <c r="BF630" s="2"/>
      <c r="BG630" s="31">
        <f t="shared" si="383"/>
        <v>0</v>
      </c>
    </row>
    <row r="631" spans="8:59">
      <c r="H631" s="34" t="str">
        <f t="shared" ca="1" si="384"/>
        <v/>
      </c>
      <c r="I631" s="37" t="str">
        <f t="shared" ca="1" si="386"/>
        <v/>
      </c>
      <c r="J631" s="34" t="str">
        <f t="shared" ca="1" si="385"/>
        <v/>
      </c>
      <c r="K631" s="37" t="str">
        <f t="shared" ca="1" si="401"/>
        <v/>
      </c>
      <c r="L631" s="34" t="str">
        <f t="shared" ca="1" si="394"/>
        <v/>
      </c>
      <c r="M631" s="37" t="str">
        <f t="shared" ca="1" si="402"/>
        <v/>
      </c>
      <c r="N631" s="34" t="str">
        <f t="shared" ca="1" si="395"/>
        <v/>
      </c>
      <c r="T631" s="34" t="str">
        <f t="shared" ca="1" si="404"/>
        <v/>
      </c>
      <c r="V631" s="34" t="str">
        <f t="shared" ca="1" si="405"/>
        <v/>
      </c>
      <c r="BB631"/>
      <c r="BC631"/>
      <c r="BF631" s="2"/>
      <c r="BG631" s="31">
        <f t="shared" si="383"/>
        <v>0</v>
      </c>
    </row>
    <row r="632" spans="8:59">
      <c r="H632" s="34" t="str">
        <f t="shared" ca="1" si="384"/>
        <v/>
      </c>
      <c r="I632" s="37" t="str">
        <f t="shared" ca="1" si="386"/>
        <v/>
      </c>
      <c r="J632" s="34" t="str">
        <f t="shared" ca="1" si="385"/>
        <v/>
      </c>
      <c r="K632" s="37" t="str">
        <f t="shared" ca="1" si="401"/>
        <v/>
      </c>
      <c r="L632" s="34" t="str">
        <f t="shared" ref="L632:L653" ca="1" si="406">IF($AJ$2&gt;-4,IF(AK631&gt;=$J$1,"",IF(AK631&lt;=$J$2,"",IF(AND(L631&lt;&gt;"",L631&lt;&gt;D632),L631,IF(AND(D632&lt;&gt;J632,D632&lt;&gt;H632,D632&lt;&gt;F632),D632,"")))))</f>
        <v/>
      </c>
      <c r="N632" s="34" t="str">
        <f t="shared" ref="N632:N649" ca="1" si="407">IF(AK631&gt;=$J$1,"",IF(AK631&lt;=$J$2,"",IF(AND(N631&lt;&gt;"",N631&lt;&gt;D632),N631,IF(AND(D632&lt;&gt;J632,D632&lt;&gt;H632,D632&lt;&gt;F632,D632&lt;&gt;L632),D632,""))))</f>
        <v/>
      </c>
      <c r="T632" s="34" t="str">
        <f t="shared" ca="1" si="404"/>
        <v/>
      </c>
      <c r="V632" s="34" t="str">
        <f t="shared" ca="1" si="405"/>
        <v/>
      </c>
      <c r="BB632"/>
      <c r="BC632"/>
      <c r="BF632" s="2"/>
      <c r="BG632" s="31">
        <f t="shared" si="383"/>
        <v>0</v>
      </c>
    </row>
    <row r="633" spans="8:59">
      <c r="H633" s="34" t="str">
        <f t="shared" ca="1" si="384"/>
        <v/>
      </c>
      <c r="I633" s="37" t="str">
        <f t="shared" ca="1" si="386"/>
        <v/>
      </c>
      <c r="J633" s="34" t="str">
        <f t="shared" ca="1" si="385"/>
        <v/>
      </c>
      <c r="K633" s="37" t="str">
        <f t="shared" ca="1" si="401"/>
        <v/>
      </c>
      <c r="L633" s="34" t="str">
        <f t="shared" ca="1" si="406"/>
        <v/>
      </c>
      <c r="N633" s="34" t="str">
        <f t="shared" ca="1" si="407"/>
        <v/>
      </c>
      <c r="T633" s="34" t="str">
        <f t="shared" ca="1" si="404"/>
        <v/>
      </c>
      <c r="V633" s="34" t="str">
        <f t="shared" ca="1" si="405"/>
        <v/>
      </c>
      <c r="BB633"/>
      <c r="BC633"/>
      <c r="BF633" s="2"/>
      <c r="BG633" s="31">
        <f t="shared" si="383"/>
        <v>0</v>
      </c>
    </row>
    <row r="634" spans="8:59">
      <c r="H634" s="34" t="str">
        <f t="shared" ca="1" si="384"/>
        <v/>
      </c>
      <c r="I634" s="37" t="str">
        <f t="shared" ca="1" si="386"/>
        <v/>
      </c>
      <c r="J634" s="34" t="str">
        <f t="shared" ca="1" si="385"/>
        <v/>
      </c>
      <c r="K634" s="37" t="str">
        <f t="shared" ca="1" si="401"/>
        <v/>
      </c>
      <c r="L634" s="34" t="str">
        <f t="shared" ca="1" si="406"/>
        <v/>
      </c>
      <c r="N634" s="34" t="str">
        <f t="shared" ca="1" si="407"/>
        <v/>
      </c>
      <c r="T634" s="34" t="str">
        <f t="shared" ca="1" si="404"/>
        <v/>
      </c>
      <c r="V634" s="34" t="str">
        <f t="shared" ca="1" si="405"/>
        <v/>
      </c>
      <c r="BB634"/>
      <c r="BC634"/>
      <c r="BF634" s="2"/>
      <c r="BG634" s="31">
        <f t="shared" si="383"/>
        <v>0</v>
      </c>
    </row>
    <row r="635" spans="8:59">
      <c r="H635" s="34" t="str">
        <f t="shared" ca="1" si="384"/>
        <v/>
      </c>
      <c r="I635" s="37" t="str">
        <f t="shared" ca="1" si="386"/>
        <v/>
      </c>
      <c r="J635" s="34" t="str">
        <f t="shared" ca="1" si="385"/>
        <v/>
      </c>
      <c r="K635" s="37" t="str">
        <f t="shared" ca="1" si="401"/>
        <v/>
      </c>
      <c r="L635" s="34" t="str">
        <f t="shared" ca="1" si="406"/>
        <v/>
      </c>
      <c r="N635" s="34" t="str">
        <f t="shared" ca="1" si="407"/>
        <v/>
      </c>
      <c r="T635" s="34" t="str">
        <f t="shared" ca="1" si="404"/>
        <v/>
      </c>
      <c r="V635" s="34" t="str">
        <f t="shared" ca="1" si="405"/>
        <v/>
      </c>
      <c r="BB635"/>
      <c r="BC635"/>
      <c r="BF635" s="2"/>
      <c r="BG635" s="31">
        <f t="shared" si="383"/>
        <v>0</v>
      </c>
    </row>
    <row r="636" spans="8:59">
      <c r="H636" s="34" t="str">
        <f t="shared" ca="1" si="384"/>
        <v/>
      </c>
      <c r="I636" s="37" t="str">
        <f t="shared" ca="1" si="386"/>
        <v/>
      </c>
      <c r="J636" s="34" t="str">
        <f t="shared" ca="1" si="385"/>
        <v/>
      </c>
      <c r="K636" s="37" t="str">
        <f t="shared" ca="1" si="401"/>
        <v/>
      </c>
      <c r="L636" s="34" t="str">
        <f t="shared" ca="1" si="406"/>
        <v/>
      </c>
      <c r="N636" s="34" t="str">
        <f t="shared" ca="1" si="407"/>
        <v/>
      </c>
      <c r="T636" s="34" t="str">
        <f t="shared" ca="1" si="404"/>
        <v/>
      </c>
      <c r="V636" s="34" t="str">
        <f t="shared" ca="1" si="405"/>
        <v/>
      </c>
      <c r="BB636"/>
      <c r="BC636"/>
      <c r="BF636" s="2"/>
      <c r="BG636" s="31">
        <f t="shared" si="383"/>
        <v>0</v>
      </c>
    </row>
    <row r="637" spans="8:59">
      <c r="H637" s="34" t="str">
        <f t="shared" ca="1" si="384"/>
        <v/>
      </c>
      <c r="I637" s="37" t="str">
        <f t="shared" ca="1" si="386"/>
        <v/>
      </c>
      <c r="J637" s="34" t="str">
        <f t="shared" ca="1" si="385"/>
        <v/>
      </c>
      <c r="K637" s="37" t="str">
        <f t="shared" ca="1" si="401"/>
        <v/>
      </c>
      <c r="L637" s="34" t="str">
        <f t="shared" ca="1" si="406"/>
        <v/>
      </c>
      <c r="N637" s="34" t="str">
        <f t="shared" ca="1" si="407"/>
        <v/>
      </c>
      <c r="T637" s="34" t="str">
        <f t="shared" ca="1" si="404"/>
        <v/>
      </c>
      <c r="V637" s="34" t="str">
        <f t="shared" ca="1" si="405"/>
        <v/>
      </c>
      <c r="BB637"/>
      <c r="BC637"/>
      <c r="BF637" s="2"/>
      <c r="BG637" s="31">
        <f t="shared" si="383"/>
        <v>0</v>
      </c>
    </row>
    <row r="638" spans="8:59">
      <c r="H638" s="34" t="str">
        <f t="shared" ca="1" si="384"/>
        <v/>
      </c>
      <c r="I638" s="37" t="str">
        <f t="shared" ca="1" si="386"/>
        <v/>
      </c>
      <c r="J638" s="34" t="str">
        <f t="shared" ca="1" si="385"/>
        <v/>
      </c>
      <c r="K638" s="37" t="str">
        <f t="shared" ca="1" si="401"/>
        <v/>
      </c>
      <c r="L638" s="34" t="str">
        <f t="shared" ca="1" si="406"/>
        <v/>
      </c>
      <c r="N638" s="34" t="str">
        <f t="shared" ca="1" si="407"/>
        <v/>
      </c>
      <c r="T638" s="34" t="str">
        <f t="shared" ca="1" si="404"/>
        <v/>
      </c>
      <c r="V638" s="34" t="str">
        <f t="shared" ca="1" si="405"/>
        <v/>
      </c>
      <c r="BB638"/>
      <c r="BC638"/>
      <c r="BF638" s="2"/>
      <c r="BG638" s="31">
        <f t="shared" si="383"/>
        <v>0</v>
      </c>
    </row>
    <row r="639" spans="8:59">
      <c r="H639" s="34" t="str">
        <f t="shared" ca="1" si="384"/>
        <v/>
      </c>
      <c r="I639" s="37" t="str">
        <f t="shared" ca="1" si="386"/>
        <v/>
      </c>
      <c r="J639" s="34" t="str">
        <f t="shared" ca="1" si="385"/>
        <v/>
      </c>
      <c r="K639" s="37" t="str">
        <f t="shared" ca="1" si="401"/>
        <v/>
      </c>
      <c r="L639" s="34" t="str">
        <f t="shared" ca="1" si="406"/>
        <v/>
      </c>
      <c r="N639" s="34" t="str">
        <f t="shared" ca="1" si="407"/>
        <v/>
      </c>
      <c r="T639" s="34" t="str">
        <f t="shared" ca="1" si="404"/>
        <v/>
      </c>
      <c r="V639" s="34" t="str">
        <f t="shared" ca="1" si="405"/>
        <v/>
      </c>
      <c r="BB639"/>
      <c r="BC639"/>
      <c r="BF639" s="2"/>
      <c r="BG639" s="31">
        <f t="shared" si="383"/>
        <v>0</v>
      </c>
    </row>
    <row r="640" spans="8:59">
      <c r="H640" s="34" t="str">
        <f t="shared" ca="1" si="384"/>
        <v/>
      </c>
      <c r="I640" s="37" t="str">
        <f t="shared" ca="1" si="386"/>
        <v/>
      </c>
      <c r="J640" s="34" t="str">
        <f t="shared" ca="1" si="385"/>
        <v/>
      </c>
      <c r="K640" s="37" t="str">
        <f t="shared" ca="1" si="401"/>
        <v/>
      </c>
      <c r="L640" s="34" t="str">
        <f t="shared" ca="1" si="406"/>
        <v/>
      </c>
      <c r="N640" s="34" t="str">
        <f t="shared" ca="1" si="407"/>
        <v/>
      </c>
      <c r="T640" s="34" t="str">
        <f t="shared" ref="T640:T666" ca="1" si="408">IF(AK639&gt;=$J$1,"",IF(AK639&lt;=$J$2,"",IF(AND(T639&lt;&gt;"",T639&lt;&gt;D640),T639,IF(AND(D640&lt;&gt;J640,D640&lt;&gt;H640,D640&lt;&gt;F640,D640&lt;&gt;L640,D640&lt;&gt;N640,D640&lt;&gt;P640,D640&lt;&gt;R640),D640,""))))</f>
        <v/>
      </c>
      <c r="V640" s="34" t="str">
        <f t="shared" ref="V640:V671" ca="1" si="409">IF(AK639&gt;=$J$1,"",IF(AK639&lt;=$J$2,"",IF(AND(V639&lt;&gt;"",V639&lt;&gt;D640),V639,IF(AND(D640&lt;&gt;J640,D640&lt;&gt;H640,D640&lt;&gt;F640,D640&lt;&gt;L640,D640&lt;&gt;N640,D640&lt;&gt;P640,D640&lt;&gt;R640,D640&lt;&gt;T640),D640,""))))</f>
        <v/>
      </c>
      <c r="BB640"/>
      <c r="BC640"/>
      <c r="BF640" s="2"/>
      <c r="BG640" s="31">
        <f t="shared" si="383"/>
        <v>0</v>
      </c>
    </row>
    <row r="641" spans="8:59">
      <c r="H641" s="34" t="str">
        <f t="shared" ca="1" si="384"/>
        <v/>
      </c>
      <c r="I641" s="37" t="str">
        <f t="shared" ca="1" si="386"/>
        <v/>
      </c>
      <c r="J641" s="34" t="str">
        <f t="shared" ca="1" si="385"/>
        <v/>
      </c>
      <c r="K641" s="37" t="str">
        <f t="shared" ca="1" si="401"/>
        <v/>
      </c>
      <c r="L641" s="34" t="str">
        <f t="shared" ca="1" si="406"/>
        <v/>
      </c>
      <c r="N641" s="34" t="str">
        <f t="shared" ca="1" si="407"/>
        <v/>
      </c>
      <c r="T641" s="34" t="str">
        <f t="shared" ca="1" si="408"/>
        <v/>
      </c>
      <c r="V641" s="34" t="str">
        <f t="shared" ca="1" si="409"/>
        <v/>
      </c>
      <c r="BB641"/>
      <c r="BC641"/>
      <c r="BF641" s="2"/>
      <c r="BG641" s="31">
        <f t="shared" si="383"/>
        <v>0</v>
      </c>
    </row>
    <row r="642" spans="8:59">
      <c r="H642" s="34" t="str">
        <f t="shared" ca="1" si="384"/>
        <v/>
      </c>
      <c r="I642" s="37" t="str">
        <f t="shared" ca="1" si="386"/>
        <v/>
      </c>
      <c r="J642" s="34" t="str">
        <f t="shared" ca="1" si="385"/>
        <v/>
      </c>
      <c r="K642" s="37" t="str">
        <f t="shared" ca="1" si="401"/>
        <v/>
      </c>
      <c r="L642" s="34" t="str">
        <f t="shared" ca="1" si="406"/>
        <v/>
      </c>
      <c r="N642" s="34" t="str">
        <f t="shared" ca="1" si="407"/>
        <v/>
      </c>
      <c r="T642" s="34" t="str">
        <f t="shared" ca="1" si="408"/>
        <v/>
      </c>
      <c r="V642" s="34" t="str">
        <f t="shared" ca="1" si="409"/>
        <v/>
      </c>
      <c r="BB642"/>
      <c r="BC642"/>
      <c r="BF642" s="2"/>
      <c r="BG642" s="31">
        <f t="shared" si="383"/>
        <v>0</v>
      </c>
    </row>
    <row r="643" spans="8:59">
      <c r="H643" s="34" t="str">
        <f t="shared" ca="1" si="384"/>
        <v/>
      </c>
      <c r="I643" s="37" t="str">
        <f t="shared" ca="1" si="386"/>
        <v/>
      </c>
      <c r="J643" s="34" t="str">
        <f t="shared" ca="1" si="385"/>
        <v/>
      </c>
      <c r="K643" s="37" t="str">
        <f t="shared" ca="1" si="401"/>
        <v/>
      </c>
      <c r="L643" s="34" t="str">
        <f t="shared" ca="1" si="406"/>
        <v/>
      </c>
      <c r="N643" s="34" t="str">
        <f t="shared" ca="1" si="407"/>
        <v/>
      </c>
      <c r="T643" s="34" t="str">
        <f t="shared" ca="1" si="408"/>
        <v/>
      </c>
      <c r="V643" s="34" t="str">
        <f t="shared" ca="1" si="409"/>
        <v/>
      </c>
      <c r="BB643"/>
      <c r="BC643"/>
      <c r="BF643" s="2"/>
      <c r="BG643" s="31">
        <f t="shared" si="383"/>
        <v>0</v>
      </c>
    </row>
    <row r="644" spans="8:59">
      <c r="H644" s="34" t="str">
        <f t="shared" ca="1" si="384"/>
        <v/>
      </c>
      <c r="I644" s="37" t="str">
        <f t="shared" ca="1" si="386"/>
        <v/>
      </c>
      <c r="J644" s="34" t="str">
        <f t="shared" ca="1" si="385"/>
        <v/>
      </c>
      <c r="K644" s="37" t="str">
        <f t="shared" ca="1" si="401"/>
        <v/>
      </c>
      <c r="L644" s="34" t="str">
        <f t="shared" ca="1" si="406"/>
        <v/>
      </c>
      <c r="N644" s="34" t="str">
        <f t="shared" ca="1" si="407"/>
        <v/>
      </c>
      <c r="T644" s="34" t="str">
        <f t="shared" ca="1" si="408"/>
        <v/>
      </c>
      <c r="V644" s="34" t="str">
        <f t="shared" ca="1" si="409"/>
        <v/>
      </c>
      <c r="BB644"/>
      <c r="BC644"/>
      <c r="BF644" s="2"/>
      <c r="BG644" s="31">
        <f t="shared" si="383"/>
        <v>0</v>
      </c>
    </row>
    <row r="645" spans="8:59">
      <c r="H645" s="34" t="str">
        <f t="shared" ca="1" si="384"/>
        <v/>
      </c>
      <c r="I645" s="37" t="str">
        <f t="shared" ca="1" si="386"/>
        <v/>
      </c>
      <c r="J645" s="34" t="str">
        <f t="shared" ca="1" si="385"/>
        <v/>
      </c>
      <c r="K645" s="37" t="str">
        <f t="shared" ca="1" si="401"/>
        <v/>
      </c>
      <c r="L645" s="34" t="str">
        <f t="shared" ca="1" si="406"/>
        <v/>
      </c>
      <c r="N645" s="34" t="str">
        <f t="shared" ca="1" si="407"/>
        <v/>
      </c>
      <c r="T645" s="34" t="str">
        <f t="shared" ca="1" si="408"/>
        <v/>
      </c>
      <c r="V645" s="34" t="str">
        <f t="shared" ca="1" si="409"/>
        <v/>
      </c>
      <c r="BB645"/>
      <c r="BC645"/>
      <c r="BF645" s="2"/>
      <c r="BG645" s="31">
        <f t="shared" si="383"/>
        <v>0</v>
      </c>
    </row>
    <row r="646" spans="8:59">
      <c r="H646" s="34" t="str">
        <f t="shared" ca="1" si="384"/>
        <v/>
      </c>
      <c r="I646" s="37" t="str">
        <f t="shared" ca="1" si="386"/>
        <v/>
      </c>
      <c r="J646" s="34" t="str">
        <f t="shared" ca="1" si="385"/>
        <v/>
      </c>
      <c r="K646" s="37" t="str">
        <f t="shared" ca="1" si="401"/>
        <v/>
      </c>
      <c r="L646" s="34" t="str">
        <f t="shared" ca="1" si="406"/>
        <v/>
      </c>
      <c r="N646" s="34" t="str">
        <f t="shared" ca="1" si="407"/>
        <v/>
      </c>
      <c r="T646" s="34" t="str">
        <f t="shared" ca="1" si="408"/>
        <v/>
      </c>
      <c r="V646" s="34" t="str">
        <f t="shared" ca="1" si="409"/>
        <v/>
      </c>
      <c r="BB646"/>
      <c r="BC646"/>
      <c r="BF646" s="2"/>
      <c r="BG646" s="31">
        <f t="shared" ref="BG646:BG709" si="410">BF646+BG645</f>
        <v>0</v>
      </c>
    </row>
    <row r="647" spans="8:59">
      <c r="H647" s="34" t="str">
        <f t="shared" ca="1" si="384"/>
        <v/>
      </c>
      <c r="I647" s="37" t="str">
        <f t="shared" ca="1" si="386"/>
        <v/>
      </c>
      <c r="J647" s="34" t="str">
        <f t="shared" ca="1" si="385"/>
        <v/>
      </c>
      <c r="K647" s="37" t="str">
        <f t="shared" ca="1" si="401"/>
        <v/>
      </c>
      <c r="L647" s="34" t="str">
        <f t="shared" ca="1" si="406"/>
        <v/>
      </c>
      <c r="N647" s="34" t="str">
        <f t="shared" ca="1" si="407"/>
        <v/>
      </c>
      <c r="T647" s="34" t="str">
        <f t="shared" ca="1" si="408"/>
        <v/>
      </c>
      <c r="V647" s="34" t="str">
        <f t="shared" ca="1" si="409"/>
        <v/>
      </c>
      <c r="BB647"/>
      <c r="BC647"/>
      <c r="BF647" s="2"/>
      <c r="BG647" s="31">
        <f t="shared" si="410"/>
        <v>0</v>
      </c>
    </row>
    <row r="648" spans="8:59">
      <c r="H648" s="34" t="str">
        <f t="shared" ca="1" si="384"/>
        <v/>
      </c>
      <c r="I648" s="37" t="str">
        <f t="shared" ca="1" si="386"/>
        <v/>
      </c>
      <c r="J648" s="34" t="str">
        <f t="shared" ca="1" si="385"/>
        <v/>
      </c>
      <c r="K648" s="37" t="str">
        <f t="shared" ca="1" si="401"/>
        <v/>
      </c>
      <c r="L648" s="34" t="str">
        <f t="shared" ca="1" si="406"/>
        <v/>
      </c>
      <c r="N648" s="34" t="str">
        <f t="shared" ca="1" si="407"/>
        <v/>
      </c>
      <c r="T648" s="34" t="str">
        <f t="shared" ca="1" si="408"/>
        <v/>
      </c>
      <c r="V648" s="34" t="str">
        <f t="shared" ca="1" si="409"/>
        <v/>
      </c>
      <c r="BB648"/>
      <c r="BC648"/>
      <c r="BF648" s="2"/>
      <c r="BG648" s="31">
        <f t="shared" si="410"/>
        <v>0</v>
      </c>
    </row>
    <row r="649" spans="8:59">
      <c r="H649" s="34" t="str">
        <f t="shared" ca="1" si="384"/>
        <v/>
      </c>
      <c r="I649" s="37" t="str">
        <f t="shared" ca="1" si="386"/>
        <v/>
      </c>
      <c r="J649" s="34" t="str">
        <f t="shared" ca="1" si="385"/>
        <v/>
      </c>
      <c r="K649" s="37" t="str">
        <f t="shared" ca="1" si="401"/>
        <v/>
      </c>
      <c r="L649" s="34" t="str">
        <f t="shared" ca="1" si="406"/>
        <v/>
      </c>
      <c r="N649" s="34" t="str">
        <f t="shared" ca="1" si="407"/>
        <v/>
      </c>
      <c r="T649" s="34" t="str">
        <f t="shared" ca="1" si="408"/>
        <v/>
      </c>
      <c r="V649" s="34" t="str">
        <f t="shared" ca="1" si="409"/>
        <v/>
      </c>
      <c r="BB649"/>
      <c r="BC649"/>
      <c r="BF649" s="2"/>
      <c r="BG649" s="31">
        <f t="shared" si="410"/>
        <v>0</v>
      </c>
    </row>
    <row r="650" spans="8:59">
      <c r="H650" s="34" t="str">
        <f t="shared" ref="H650:H713" ca="1" si="411">IF($AJ$2&lt;2,"",IF(AK649&gt;=$J$1,"",IF(AK649&lt;=$J$2,"",IF(AND(H649&lt;&gt;"",H649&lt;&gt;D650),H649,IF(D650&lt;&gt;F650,D650,"")))))</f>
        <v/>
      </c>
      <c r="I650" s="37" t="str">
        <f t="shared" ca="1" si="386"/>
        <v/>
      </c>
      <c r="J650" s="34" t="str">
        <f ca="1">IF($AJ$2&gt;=3,IF(AK649&gt;=$J$1,"",IF(AK649&lt;=$J$2,"",IF(AND(J649&lt;&gt;"",J649&lt;&gt;D650),J649,IF(AND(D650&lt;&gt;H650,D650&lt;&gt;F650),D650,"")))),"")</f>
        <v/>
      </c>
      <c r="K650" s="37" t="str">
        <f t="shared" ca="1" si="401"/>
        <v/>
      </c>
      <c r="L650" s="34" t="str">
        <f t="shared" ca="1" si="406"/>
        <v/>
      </c>
      <c r="T650" s="34" t="str">
        <f t="shared" ca="1" si="408"/>
        <v/>
      </c>
      <c r="V650" s="34" t="str">
        <f t="shared" ca="1" si="409"/>
        <v/>
      </c>
      <c r="BB650"/>
      <c r="BC650"/>
      <c r="BF650" s="2"/>
      <c r="BG650" s="31">
        <f t="shared" si="410"/>
        <v>0</v>
      </c>
    </row>
    <row r="651" spans="8:59">
      <c r="H651" s="34" t="str">
        <f t="shared" ca="1" si="411"/>
        <v/>
      </c>
      <c r="I651" s="37" t="str">
        <f t="shared" ca="1" si="386"/>
        <v/>
      </c>
      <c r="J651" s="34" t="str">
        <f ca="1">IF($AJ$2&gt;=3,IF(AK650&gt;=$J$1,"",IF(AK650&lt;=$J$2,"",IF(AND(J650&lt;&gt;"",J650&lt;&gt;D651),J650,IF(AND(D651&lt;&gt;H651,D651&lt;&gt;F651),D651,"")))),"")</f>
        <v/>
      </c>
      <c r="K651" s="37" t="str">
        <f t="shared" ca="1" si="401"/>
        <v/>
      </c>
      <c r="L651" s="34" t="str">
        <f t="shared" ca="1" si="406"/>
        <v/>
      </c>
      <c r="T651" s="34" t="str">
        <f t="shared" ca="1" si="408"/>
        <v/>
      </c>
      <c r="V651" s="34" t="str">
        <f t="shared" ca="1" si="409"/>
        <v/>
      </c>
      <c r="BB651"/>
      <c r="BC651"/>
      <c r="BF651" s="2"/>
      <c r="BG651" s="31">
        <f t="shared" si="410"/>
        <v>0</v>
      </c>
    </row>
    <row r="652" spans="8:59">
      <c r="H652" s="34" t="str">
        <f t="shared" ca="1" si="411"/>
        <v/>
      </c>
      <c r="I652" s="37" t="str">
        <f t="shared" ca="1" si="386"/>
        <v/>
      </c>
      <c r="J652" s="34" t="str">
        <f ca="1">IF($AJ$2&gt;=3,IF(AK651&gt;=$J$1,"",IF(AK651&lt;=$J$2,"",IF(AND(J651&lt;&gt;"",J651&lt;&gt;D652),J651,IF(AND(D652&lt;&gt;H652,D652&lt;&gt;F652),D652,"")))),"")</f>
        <v/>
      </c>
      <c r="K652" s="37" t="str">
        <f t="shared" ca="1" si="401"/>
        <v/>
      </c>
      <c r="L652" s="34" t="str">
        <f t="shared" ca="1" si="406"/>
        <v/>
      </c>
      <c r="T652" s="34" t="str">
        <f t="shared" ca="1" si="408"/>
        <v/>
      </c>
      <c r="V652" s="34" t="str">
        <f t="shared" ca="1" si="409"/>
        <v/>
      </c>
      <c r="BB652"/>
      <c r="BC652"/>
      <c r="BF652" s="2"/>
      <c r="BG652" s="31">
        <f t="shared" si="410"/>
        <v>0</v>
      </c>
    </row>
    <row r="653" spans="8:59">
      <c r="H653" s="34" t="str">
        <f t="shared" ca="1" si="411"/>
        <v/>
      </c>
      <c r="I653" s="37" t="str">
        <f t="shared" ca="1" si="386"/>
        <v/>
      </c>
      <c r="J653" s="34" t="str">
        <f ca="1">IF($AJ$2&gt;=3,IF(AK652&gt;=$J$1,"",IF(AK652&lt;=$J$2,"",IF(AND(J652&lt;&gt;"",J652&lt;&gt;D653),J652,IF(AND(D653&lt;&gt;H653,D653&lt;&gt;F653),D653,"")))),"")</f>
        <v/>
      </c>
      <c r="K653" s="37" t="str">
        <f t="shared" ca="1" si="401"/>
        <v/>
      </c>
      <c r="L653" s="34" t="str">
        <f t="shared" ca="1" si="406"/>
        <v/>
      </c>
      <c r="T653" s="34" t="str">
        <f t="shared" ca="1" si="408"/>
        <v/>
      </c>
      <c r="V653" s="34" t="str">
        <f t="shared" ca="1" si="409"/>
        <v/>
      </c>
      <c r="BB653"/>
      <c r="BC653"/>
      <c r="BF653" s="2"/>
      <c r="BG653" s="31">
        <f t="shared" si="410"/>
        <v>0</v>
      </c>
    </row>
    <row r="654" spans="8:59">
      <c r="H654" s="34" t="str">
        <f t="shared" ca="1" si="411"/>
        <v/>
      </c>
      <c r="J654" s="34" t="str">
        <f t="shared" ref="J654:J685" ca="1" si="412">IF(AK653&gt;=$J$1,"",IF(AK653&lt;=$J$2,"",IF(AND(J653&lt;&gt;"",J653&lt;&gt;D654),J653,IF(AND(D654&lt;&gt;H654,D654&lt;&gt;F654),D654,""))))</f>
        <v/>
      </c>
      <c r="L654" s="34" t="str">
        <f t="shared" ref="L654:L663" ca="1" si="413">IF(AK653&gt;=$J$1,"",IF(AK653&lt;=$J$2,"",IF(AND(L653&lt;&gt;"",L653&lt;&gt;D654),L653,IF(AND(D654&lt;&gt;J654,D654&lt;&gt;H654,D654&lt;&gt;F654),D654,""))))</f>
        <v/>
      </c>
      <c r="T654" s="34" t="str">
        <f t="shared" ca="1" si="408"/>
        <v/>
      </c>
      <c r="V654" s="34" t="str">
        <f t="shared" ca="1" si="409"/>
        <v/>
      </c>
      <c r="BB654"/>
      <c r="BC654"/>
      <c r="BF654" s="2"/>
      <c r="BG654" s="31">
        <f t="shared" si="410"/>
        <v>0</v>
      </c>
    </row>
    <row r="655" spans="8:59">
      <c r="H655" s="34" t="str">
        <f t="shared" ca="1" si="411"/>
        <v/>
      </c>
      <c r="J655" s="34" t="str">
        <f t="shared" ca="1" si="412"/>
        <v/>
      </c>
      <c r="L655" s="34" t="str">
        <f t="shared" ca="1" si="413"/>
        <v/>
      </c>
      <c r="T655" s="34" t="str">
        <f t="shared" ca="1" si="408"/>
        <v/>
      </c>
      <c r="V655" s="34" t="str">
        <f t="shared" ca="1" si="409"/>
        <v/>
      </c>
      <c r="BB655"/>
      <c r="BC655"/>
      <c r="BF655" s="2"/>
      <c r="BG655" s="31">
        <f t="shared" si="410"/>
        <v>0</v>
      </c>
    </row>
    <row r="656" spans="8:59">
      <c r="H656" s="34" t="str">
        <f t="shared" ca="1" si="411"/>
        <v/>
      </c>
      <c r="J656" s="34" t="str">
        <f t="shared" ca="1" si="412"/>
        <v/>
      </c>
      <c r="L656" s="34" t="str">
        <f t="shared" ca="1" si="413"/>
        <v/>
      </c>
      <c r="T656" s="34" t="str">
        <f t="shared" ca="1" si="408"/>
        <v/>
      </c>
      <c r="V656" s="34" t="str">
        <f t="shared" ca="1" si="409"/>
        <v/>
      </c>
      <c r="BB656"/>
      <c r="BC656"/>
      <c r="BF656" s="2"/>
      <c r="BG656" s="31">
        <f t="shared" si="410"/>
        <v>0</v>
      </c>
    </row>
    <row r="657" spans="8:59">
      <c r="H657" s="34" t="str">
        <f t="shared" ca="1" si="411"/>
        <v/>
      </c>
      <c r="J657" s="34" t="str">
        <f t="shared" ca="1" si="412"/>
        <v/>
      </c>
      <c r="L657" s="34" t="str">
        <f t="shared" ca="1" si="413"/>
        <v/>
      </c>
      <c r="T657" s="34" t="str">
        <f t="shared" ca="1" si="408"/>
        <v/>
      </c>
      <c r="V657" s="34" t="str">
        <f t="shared" ca="1" si="409"/>
        <v/>
      </c>
      <c r="BB657"/>
      <c r="BC657"/>
      <c r="BF657" s="2"/>
      <c r="BG657" s="31">
        <f t="shared" si="410"/>
        <v>0</v>
      </c>
    </row>
    <row r="658" spans="8:59">
      <c r="H658" s="34" t="str">
        <f t="shared" ca="1" si="411"/>
        <v/>
      </c>
      <c r="J658" s="34" t="str">
        <f t="shared" ca="1" si="412"/>
        <v/>
      </c>
      <c r="L658" s="34" t="str">
        <f t="shared" ca="1" si="413"/>
        <v/>
      </c>
      <c r="T658" s="34" t="str">
        <f t="shared" ca="1" si="408"/>
        <v/>
      </c>
      <c r="V658" s="34" t="str">
        <f t="shared" ca="1" si="409"/>
        <v/>
      </c>
      <c r="BB658"/>
      <c r="BC658"/>
      <c r="BF658" s="2"/>
      <c r="BG658" s="31">
        <f t="shared" si="410"/>
        <v>0</v>
      </c>
    </row>
    <row r="659" spans="8:59">
      <c r="H659" s="34" t="str">
        <f t="shared" ca="1" si="411"/>
        <v/>
      </c>
      <c r="J659" s="34" t="str">
        <f t="shared" ca="1" si="412"/>
        <v/>
      </c>
      <c r="L659" s="34" t="str">
        <f t="shared" ca="1" si="413"/>
        <v/>
      </c>
      <c r="T659" s="34" t="str">
        <f t="shared" ca="1" si="408"/>
        <v/>
      </c>
      <c r="V659" s="34" t="str">
        <f t="shared" ca="1" si="409"/>
        <v/>
      </c>
      <c r="BB659"/>
      <c r="BC659"/>
      <c r="BF659" s="2"/>
      <c r="BG659" s="31">
        <f t="shared" si="410"/>
        <v>0</v>
      </c>
    </row>
    <row r="660" spans="8:59">
      <c r="H660" s="34" t="str">
        <f t="shared" ca="1" si="411"/>
        <v/>
      </c>
      <c r="J660" s="34" t="str">
        <f t="shared" ca="1" si="412"/>
        <v/>
      </c>
      <c r="L660" s="34" t="str">
        <f t="shared" ca="1" si="413"/>
        <v/>
      </c>
      <c r="T660" s="34" t="str">
        <f t="shared" ca="1" si="408"/>
        <v/>
      </c>
      <c r="V660" s="34" t="str">
        <f t="shared" ca="1" si="409"/>
        <v/>
      </c>
      <c r="BB660"/>
      <c r="BC660"/>
      <c r="BF660" s="2"/>
      <c r="BG660" s="31">
        <f t="shared" si="410"/>
        <v>0</v>
      </c>
    </row>
    <row r="661" spans="8:59">
      <c r="H661" s="34" t="str">
        <f t="shared" ca="1" si="411"/>
        <v/>
      </c>
      <c r="J661" s="34" t="str">
        <f t="shared" ca="1" si="412"/>
        <v/>
      </c>
      <c r="L661" s="34" t="str">
        <f t="shared" ca="1" si="413"/>
        <v/>
      </c>
      <c r="T661" s="34" t="str">
        <f t="shared" ca="1" si="408"/>
        <v/>
      </c>
      <c r="V661" s="34" t="str">
        <f t="shared" ca="1" si="409"/>
        <v/>
      </c>
      <c r="BB661"/>
      <c r="BC661"/>
      <c r="BF661" s="2"/>
      <c r="BG661" s="31">
        <f t="shared" si="410"/>
        <v>0</v>
      </c>
    </row>
    <row r="662" spans="8:59">
      <c r="H662" s="34" t="str">
        <f t="shared" ca="1" si="411"/>
        <v/>
      </c>
      <c r="J662" s="34" t="str">
        <f t="shared" ca="1" si="412"/>
        <v/>
      </c>
      <c r="L662" s="34" t="str">
        <f t="shared" ca="1" si="413"/>
        <v/>
      </c>
      <c r="T662" s="34" t="str">
        <f t="shared" ca="1" si="408"/>
        <v/>
      </c>
      <c r="V662" s="34" t="str">
        <f t="shared" ca="1" si="409"/>
        <v/>
      </c>
      <c r="BB662"/>
      <c r="BC662"/>
      <c r="BF662" s="2"/>
      <c r="BG662" s="31">
        <f t="shared" si="410"/>
        <v>0</v>
      </c>
    </row>
    <row r="663" spans="8:59">
      <c r="H663" s="34" t="str">
        <f t="shared" ca="1" si="411"/>
        <v/>
      </c>
      <c r="J663" s="34" t="str">
        <f t="shared" ca="1" si="412"/>
        <v/>
      </c>
      <c r="L663" s="34" t="str">
        <f t="shared" ca="1" si="413"/>
        <v/>
      </c>
      <c r="T663" s="34" t="str">
        <f t="shared" ca="1" si="408"/>
        <v/>
      </c>
      <c r="V663" s="34" t="str">
        <f t="shared" ca="1" si="409"/>
        <v/>
      </c>
      <c r="BB663"/>
      <c r="BC663"/>
      <c r="BF663" s="2"/>
      <c r="BG663" s="31">
        <f t="shared" si="410"/>
        <v>0</v>
      </c>
    </row>
    <row r="664" spans="8:59">
      <c r="H664" s="34" t="str">
        <f t="shared" ca="1" si="411"/>
        <v/>
      </c>
      <c r="J664" s="34" t="str">
        <f t="shared" ca="1" si="412"/>
        <v/>
      </c>
      <c r="T664" s="34" t="str">
        <f t="shared" ca="1" si="408"/>
        <v/>
      </c>
      <c r="V664" s="34" t="str">
        <f t="shared" ca="1" si="409"/>
        <v/>
      </c>
      <c r="BB664"/>
      <c r="BC664"/>
      <c r="BF664" s="2"/>
      <c r="BG664" s="31">
        <f t="shared" si="410"/>
        <v>0</v>
      </c>
    </row>
    <row r="665" spans="8:59">
      <c r="H665" s="34" t="str">
        <f t="shared" ca="1" si="411"/>
        <v/>
      </c>
      <c r="J665" s="34" t="str">
        <f t="shared" ca="1" si="412"/>
        <v/>
      </c>
      <c r="T665" s="34" t="str">
        <f t="shared" ca="1" si="408"/>
        <v/>
      </c>
      <c r="V665" s="34" t="str">
        <f t="shared" ca="1" si="409"/>
        <v/>
      </c>
      <c r="BB665"/>
      <c r="BC665"/>
      <c r="BF665" s="2"/>
      <c r="BG665" s="31">
        <f t="shared" si="410"/>
        <v>0</v>
      </c>
    </row>
    <row r="666" spans="8:59">
      <c r="H666" s="34" t="str">
        <f t="shared" ca="1" si="411"/>
        <v/>
      </c>
      <c r="J666" s="34" t="str">
        <f t="shared" ca="1" si="412"/>
        <v/>
      </c>
      <c r="T666" s="34" t="str">
        <f t="shared" ca="1" si="408"/>
        <v/>
      </c>
      <c r="V666" s="34" t="str">
        <f t="shared" ca="1" si="409"/>
        <v/>
      </c>
      <c r="BB666"/>
      <c r="BC666"/>
      <c r="BF666" s="2"/>
      <c r="BG666" s="31">
        <f t="shared" si="410"/>
        <v>0</v>
      </c>
    </row>
    <row r="667" spans="8:59">
      <c r="H667" s="34" t="str">
        <f t="shared" ca="1" si="411"/>
        <v/>
      </c>
      <c r="J667" s="34" t="str">
        <f t="shared" ca="1" si="412"/>
        <v/>
      </c>
      <c r="V667" s="34" t="str">
        <f t="shared" ca="1" si="409"/>
        <v/>
      </c>
      <c r="BB667"/>
      <c r="BC667"/>
      <c r="BF667" s="2"/>
      <c r="BG667" s="31">
        <f t="shared" si="410"/>
        <v>0</v>
      </c>
    </row>
    <row r="668" spans="8:59">
      <c r="H668" s="34" t="str">
        <f t="shared" ca="1" si="411"/>
        <v/>
      </c>
      <c r="J668" s="34" t="str">
        <f t="shared" ca="1" si="412"/>
        <v/>
      </c>
      <c r="V668" s="34" t="str">
        <f t="shared" ca="1" si="409"/>
        <v/>
      </c>
      <c r="BB668"/>
      <c r="BC668"/>
      <c r="BF668" s="2"/>
      <c r="BG668" s="31">
        <f t="shared" si="410"/>
        <v>0</v>
      </c>
    </row>
    <row r="669" spans="8:59">
      <c r="H669" s="34" t="str">
        <f t="shared" ca="1" si="411"/>
        <v/>
      </c>
      <c r="J669" s="34" t="str">
        <f t="shared" ca="1" si="412"/>
        <v/>
      </c>
      <c r="V669" s="34" t="str">
        <f t="shared" ca="1" si="409"/>
        <v/>
      </c>
      <c r="BB669"/>
      <c r="BC669"/>
      <c r="BF669" s="2"/>
      <c r="BG669" s="31">
        <f t="shared" si="410"/>
        <v>0</v>
      </c>
    </row>
    <row r="670" spans="8:59">
      <c r="H670" s="34" t="str">
        <f t="shared" ca="1" si="411"/>
        <v/>
      </c>
      <c r="J670" s="34" t="str">
        <f t="shared" ca="1" si="412"/>
        <v/>
      </c>
      <c r="V670" s="34" t="str">
        <f t="shared" ca="1" si="409"/>
        <v/>
      </c>
      <c r="BB670"/>
      <c r="BC670"/>
      <c r="BF670" s="2"/>
      <c r="BG670" s="31">
        <f t="shared" si="410"/>
        <v>0</v>
      </c>
    </row>
    <row r="671" spans="8:59">
      <c r="H671" s="34" t="str">
        <f t="shared" ca="1" si="411"/>
        <v/>
      </c>
      <c r="J671" s="34" t="str">
        <f t="shared" ca="1" si="412"/>
        <v/>
      </c>
      <c r="V671" s="34" t="str">
        <f t="shared" ca="1" si="409"/>
        <v/>
      </c>
      <c r="BB671"/>
      <c r="BC671"/>
      <c r="BF671" s="2"/>
      <c r="BG671" s="31">
        <f t="shared" si="410"/>
        <v>0</v>
      </c>
    </row>
    <row r="672" spans="8:59">
      <c r="H672" s="34" t="str">
        <f t="shared" ca="1" si="411"/>
        <v/>
      </c>
      <c r="J672" s="34" t="str">
        <f t="shared" ca="1" si="412"/>
        <v/>
      </c>
      <c r="V672" s="34" t="str">
        <f t="shared" ref="V672:V677" ca="1" si="414">IF(AK671&gt;=$J$1,"",IF(AK671&lt;=$J$2,"",IF(AND(V671&lt;&gt;"",V671&lt;&gt;D672),V671,IF(AND(D672&lt;&gt;J672,D672&lt;&gt;H672,D672&lt;&gt;F672,D672&lt;&gt;L672,D672&lt;&gt;N672,D672&lt;&gt;P672,D672&lt;&gt;R672,D672&lt;&gt;T672),D672,""))))</f>
        <v/>
      </c>
      <c r="BB672"/>
      <c r="BC672"/>
      <c r="BF672" s="2"/>
      <c r="BG672" s="31">
        <f t="shared" si="410"/>
        <v>0</v>
      </c>
    </row>
    <row r="673" spans="8:59">
      <c r="H673" s="34" t="str">
        <f t="shared" ca="1" si="411"/>
        <v/>
      </c>
      <c r="J673" s="34" t="str">
        <f t="shared" ca="1" si="412"/>
        <v/>
      </c>
      <c r="V673" s="34" t="str">
        <f t="shared" ca="1" si="414"/>
        <v/>
      </c>
      <c r="BB673"/>
      <c r="BC673"/>
      <c r="BF673" s="2"/>
      <c r="BG673" s="31">
        <f t="shared" si="410"/>
        <v>0</v>
      </c>
    </row>
    <row r="674" spans="8:59">
      <c r="H674" s="34" t="str">
        <f t="shared" ca="1" si="411"/>
        <v/>
      </c>
      <c r="J674" s="34" t="str">
        <f t="shared" ca="1" si="412"/>
        <v/>
      </c>
      <c r="V674" s="34" t="str">
        <f t="shared" ca="1" si="414"/>
        <v/>
      </c>
      <c r="BB674"/>
      <c r="BC674"/>
      <c r="BF674" s="2"/>
      <c r="BG674" s="31">
        <f t="shared" si="410"/>
        <v>0</v>
      </c>
    </row>
    <row r="675" spans="8:59">
      <c r="H675" s="34" t="str">
        <f t="shared" ca="1" si="411"/>
        <v/>
      </c>
      <c r="J675" s="34" t="str">
        <f t="shared" ca="1" si="412"/>
        <v/>
      </c>
      <c r="V675" s="34" t="str">
        <f t="shared" ca="1" si="414"/>
        <v/>
      </c>
      <c r="BB675"/>
      <c r="BC675"/>
      <c r="BF675" s="2"/>
      <c r="BG675" s="31">
        <f t="shared" si="410"/>
        <v>0</v>
      </c>
    </row>
    <row r="676" spans="8:59">
      <c r="H676" s="34" t="str">
        <f t="shared" ca="1" si="411"/>
        <v/>
      </c>
      <c r="J676" s="34" t="str">
        <f t="shared" ca="1" si="412"/>
        <v/>
      </c>
      <c r="V676" s="34" t="str">
        <f t="shared" ca="1" si="414"/>
        <v/>
      </c>
      <c r="BB676"/>
      <c r="BC676"/>
      <c r="BF676" s="2"/>
      <c r="BG676" s="31">
        <f t="shared" si="410"/>
        <v>0</v>
      </c>
    </row>
    <row r="677" spans="8:59">
      <c r="H677" s="34" t="str">
        <f t="shared" ca="1" si="411"/>
        <v/>
      </c>
      <c r="J677" s="34" t="str">
        <f t="shared" ca="1" si="412"/>
        <v/>
      </c>
      <c r="V677" s="34" t="str">
        <f t="shared" ca="1" si="414"/>
        <v/>
      </c>
      <c r="BB677"/>
      <c r="BC677"/>
      <c r="BF677" s="2"/>
      <c r="BG677" s="31">
        <f t="shared" si="410"/>
        <v>0</v>
      </c>
    </row>
    <row r="678" spans="8:59">
      <c r="H678" s="34" t="str">
        <f t="shared" ca="1" si="411"/>
        <v/>
      </c>
      <c r="J678" s="34" t="str">
        <f t="shared" ca="1" si="412"/>
        <v/>
      </c>
      <c r="BB678"/>
      <c r="BC678"/>
      <c r="BF678" s="2"/>
      <c r="BG678" s="31">
        <f t="shared" si="410"/>
        <v>0</v>
      </c>
    </row>
    <row r="679" spans="8:59">
      <c r="H679" s="34" t="str">
        <f t="shared" ca="1" si="411"/>
        <v/>
      </c>
      <c r="J679" s="34" t="str">
        <f t="shared" ca="1" si="412"/>
        <v/>
      </c>
      <c r="BB679"/>
      <c r="BC679"/>
      <c r="BF679" s="2"/>
      <c r="BG679" s="31">
        <f t="shared" si="410"/>
        <v>0</v>
      </c>
    </row>
    <row r="680" spans="8:59">
      <c r="H680" s="34" t="str">
        <f t="shared" ca="1" si="411"/>
        <v/>
      </c>
      <c r="J680" s="34" t="str">
        <f t="shared" ca="1" si="412"/>
        <v/>
      </c>
      <c r="BB680"/>
      <c r="BC680"/>
      <c r="BF680" s="2"/>
      <c r="BG680" s="31">
        <f t="shared" si="410"/>
        <v>0</v>
      </c>
    </row>
    <row r="681" spans="8:59">
      <c r="H681" s="34" t="str">
        <f t="shared" ca="1" si="411"/>
        <v/>
      </c>
      <c r="J681" s="34" t="str">
        <f t="shared" ca="1" si="412"/>
        <v/>
      </c>
      <c r="BB681"/>
      <c r="BC681"/>
      <c r="BF681" s="2"/>
      <c r="BG681" s="31">
        <f t="shared" si="410"/>
        <v>0</v>
      </c>
    </row>
    <row r="682" spans="8:59">
      <c r="H682" s="34" t="str">
        <f t="shared" ca="1" si="411"/>
        <v/>
      </c>
      <c r="J682" s="34" t="str">
        <f t="shared" ca="1" si="412"/>
        <v/>
      </c>
      <c r="BB682"/>
      <c r="BC682"/>
      <c r="BF682" s="2"/>
      <c r="BG682" s="31">
        <f t="shared" si="410"/>
        <v>0</v>
      </c>
    </row>
    <row r="683" spans="8:59">
      <c r="H683" s="34" t="str">
        <f t="shared" ca="1" si="411"/>
        <v/>
      </c>
      <c r="J683" s="34" t="str">
        <f t="shared" ca="1" si="412"/>
        <v/>
      </c>
      <c r="BB683"/>
      <c r="BC683"/>
      <c r="BF683" s="2"/>
      <c r="BG683" s="31">
        <f t="shared" si="410"/>
        <v>0</v>
      </c>
    </row>
    <row r="684" spans="8:59">
      <c r="H684" s="34" t="str">
        <f t="shared" ca="1" si="411"/>
        <v/>
      </c>
      <c r="J684" s="34" t="str">
        <f t="shared" ca="1" si="412"/>
        <v/>
      </c>
      <c r="BB684"/>
      <c r="BC684"/>
      <c r="BF684" s="2"/>
      <c r="BG684" s="31">
        <f t="shared" si="410"/>
        <v>0</v>
      </c>
    </row>
    <row r="685" spans="8:59">
      <c r="H685" s="34" t="str">
        <f t="shared" ca="1" si="411"/>
        <v/>
      </c>
      <c r="J685" s="34" t="str">
        <f t="shared" ca="1" si="412"/>
        <v/>
      </c>
      <c r="BB685"/>
      <c r="BC685"/>
      <c r="BF685" s="2"/>
      <c r="BG685" s="31">
        <f t="shared" si="410"/>
        <v>0</v>
      </c>
    </row>
    <row r="686" spans="8:59">
      <c r="H686" s="34" t="str">
        <f t="shared" ca="1" si="411"/>
        <v/>
      </c>
      <c r="BB686"/>
      <c r="BC686"/>
      <c r="BF686" s="2"/>
      <c r="BG686" s="31">
        <f t="shared" si="410"/>
        <v>0</v>
      </c>
    </row>
    <row r="687" spans="8:59">
      <c r="H687" s="34" t="str">
        <f t="shared" ca="1" si="411"/>
        <v/>
      </c>
      <c r="BB687"/>
      <c r="BC687"/>
      <c r="BF687" s="2"/>
      <c r="BG687" s="31">
        <f t="shared" si="410"/>
        <v>0</v>
      </c>
    </row>
    <row r="688" spans="8:59">
      <c r="H688" s="34" t="str">
        <f t="shared" ca="1" si="411"/>
        <v/>
      </c>
      <c r="BB688"/>
      <c r="BC688"/>
      <c r="BF688" s="2"/>
      <c r="BG688" s="31">
        <f t="shared" si="410"/>
        <v>0</v>
      </c>
    </row>
    <row r="689" spans="8:59">
      <c r="H689" s="34" t="str">
        <f t="shared" ca="1" si="411"/>
        <v/>
      </c>
      <c r="BB689"/>
      <c r="BC689"/>
      <c r="BF689" s="2"/>
      <c r="BG689" s="31">
        <f t="shared" si="410"/>
        <v>0</v>
      </c>
    </row>
    <row r="690" spans="8:59">
      <c r="H690" s="34" t="str">
        <f t="shared" ca="1" si="411"/>
        <v/>
      </c>
      <c r="BB690"/>
      <c r="BC690"/>
      <c r="BF690" s="2"/>
      <c r="BG690" s="31">
        <f t="shared" si="410"/>
        <v>0</v>
      </c>
    </row>
    <row r="691" spans="8:59">
      <c r="H691" s="34" t="str">
        <f t="shared" ca="1" si="411"/>
        <v/>
      </c>
      <c r="BB691"/>
      <c r="BC691"/>
      <c r="BF691" s="2"/>
      <c r="BG691" s="31">
        <f t="shared" si="410"/>
        <v>0</v>
      </c>
    </row>
    <row r="692" spans="8:59">
      <c r="H692" s="34" t="str">
        <f t="shared" ca="1" si="411"/>
        <v/>
      </c>
      <c r="BB692"/>
      <c r="BC692"/>
      <c r="BF692" s="2"/>
      <c r="BG692" s="31">
        <f t="shared" si="410"/>
        <v>0</v>
      </c>
    </row>
    <row r="693" spans="8:59">
      <c r="H693" s="34" t="str">
        <f t="shared" ca="1" si="411"/>
        <v/>
      </c>
      <c r="BB693"/>
      <c r="BC693"/>
      <c r="BF693" s="2"/>
      <c r="BG693" s="31">
        <f t="shared" si="410"/>
        <v>0</v>
      </c>
    </row>
    <row r="694" spans="8:59">
      <c r="H694" s="34" t="str">
        <f t="shared" ca="1" si="411"/>
        <v/>
      </c>
      <c r="BB694"/>
      <c r="BC694"/>
      <c r="BF694" s="2"/>
      <c r="BG694" s="31">
        <f t="shared" si="410"/>
        <v>0</v>
      </c>
    </row>
    <row r="695" spans="8:59">
      <c r="H695" s="34" t="str">
        <f t="shared" ca="1" si="411"/>
        <v/>
      </c>
      <c r="BB695"/>
      <c r="BC695"/>
      <c r="BF695" s="2"/>
      <c r="BG695" s="31">
        <f t="shared" si="410"/>
        <v>0</v>
      </c>
    </row>
    <row r="696" spans="8:59">
      <c r="H696" s="34" t="str">
        <f t="shared" ca="1" si="411"/>
        <v/>
      </c>
      <c r="BB696"/>
      <c r="BC696"/>
      <c r="BF696" s="2"/>
      <c r="BG696" s="31">
        <f t="shared" si="410"/>
        <v>0</v>
      </c>
    </row>
    <row r="697" spans="8:59">
      <c r="H697" s="34" t="str">
        <f t="shared" ca="1" si="411"/>
        <v/>
      </c>
      <c r="BB697"/>
      <c r="BC697"/>
      <c r="BF697" s="2"/>
      <c r="BG697" s="31">
        <f t="shared" si="410"/>
        <v>0</v>
      </c>
    </row>
    <row r="698" spans="8:59">
      <c r="H698" s="34" t="str">
        <f t="shared" ca="1" si="411"/>
        <v/>
      </c>
      <c r="BB698"/>
      <c r="BC698"/>
      <c r="BF698" s="2"/>
      <c r="BG698" s="31">
        <f t="shared" si="410"/>
        <v>0</v>
      </c>
    </row>
    <row r="699" spans="8:59">
      <c r="H699" s="34" t="str">
        <f t="shared" ca="1" si="411"/>
        <v/>
      </c>
      <c r="BB699"/>
      <c r="BC699"/>
      <c r="BF699" s="2"/>
      <c r="BG699" s="31">
        <f t="shared" si="410"/>
        <v>0</v>
      </c>
    </row>
    <row r="700" spans="8:59">
      <c r="H700" s="34" t="str">
        <f t="shared" ca="1" si="411"/>
        <v/>
      </c>
      <c r="BB700"/>
      <c r="BC700"/>
      <c r="BF700" s="2"/>
      <c r="BG700" s="31">
        <f t="shared" si="410"/>
        <v>0</v>
      </c>
    </row>
    <row r="701" spans="8:59">
      <c r="H701" s="34" t="str">
        <f t="shared" ca="1" si="411"/>
        <v/>
      </c>
      <c r="BB701"/>
      <c r="BC701"/>
      <c r="BF701" s="2"/>
      <c r="BG701" s="31">
        <f t="shared" si="410"/>
        <v>0</v>
      </c>
    </row>
    <row r="702" spans="8:59">
      <c r="H702" s="34" t="str">
        <f t="shared" ca="1" si="411"/>
        <v/>
      </c>
      <c r="BB702"/>
      <c r="BC702"/>
      <c r="BF702" s="2"/>
      <c r="BG702" s="31">
        <f t="shared" si="410"/>
        <v>0</v>
      </c>
    </row>
    <row r="703" spans="8:59">
      <c r="H703" s="34" t="str">
        <f t="shared" ca="1" si="411"/>
        <v/>
      </c>
      <c r="BB703"/>
      <c r="BC703"/>
      <c r="BF703" s="2"/>
      <c r="BG703" s="31">
        <f t="shared" si="410"/>
        <v>0</v>
      </c>
    </row>
    <row r="704" spans="8:59">
      <c r="H704" s="34" t="str">
        <f t="shared" ca="1" si="411"/>
        <v/>
      </c>
      <c r="BB704"/>
      <c r="BC704"/>
      <c r="BF704" s="2"/>
      <c r="BG704" s="31">
        <f t="shared" si="410"/>
        <v>0</v>
      </c>
    </row>
    <row r="705" spans="8:59">
      <c r="H705" s="34" t="str">
        <f t="shared" ca="1" si="411"/>
        <v/>
      </c>
      <c r="BB705"/>
      <c r="BC705"/>
      <c r="BF705" s="2"/>
      <c r="BG705" s="31">
        <f t="shared" si="410"/>
        <v>0</v>
      </c>
    </row>
    <row r="706" spans="8:59">
      <c r="H706" s="34" t="str">
        <f t="shared" ca="1" si="411"/>
        <v/>
      </c>
      <c r="BB706"/>
      <c r="BC706"/>
      <c r="BF706" s="2"/>
      <c r="BG706" s="31">
        <f t="shared" si="410"/>
        <v>0</v>
      </c>
    </row>
    <row r="707" spans="8:59">
      <c r="H707" s="34" t="str">
        <f t="shared" ca="1" si="411"/>
        <v/>
      </c>
      <c r="BB707"/>
      <c r="BC707"/>
      <c r="BF707" s="2"/>
      <c r="BG707" s="31">
        <f t="shared" si="410"/>
        <v>0</v>
      </c>
    </row>
    <row r="708" spans="8:59">
      <c r="H708" s="34" t="str">
        <f t="shared" ca="1" si="411"/>
        <v/>
      </c>
      <c r="BB708"/>
      <c r="BC708"/>
      <c r="BF708" s="2"/>
      <c r="BG708" s="31">
        <f t="shared" si="410"/>
        <v>0</v>
      </c>
    </row>
    <row r="709" spans="8:59">
      <c r="H709" s="34" t="str">
        <f t="shared" ca="1" si="411"/>
        <v/>
      </c>
      <c r="BB709"/>
      <c r="BC709"/>
      <c r="BF709" s="2"/>
      <c r="BG709" s="31">
        <f t="shared" si="410"/>
        <v>0</v>
      </c>
    </row>
    <row r="710" spans="8:59">
      <c r="H710" s="34" t="str">
        <f t="shared" ca="1" si="411"/>
        <v/>
      </c>
      <c r="BB710"/>
      <c r="BC710"/>
      <c r="BF710" s="2"/>
      <c r="BG710" s="31">
        <f t="shared" ref="BG710:BG773" si="415">BF710+BG709</f>
        <v>0</v>
      </c>
    </row>
    <row r="711" spans="8:59">
      <c r="H711" s="34" t="str">
        <f t="shared" ca="1" si="411"/>
        <v/>
      </c>
      <c r="BB711"/>
      <c r="BC711"/>
      <c r="BF711" s="2"/>
      <c r="BG711" s="31">
        <f t="shared" si="415"/>
        <v>0</v>
      </c>
    </row>
    <row r="712" spans="8:59">
      <c r="H712" s="34" t="str">
        <f t="shared" ca="1" si="411"/>
        <v/>
      </c>
      <c r="BB712"/>
      <c r="BC712"/>
      <c r="BF712" s="2"/>
      <c r="BG712" s="31">
        <f t="shared" si="415"/>
        <v>0</v>
      </c>
    </row>
    <row r="713" spans="8:59">
      <c r="H713" s="34" t="str">
        <f t="shared" ca="1" si="411"/>
        <v/>
      </c>
      <c r="BB713"/>
      <c r="BC713"/>
      <c r="BF713" s="2"/>
      <c r="BG713" s="31">
        <f t="shared" si="415"/>
        <v>0</v>
      </c>
    </row>
    <row r="714" spans="8:59">
      <c r="H714" s="34" t="str">
        <f t="shared" ref="H714:H745" ca="1" si="416">IF($AJ$2&lt;2,"",IF(AK713&gt;=$J$1,"",IF(AK713&lt;=$J$2,"",IF(AND(H713&lt;&gt;"",H713&lt;&gt;D714),H713,IF(D714&lt;&gt;F714,D714,"")))))</f>
        <v/>
      </c>
      <c r="BB714"/>
      <c r="BC714"/>
      <c r="BF714" s="2"/>
      <c r="BG714" s="31">
        <f t="shared" si="415"/>
        <v>0</v>
      </c>
    </row>
    <row r="715" spans="8:59">
      <c r="H715" s="34" t="str">
        <f t="shared" ca="1" si="416"/>
        <v/>
      </c>
      <c r="BB715"/>
      <c r="BC715"/>
      <c r="BF715" s="2"/>
      <c r="BG715" s="31">
        <f t="shared" si="415"/>
        <v>0</v>
      </c>
    </row>
    <row r="716" spans="8:59">
      <c r="H716" s="34" t="str">
        <f t="shared" ca="1" si="416"/>
        <v/>
      </c>
      <c r="BB716"/>
      <c r="BC716"/>
      <c r="BF716" s="2"/>
      <c r="BG716" s="31">
        <f t="shared" si="415"/>
        <v>0</v>
      </c>
    </row>
    <row r="717" spans="8:59">
      <c r="H717" s="34" t="str">
        <f t="shared" ca="1" si="416"/>
        <v/>
      </c>
      <c r="BB717"/>
      <c r="BC717"/>
      <c r="BF717" s="2"/>
      <c r="BG717" s="31">
        <f t="shared" si="415"/>
        <v>0</v>
      </c>
    </row>
    <row r="718" spans="8:59">
      <c r="H718" s="34" t="str">
        <f t="shared" ca="1" si="416"/>
        <v/>
      </c>
      <c r="BB718"/>
      <c r="BC718"/>
      <c r="BF718" s="2"/>
      <c r="BG718" s="31">
        <f t="shared" si="415"/>
        <v>0</v>
      </c>
    </row>
    <row r="719" spans="8:59">
      <c r="H719" s="34" t="str">
        <f t="shared" ca="1" si="416"/>
        <v/>
      </c>
      <c r="BB719"/>
      <c r="BC719"/>
      <c r="BF719" s="2"/>
      <c r="BG719" s="31">
        <f t="shared" si="415"/>
        <v>0</v>
      </c>
    </row>
    <row r="720" spans="8:59">
      <c r="H720" s="34" t="str">
        <f t="shared" ca="1" si="416"/>
        <v/>
      </c>
      <c r="BB720"/>
      <c r="BC720"/>
      <c r="BF720" s="2"/>
      <c r="BG720" s="31">
        <f t="shared" si="415"/>
        <v>0</v>
      </c>
    </row>
    <row r="721" spans="8:59">
      <c r="H721" s="34" t="str">
        <f t="shared" ca="1" si="416"/>
        <v/>
      </c>
      <c r="BB721"/>
      <c r="BC721"/>
      <c r="BF721" s="2"/>
      <c r="BG721" s="31">
        <f t="shared" si="415"/>
        <v>0</v>
      </c>
    </row>
    <row r="722" spans="8:59">
      <c r="H722" s="34" t="str">
        <f t="shared" ca="1" si="416"/>
        <v/>
      </c>
      <c r="BB722"/>
      <c r="BC722"/>
      <c r="BF722" s="2"/>
      <c r="BG722" s="31">
        <f t="shared" si="415"/>
        <v>0</v>
      </c>
    </row>
    <row r="723" spans="8:59">
      <c r="H723" s="34" t="str">
        <f t="shared" ca="1" si="416"/>
        <v/>
      </c>
      <c r="BB723"/>
      <c r="BC723"/>
      <c r="BF723" s="2"/>
      <c r="BG723" s="31">
        <f t="shared" si="415"/>
        <v>0</v>
      </c>
    </row>
    <row r="724" spans="8:59">
      <c r="H724" s="34" t="str">
        <f t="shared" ca="1" si="416"/>
        <v/>
      </c>
      <c r="BB724"/>
      <c r="BC724"/>
      <c r="BF724" s="2"/>
      <c r="BG724" s="31">
        <f t="shared" si="415"/>
        <v>0</v>
      </c>
    </row>
    <row r="725" spans="8:59">
      <c r="H725" s="34" t="str">
        <f t="shared" ca="1" si="416"/>
        <v/>
      </c>
      <c r="BB725"/>
      <c r="BC725"/>
      <c r="BF725" s="2"/>
      <c r="BG725" s="31">
        <f t="shared" si="415"/>
        <v>0</v>
      </c>
    </row>
    <row r="726" spans="8:59">
      <c r="H726" s="34" t="str">
        <f t="shared" ca="1" si="416"/>
        <v/>
      </c>
      <c r="BB726"/>
      <c r="BC726"/>
      <c r="BF726" s="2"/>
      <c r="BG726" s="31">
        <f t="shared" si="415"/>
        <v>0</v>
      </c>
    </row>
    <row r="727" spans="8:59">
      <c r="H727" s="34" t="str">
        <f t="shared" ca="1" si="416"/>
        <v/>
      </c>
      <c r="BB727"/>
      <c r="BC727"/>
      <c r="BF727" s="2"/>
      <c r="BG727" s="31">
        <f t="shared" si="415"/>
        <v>0</v>
      </c>
    </row>
    <row r="728" spans="8:59">
      <c r="H728" s="34" t="str">
        <f t="shared" ca="1" si="416"/>
        <v/>
      </c>
      <c r="BB728"/>
      <c r="BC728"/>
      <c r="BF728" s="2"/>
      <c r="BG728" s="31">
        <f t="shared" si="415"/>
        <v>0</v>
      </c>
    </row>
    <row r="729" spans="8:59">
      <c r="H729" s="34" t="str">
        <f t="shared" ca="1" si="416"/>
        <v/>
      </c>
      <c r="BB729"/>
      <c r="BC729"/>
      <c r="BF729" s="2"/>
      <c r="BG729" s="31">
        <f t="shared" si="415"/>
        <v>0</v>
      </c>
    </row>
    <row r="730" spans="8:59">
      <c r="H730" s="34" t="str">
        <f t="shared" ca="1" si="416"/>
        <v/>
      </c>
      <c r="BB730"/>
      <c r="BC730"/>
      <c r="BF730" s="2"/>
      <c r="BG730" s="31">
        <f t="shared" si="415"/>
        <v>0</v>
      </c>
    </row>
    <row r="731" spans="8:59">
      <c r="H731" s="34" t="str">
        <f t="shared" ca="1" si="416"/>
        <v/>
      </c>
      <c r="BB731"/>
      <c r="BC731"/>
      <c r="BF731" s="2"/>
      <c r="BG731" s="31">
        <f t="shared" si="415"/>
        <v>0</v>
      </c>
    </row>
    <row r="732" spans="8:59">
      <c r="H732" s="34" t="str">
        <f t="shared" ca="1" si="416"/>
        <v/>
      </c>
      <c r="BB732"/>
      <c r="BC732"/>
      <c r="BF732" s="2"/>
      <c r="BG732" s="31">
        <f t="shared" si="415"/>
        <v>0</v>
      </c>
    </row>
    <row r="733" spans="8:59">
      <c r="H733" s="34" t="str">
        <f t="shared" ca="1" si="416"/>
        <v/>
      </c>
      <c r="BB733"/>
      <c r="BC733"/>
      <c r="BF733" s="2"/>
      <c r="BG733" s="31">
        <f t="shared" si="415"/>
        <v>0</v>
      </c>
    </row>
    <row r="734" spans="8:59">
      <c r="H734" s="34" t="str">
        <f t="shared" ca="1" si="416"/>
        <v/>
      </c>
      <c r="BB734"/>
      <c r="BC734"/>
      <c r="BF734" s="2"/>
      <c r="BG734" s="31">
        <f t="shared" si="415"/>
        <v>0</v>
      </c>
    </row>
    <row r="735" spans="8:59">
      <c r="H735" s="34" t="str">
        <f t="shared" ca="1" si="416"/>
        <v/>
      </c>
      <c r="BB735"/>
      <c r="BC735"/>
      <c r="BF735" s="2"/>
      <c r="BG735" s="31">
        <f t="shared" si="415"/>
        <v>0</v>
      </c>
    </row>
    <row r="736" spans="8:59">
      <c r="H736" s="34" t="str">
        <f t="shared" ca="1" si="416"/>
        <v/>
      </c>
      <c r="BB736"/>
      <c r="BC736"/>
      <c r="BF736" s="2"/>
      <c r="BG736" s="31">
        <f t="shared" si="415"/>
        <v>0</v>
      </c>
    </row>
    <row r="737" spans="8:59">
      <c r="H737" s="34" t="str">
        <f t="shared" ca="1" si="416"/>
        <v/>
      </c>
      <c r="BB737"/>
      <c r="BC737"/>
      <c r="BF737" s="2"/>
      <c r="BG737" s="31">
        <f t="shared" si="415"/>
        <v>0</v>
      </c>
    </row>
    <row r="738" spans="8:59">
      <c r="H738" s="34" t="str">
        <f t="shared" ca="1" si="416"/>
        <v/>
      </c>
      <c r="BB738"/>
      <c r="BC738"/>
      <c r="BF738" s="2"/>
      <c r="BG738" s="31">
        <f t="shared" si="415"/>
        <v>0</v>
      </c>
    </row>
    <row r="739" spans="8:59">
      <c r="H739" s="34" t="str">
        <f t="shared" ca="1" si="416"/>
        <v/>
      </c>
      <c r="BB739"/>
      <c r="BC739"/>
      <c r="BF739" s="2"/>
      <c r="BG739" s="31">
        <f t="shared" si="415"/>
        <v>0</v>
      </c>
    </row>
    <row r="740" spans="8:59">
      <c r="H740" s="34" t="str">
        <f t="shared" ca="1" si="416"/>
        <v/>
      </c>
      <c r="BB740"/>
      <c r="BC740"/>
      <c r="BF740" s="2"/>
      <c r="BG740" s="31">
        <f t="shared" si="415"/>
        <v>0</v>
      </c>
    </row>
    <row r="741" spans="8:59">
      <c r="H741" s="34" t="str">
        <f t="shared" ca="1" si="416"/>
        <v/>
      </c>
      <c r="BB741"/>
      <c r="BC741"/>
      <c r="BF741" s="2"/>
      <c r="BG741" s="31">
        <f t="shared" si="415"/>
        <v>0</v>
      </c>
    </row>
    <row r="742" spans="8:59">
      <c r="H742" s="34" t="str">
        <f t="shared" ca="1" si="416"/>
        <v/>
      </c>
      <c r="BB742"/>
      <c r="BC742"/>
      <c r="BF742" s="2"/>
      <c r="BG742" s="31">
        <f t="shared" si="415"/>
        <v>0</v>
      </c>
    </row>
    <row r="743" spans="8:59">
      <c r="H743" s="34" t="str">
        <f t="shared" ca="1" si="416"/>
        <v/>
      </c>
      <c r="BB743"/>
      <c r="BC743"/>
      <c r="BF743" s="2"/>
      <c r="BG743" s="31">
        <f t="shared" si="415"/>
        <v>0</v>
      </c>
    </row>
    <row r="744" spans="8:59">
      <c r="H744" s="34" t="str">
        <f t="shared" ca="1" si="416"/>
        <v/>
      </c>
      <c r="BB744"/>
      <c r="BC744"/>
      <c r="BF744" s="2"/>
      <c r="BG744" s="31">
        <f t="shared" si="415"/>
        <v>0</v>
      </c>
    </row>
    <row r="745" spans="8:59">
      <c r="H745" s="34" t="str">
        <f t="shared" ca="1" si="416"/>
        <v/>
      </c>
      <c r="BB745"/>
      <c r="BC745"/>
      <c r="BF745" s="2"/>
      <c r="BG745" s="31">
        <f t="shared" si="415"/>
        <v>0</v>
      </c>
    </row>
    <row r="746" spans="8:59">
      <c r="BB746"/>
      <c r="BC746"/>
      <c r="BF746" s="2"/>
      <c r="BG746" s="31">
        <f t="shared" si="415"/>
        <v>0</v>
      </c>
    </row>
    <row r="747" spans="8:59">
      <c r="BB747"/>
      <c r="BC747"/>
      <c r="BF747" s="2"/>
      <c r="BG747" s="31">
        <f t="shared" si="415"/>
        <v>0</v>
      </c>
    </row>
    <row r="748" spans="8:59">
      <c r="BB748"/>
      <c r="BC748"/>
      <c r="BF748" s="2"/>
      <c r="BG748" s="31">
        <f t="shared" si="415"/>
        <v>0</v>
      </c>
    </row>
    <row r="749" spans="8:59">
      <c r="BB749"/>
      <c r="BC749"/>
      <c r="BF749" s="2"/>
      <c r="BG749" s="31">
        <f t="shared" si="415"/>
        <v>0</v>
      </c>
    </row>
    <row r="750" spans="8:59">
      <c r="BB750"/>
      <c r="BC750"/>
      <c r="BF750" s="2"/>
      <c r="BG750" s="31">
        <f t="shared" si="415"/>
        <v>0</v>
      </c>
    </row>
    <row r="751" spans="8:59">
      <c r="BB751"/>
      <c r="BC751"/>
      <c r="BF751" s="2"/>
      <c r="BG751" s="31">
        <f t="shared" si="415"/>
        <v>0</v>
      </c>
    </row>
    <row r="752" spans="8:59">
      <c r="BB752"/>
      <c r="BC752"/>
      <c r="BF752" s="2"/>
      <c r="BG752" s="31">
        <f t="shared" si="415"/>
        <v>0</v>
      </c>
    </row>
    <row r="753" spans="54:59">
      <c r="BB753"/>
      <c r="BC753"/>
      <c r="BF753" s="2"/>
      <c r="BG753" s="31">
        <f t="shared" si="415"/>
        <v>0</v>
      </c>
    </row>
    <row r="754" spans="54:59">
      <c r="BB754"/>
      <c r="BC754"/>
      <c r="BF754" s="2"/>
      <c r="BG754" s="31">
        <f t="shared" si="415"/>
        <v>0</v>
      </c>
    </row>
    <row r="755" spans="54:59">
      <c r="BB755"/>
      <c r="BC755"/>
      <c r="BF755" s="2"/>
      <c r="BG755" s="31">
        <f t="shared" si="415"/>
        <v>0</v>
      </c>
    </row>
    <row r="756" spans="54:59">
      <c r="BB756"/>
      <c r="BC756"/>
      <c r="BF756" s="2"/>
      <c r="BG756" s="31">
        <f t="shared" si="415"/>
        <v>0</v>
      </c>
    </row>
    <row r="757" spans="54:59">
      <c r="BB757"/>
      <c r="BC757"/>
      <c r="BF757" s="2"/>
      <c r="BG757" s="31">
        <f t="shared" si="415"/>
        <v>0</v>
      </c>
    </row>
    <row r="758" spans="54:59">
      <c r="BB758"/>
      <c r="BC758"/>
      <c r="BF758" s="2"/>
      <c r="BG758" s="31">
        <f t="shared" si="415"/>
        <v>0</v>
      </c>
    </row>
    <row r="759" spans="54:59">
      <c r="BB759"/>
      <c r="BC759"/>
      <c r="BF759" s="2"/>
      <c r="BG759" s="31">
        <f t="shared" si="415"/>
        <v>0</v>
      </c>
    </row>
    <row r="760" spans="54:59">
      <c r="BB760"/>
      <c r="BC760"/>
      <c r="BF760" s="2"/>
      <c r="BG760" s="31">
        <f t="shared" si="415"/>
        <v>0</v>
      </c>
    </row>
    <row r="761" spans="54:59">
      <c r="BB761"/>
      <c r="BC761"/>
      <c r="BF761" s="2"/>
      <c r="BG761" s="31">
        <f t="shared" si="415"/>
        <v>0</v>
      </c>
    </row>
    <row r="762" spans="54:59">
      <c r="BB762"/>
      <c r="BC762"/>
      <c r="BF762" s="2"/>
      <c r="BG762" s="31">
        <f t="shared" si="415"/>
        <v>0</v>
      </c>
    </row>
    <row r="763" spans="54:59">
      <c r="BB763"/>
      <c r="BC763"/>
      <c r="BF763" s="2"/>
      <c r="BG763" s="31">
        <f t="shared" si="415"/>
        <v>0</v>
      </c>
    </row>
    <row r="764" spans="54:59">
      <c r="BB764"/>
      <c r="BC764"/>
      <c r="BF764" s="2"/>
      <c r="BG764" s="31">
        <f t="shared" si="415"/>
        <v>0</v>
      </c>
    </row>
    <row r="765" spans="54:59">
      <c r="BB765"/>
      <c r="BC765"/>
      <c r="BF765" s="2"/>
      <c r="BG765" s="31">
        <f t="shared" si="415"/>
        <v>0</v>
      </c>
    </row>
    <row r="766" spans="54:59">
      <c r="BB766"/>
      <c r="BC766"/>
      <c r="BF766" s="2"/>
      <c r="BG766" s="31">
        <f t="shared" si="415"/>
        <v>0</v>
      </c>
    </row>
    <row r="767" spans="54:59">
      <c r="BB767"/>
      <c r="BC767"/>
      <c r="BF767" s="2"/>
      <c r="BG767" s="31">
        <f t="shared" si="415"/>
        <v>0</v>
      </c>
    </row>
    <row r="768" spans="54:59">
      <c r="BB768"/>
      <c r="BC768"/>
      <c r="BF768" s="2"/>
      <c r="BG768" s="31">
        <f t="shared" si="415"/>
        <v>0</v>
      </c>
    </row>
    <row r="769" spans="54:59">
      <c r="BB769"/>
      <c r="BC769"/>
      <c r="BF769" s="2"/>
      <c r="BG769" s="31">
        <f t="shared" si="415"/>
        <v>0</v>
      </c>
    </row>
    <row r="770" spans="54:59">
      <c r="BB770"/>
      <c r="BC770"/>
      <c r="BF770" s="2"/>
      <c r="BG770" s="31">
        <f t="shared" si="415"/>
        <v>0</v>
      </c>
    </row>
    <row r="771" spans="54:59">
      <c r="BB771"/>
      <c r="BC771"/>
      <c r="BF771" s="2"/>
      <c r="BG771" s="31">
        <f t="shared" si="415"/>
        <v>0</v>
      </c>
    </row>
    <row r="772" spans="54:59">
      <c r="BB772"/>
      <c r="BC772"/>
      <c r="BF772" s="2"/>
      <c r="BG772" s="31">
        <f t="shared" si="415"/>
        <v>0</v>
      </c>
    </row>
    <row r="773" spans="54:59">
      <c r="BB773"/>
      <c r="BC773"/>
      <c r="BF773" s="2"/>
      <c r="BG773" s="31">
        <f t="shared" si="415"/>
        <v>0</v>
      </c>
    </row>
    <row r="774" spans="54:59">
      <c r="BB774"/>
      <c r="BC774"/>
      <c r="BF774" s="2"/>
      <c r="BG774" s="31">
        <f t="shared" ref="BG774:BG837" si="417">BF774+BG773</f>
        <v>0</v>
      </c>
    </row>
    <row r="775" spans="54:59">
      <c r="BB775"/>
      <c r="BC775"/>
      <c r="BF775" s="2"/>
      <c r="BG775" s="31">
        <f t="shared" si="417"/>
        <v>0</v>
      </c>
    </row>
    <row r="776" spans="54:59">
      <c r="BB776"/>
      <c r="BC776"/>
      <c r="BF776" s="2"/>
      <c r="BG776" s="31">
        <f t="shared" si="417"/>
        <v>0</v>
      </c>
    </row>
    <row r="777" spans="54:59">
      <c r="BB777"/>
      <c r="BC777"/>
      <c r="BF777" s="2"/>
      <c r="BG777" s="31">
        <f t="shared" si="417"/>
        <v>0</v>
      </c>
    </row>
    <row r="778" spans="54:59">
      <c r="BB778"/>
      <c r="BC778"/>
      <c r="BF778" s="2"/>
      <c r="BG778" s="31">
        <f t="shared" si="417"/>
        <v>0</v>
      </c>
    </row>
    <row r="779" spans="54:59">
      <c r="BB779"/>
      <c r="BC779"/>
      <c r="BF779" s="2"/>
      <c r="BG779" s="31">
        <f t="shared" si="417"/>
        <v>0</v>
      </c>
    </row>
    <row r="780" spans="54:59">
      <c r="BB780"/>
      <c r="BC780"/>
      <c r="BF780" s="2"/>
      <c r="BG780" s="31">
        <f t="shared" si="417"/>
        <v>0</v>
      </c>
    </row>
    <row r="781" spans="54:59">
      <c r="BB781"/>
      <c r="BC781"/>
      <c r="BF781" s="2"/>
      <c r="BG781" s="31">
        <f t="shared" si="417"/>
        <v>0</v>
      </c>
    </row>
    <row r="782" spans="54:59">
      <c r="BB782"/>
      <c r="BC782"/>
      <c r="BF782" s="2"/>
      <c r="BG782" s="31">
        <f t="shared" si="417"/>
        <v>0</v>
      </c>
    </row>
    <row r="783" spans="54:59">
      <c r="BB783"/>
      <c r="BC783"/>
      <c r="BF783" s="2"/>
      <c r="BG783" s="31">
        <f t="shared" si="417"/>
        <v>0</v>
      </c>
    </row>
    <row r="784" spans="54:59">
      <c r="BB784"/>
      <c r="BC784"/>
      <c r="BF784" s="2"/>
      <c r="BG784" s="31">
        <f t="shared" si="417"/>
        <v>0</v>
      </c>
    </row>
    <row r="785" spans="54:59">
      <c r="BB785"/>
      <c r="BC785"/>
      <c r="BF785" s="2"/>
      <c r="BG785" s="31">
        <f t="shared" si="417"/>
        <v>0</v>
      </c>
    </row>
    <row r="786" spans="54:59">
      <c r="BB786"/>
      <c r="BC786"/>
      <c r="BF786" s="2"/>
      <c r="BG786" s="31">
        <f t="shared" si="417"/>
        <v>0</v>
      </c>
    </row>
    <row r="787" spans="54:59">
      <c r="BB787"/>
      <c r="BC787"/>
      <c r="BF787" s="2"/>
      <c r="BG787" s="31">
        <f t="shared" si="417"/>
        <v>0</v>
      </c>
    </row>
    <row r="788" spans="54:59">
      <c r="BB788"/>
      <c r="BC788"/>
      <c r="BF788" s="2"/>
      <c r="BG788" s="31">
        <f t="shared" si="417"/>
        <v>0</v>
      </c>
    </row>
    <row r="789" spans="54:59">
      <c r="BB789"/>
      <c r="BC789"/>
      <c r="BF789" s="2"/>
      <c r="BG789" s="31">
        <f t="shared" si="417"/>
        <v>0</v>
      </c>
    </row>
    <row r="790" spans="54:59">
      <c r="BB790"/>
      <c r="BC790"/>
      <c r="BF790" s="2"/>
      <c r="BG790" s="31">
        <f t="shared" si="417"/>
        <v>0</v>
      </c>
    </row>
    <row r="791" spans="54:59">
      <c r="BB791"/>
      <c r="BC791"/>
      <c r="BF791" s="2"/>
      <c r="BG791" s="31">
        <f t="shared" si="417"/>
        <v>0</v>
      </c>
    </row>
    <row r="792" spans="54:59">
      <c r="BB792"/>
      <c r="BC792"/>
      <c r="BF792" s="2"/>
      <c r="BG792" s="31">
        <f t="shared" si="417"/>
        <v>0</v>
      </c>
    </row>
    <row r="793" spans="54:59">
      <c r="BB793"/>
      <c r="BC793"/>
      <c r="BF793" s="2"/>
      <c r="BG793" s="31">
        <f t="shared" si="417"/>
        <v>0</v>
      </c>
    </row>
    <row r="794" spans="54:59">
      <c r="BB794"/>
      <c r="BC794"/>
      <c r="BF794" s="2"/>
      <c r="BG794" s="31">
        <f t="shared" si="417"/>
        <v>0</v>
      </c>
    </row>
    <row r="795" spans="54:59">
      <c r="BB795"/>
      <c r="BC795"/>
      <c r="BF795" s="2"/>
      <c r="BG795" s="31">
        <f t="shared" si="417"/>
        <v>0</v>
      </c>
    </row>
    <row r="796" spans="54:59">
      <c r="BB796"/>
      <c r="BC796"/>
      <c r="BF796" s="2"/>
      <c r="BG796" s="31">
        <f t="shared" si="417"/>
        <v>0</v>
      </c>
    </row>
    <row r="797" spans="54:59">
      <c r="BB797"/>
      <c r="BC797"/>
      <c r="BF797" s="2"/>
      <c r="BG797" s="31">
        <f t="shared" si="417"/>
        <v>0</v>
      </c>
    </row>
    <row r="798" spans="54:59">
      <c r="BB798"/>
      <c r="BC798"/>
      <c r="BF798" s="2"/>
      <c r="BG798" s="31">
        <f t="shared" si="417"/>
        <v>0</v>
      </c>
    </row>
    <row r="799" spans="54:59">
      <c r="BB799"/>
      <c r="BC799"/>
      <c r="BF799" s="2"/>
      <c r="BG799" s="31">
        <f t="shared" si="417"/>
        <v>0</v>
      </c>
    </row>
    <row r="800" spans="54:59">
      <c r="BB800"/>
      <c r="BC800"/>
      <c r="BF800" s="2"/>
      <c r="BG800" s="31">
        <f t="shared" si="417"/>
        <v>0</v>
      </c>
    </row>
    <row r="801" spans="54:59">
      <c r="BB801"/>
      <c r="BC801"/>
      <c r="BF801" s="2"/>
      <c r="BG801" s="31">
        <f t="shared" si="417"/>
        <v>0</v>
      </c>
    </row>
    <row r="802" spans="54:59">
      <c r="BB802"/>
      <c r="BC802"/>
      <c r="BF802" s="2"/>
      <c r="BG802" s="31">
        <f t="shared" si="417"/>
        <v>0</v>
      </c>
    </row>
    <row r="803" spans="54:59">
      <c r="BB803"/>
      <c r="BC803"/>
      <c r="BF803" s="2"/>
      <c r="BG803" s="31">
        <f t="shared" si="417"/>
        <v>0</v>
      </c>
    </row>
    <row r="804" spans="54:59">
      <c r="BB804"/>
      <c r="BC804"/>
      <c r="BF804" s="2"/>
      <c r="BG804" s="31">
        <f t="shared" si="417"/>
        <v>0</v>
      </c>
    </row>
    <row r="805" spans="54:59">
      <c r="BB805"/>
      <c r="BC805"/>
      <c r="BF805" s="2"/>
      <c r="BG805" s="31">
        <f t="shared" si="417"/>
        <v>0</v>
      </c>
    </row>
    <row r="806" spans="54:59">
      <c r="BB806"/>
      <c r="BC806"/>
      <c r="BF806" s="2"/>
      <c r="BG806" s="31">
        <f t="shared" si="417"/>
        <v>0</v>
      </c>
    </row>
    <row r="807" spans="54:59">
      <c r="BB807"/>
      <c r="BC807"/>
      <c r="BF807" s="2"/>
      <c r="BG807" s="31">
        <f t="shared" si="417"/>
        <v>0</v>
      </c>
    </row>
    <row r="808" spans="54:59">
      <c r="BB808"/>
      <c r="BC808"/>
      <c r="BF808" s="2"/>
      <c r="BG808" s="31">
        <f t="shared" si="417"/>
        <v>0</v>
      </c>
    </row>
    <row r="809" spans="54:59">
      <c r="BB809"/>
      <c r="BC809"/>
      <c r="BF809" s="2"/>
      <c r="BG809" s="31">
        <f t="shared" si="417"/>
        <v>0</v>
      </c>
    </row>
    <row r="810" spans="54:59">
      <c r="BB810"/>
      <c r="BC810"/>
      <c r="BF810" s="2"/>
      <c r="BG810" s="31">
        <f t="shared" si="417"/>
        <v>0</v>
      </c>
    </row>
    <row r="811" spans="54:59">
      <c r="BB811"/>
      <c r="BC811"/>
      <c r="BF811" s="2"/>
      <c r="BG811" s="31">
        <f t="shared" si="417"/>
        <v>0</v>
      </c>
    </row>
    <row r="812" spans="54:59">
      <c r="BB812"/>
      <c r="BC812"/>
      <c r="BF812" s="2"/>
      <c r="BG812" s="31">
        <f t="shared" si="417"/>
        <v>0</v>
      </c>
    </row>
    <row r="813" spans="54:59">
      <c r="BB813"/>
      <c r="BC813"/>
      <c r="BF813" s="2"/>
      <c r="BG813" s="31">
        <f t="shared" si="417"/>
        <v>0</v>
      </c>
    </row>
    <row r="814" spans="54:59">
      <c r="BB814"/>
      <c r="BC814"/>
      <c r="BF814" s="2"/>
      <c r="BG814" s="31">
        <f t="shared" si="417"/>
        <v>0</v>
      </c>
    </row>
    <row r="815" spans="54:59">
      <c r="BB815"/>
      <c r="BC815"/>
      <c r="BF815" s="2"/>
      <c r="BG815" s="31">
        <f t="shared" si="417"/>
        <v>0</v>
      </c>
    </row>
    <row r="816" spans="54:59">
      <c r="BB816"/>
      <c r="BC816"/>
      <c r="BF816" s="2"/>
      <c r="BG816" s="31">
        <f t="shared" si="417"/>
        <v>0</v>
      </c>
    </row>
    <row r="817" spans="54:59">
      <c r="BB817"/>
      <c r="BC817"/>
      <c r="BF817" s="2"/>
      <c r="BG817" s="31">
        <f t="shared" si="417"/>
        <v>0</v>
      </c>
    </row>
    <row r="818" spans="54:59">
      <c r="BB818"/>
      <c r="BC818"/>
      <c r="BF818" s="2"/>
      <c r="BG818" s="31">
        <f t="shared" si="417"/>
        <v>0</v>
      </c>
    </row>
    <row r="819" spans="54:59">
      <c r="BB819"/>
      <c r="BC819"/>
      <c r="BF819" s="2"/>
      <c r="BG819" s="31">
        <f t="shared" si="417"/>
        <v>0</v>
      </c>
    </row>
    <row r="820" spans="54:59">
      <c r="BB820"/>
      <c r="BC820"/>
      <c r="BF820" s="2"/>
      <c r="BG820" s="31">
        <f t="shared" si="417"/>
        <v>0</v>
      </c>
    </row>
    <row r="821" spans="54:59">
      <c r="BB821"/>
      <c r="BC821"/>
      <c r="BF821" s="2"/>
      <c r="BG821" s="31">
        <f t="shared" si="417"/>
        <v>0</v>
      </c>
    </row>
    <row r="822" spans="54:59">
      <c r="BB822"/>
      <c r="BC822"/>
      <c r="BF822" s="2"/>
      <c r="BG822" s="31">
        <f t="shared" si="417"/>
        <v>0</v>
      </c>
    </row>
    <row r="823" spans="54:59">
      <c r="BB823"/>
      <c r="BC823"/>
      <c r="BF823" s="2"/>
      <c r="BG823" s="31">
        <f t="shared" si="417"/>
        <v>0</v>
      </c>
    </row>
    <row r="824" spans="54:59">
      <c r="BB824"/>
      <c r="BC824"/>
      <c r="BF824" s="2"/>
      <c r="BG824" s="31">
        <f t="shared" si="417"/>
        <v>0</v>
      </c>
    </row>
    <row r="825" spans="54:59">
      <c r="BB825"/>
      <c r="BC825"/>
      <c r="BF825" s="2"/>
      <c r="BG825" s="31">
        <f t="shared" si="417"/>
        <v>0</v>
      </c>
    </row>
    <row r="826" spans="54:59">
      <c r="BB826"/>
      <c r="BC826"/>
      <c r="BF826" s="2"/>
      <c r="BG826" s="31">
        <f t="shared" si="417"/>
        <v>0</v>
      </c>
    </row>
    <row r="827" spans="54:59">
      <c r="BB827"/>
      <c r="BC827"/>
      <c r="BF827" s="2"/>
      <c r="BG827" s="31">
        <f t="shared" si="417"/>
        <v>0</v>
      </c>
    </row>
    <row r="828" spans="54:59">
      <c r="BB828"/>
      <c r="BC828"/>
      <c r="BF828" s="2"/>
      <c r="BG828" s="31">
        <f t="shared" si="417"/>
        <v>0</v>
      </c>
    </row>
    <row r="829" spans="54:59">
      <c r="BB829"/>
      <c r="BC829"/>
      <c r="BF829" s="2"/>
      <c r="BG829" s="31">
        <f t="shared" si="417"/>
        <v>0</v>
      </c>
    </row>
    <row r="830" spans="54:59">
      <c r="BB830"/>
      <c r="BC830"/>
      <c r="BF830" s="2"/>
      <c r="BG830" s="31">
        <f t="shared" si="417"/>
        <v>0</v>
      </c>
    </row>
    <row r="831" spans="54:59">
      <c r="BB831"/>
      <c r="BC831"/>
      <c r="BF831" s="2"/>
      <c r="BG831" s="31">
        <f t="shared" si="417"/>
        <v>0</v>
      </c>
    </row>
    <row r="832" spans="54:59">
      <c r="BB832"/>
      <c r="BC832"/>
      <c r="BF832" s="2"/>
      <c r="BG832" s="31">
        <f t="shared" si="417"/>
        <v>0</v>
      </c>
    </row>
    <row r="833" spans="54:59">
      <c r="BB833"/>
      <c r="BC833"/>
      <c r="BF833" s="2"/>
      <c r="BG833" s="31">
        <f t="shared" si="417"/>
        <v>0</v>
      </c>
    </row>
    <row r="834" spans="54:59">
      <c r="BB834"/>
      <c r="BC834"/>
      <c r="BF834" s="2"/>
      <c r="BG834" s="31">
        <f t="shared" si="417"/>
        <v>0</v>
      </c>
    </row>
    <row r="835" spans="54:59">
      <c r="BB835"/>
      <c r="BC835"/>
      <c r="BF835" s="2"/>
      <c r="BG835" s="31">
        <f t="shared" si="417"/>
        <v>0</v>
      </c>
    </row>
    <row r="836" spans="54:59">
      <c r="BB836"/>
      <c r="BC836"/>
      <c r="BF836" s="2"/>
      <c r="BG836" s="31">
        <f t="shared" si="417"/>
        <v>0</v>
      </c>
    </row>
    <row r="837" spans="54:59">
      <c r="BB837"/>
      <c r="BC837"/>
      <c r="BF837" s="2"/>
      <c r="BG837" s="31">
        <f t="shared" si="417"/>
        <v>0</v>
      </c>
    </row>
    <row r="838" spans="54:59">
      <c r="BB838"/>
      <c r="BC838"/>
      <c r="BF838" s="2"/>
      <c r="BG838" s="31">
        <f t="shared" ref="BG838:BG901" si="418">BF838+BG837</f>
        <v>0</v>
      </c>
    </row>
    <row r="839" spans="54:59">
      <c r="BB839"/>
      <c r="BC839"/>
      <c r="BF839" s="2"/>
      <c r="BG839" s="31">
        <f t="shared" si="418"/>
        <v>0</v>
      </c>
    </row>
    <row r="840" spans="54:59">
      <c r="BB840"/>
      <c r="BC840"/>
      <c r="BF840" s="2"/>
      <c r="BG840" s="31">
        <f t="shared" si="418"/>
        <v>0</v>
      </c>
    </row>
    <row r="841" spans="54:59">
      <c r="BB841"/>
      <c r="BC841"/>
      <c r="BF841" s="2"/>
      <c r="BG841" s="31">
        <f t="shared" si="418"/>
        <v>0</v>
      </c>
    </row>
    <row r="842" spans="54:59">
      <c r="BB842"/>
      <c r="BC842"/>
      <c r="BF842" s="2"/>
      <c r="BG842" s="31">
        <f t="shared" si="418"/>
        <v>0</v>
      </c>
    </row>
    <row r="843" spans="54:59">
      <c r="BB843"/>
      <c r="BC843"/>
      <c r="BF843" s="2"/>
      <c r="BG843" s="31">
        <f t="shared" si="418"/>
        <v>0</v>
      </c>
    </row>
    <row r="844" spans="54:59">
      <c r="BB844"/>
      <c r="BC844"/>
      <c r="BF844" s="2"/>
      <c r="BG844" s="31">
        <f t="shared" si="418"/>
        <v>0</v>
      </c>
    </row>
    <row r="845" spans="54:59">
      <c r="BB845"/>
      <c r="BC845"/>
      <c r="BF845" s="2"/>
      <c r="BG845" s="31">
        <f t="shared" si="418"/>
        <v>0</v>
      </c>
    </row>
    <row r="846" spans="54:59">
      <c r="BB846"/>
      <c r="BC846"/>
      <c r="BF846" s="2"/>
      <c r="BG846" s="31">
        <f t="shared" si="418"/>
        <v>0</v>
      </c>
    </row>
    <row r="847" spans="54:59">
      <c r="BB847"/>
      <c r="BC847"/>
      <c r="BF847" s="2"/>
      <c r="BG847" s="31">
        <f t="shared" si="418"/>
        <v>0</v>
      </c>
    </row>
    <row r="848" spans="54:59">
      <c r="BB848"/>
      <c r="BC848"/>
      <c r="BF848" s="2"/>
      <c r="BG848" s="31">
        <f t="shared" si="418"/>
        <v>0</v>
      </c>
    </row>
    <row r="849" spans="54:59">
      <c r="BB849"/>
      <c r="BC849"/>
      <c r="BF849" s="2"/>
      <c r="BG849" s="31">
        <f t="shared" si="418"/>
        <v>0</v>
      </c>
    </row>
    <row r="850" spans="54:59">
      <c r="BB850"/>
      <c r="BC850"/>
      <c r="BF850" s="2"/>
      <c r="BG850" s="31">
        <f t="shared" si="418"/>
        <v>0</v>
      </c>
    </row>
    <row r="851" spans="54:59">
      <c r="BB851"/>
      <c r="BC851"/>
      <c r="BF851" s="2"/>
      <c r="BG851" s="31">
        <f t="shared" si="418"/>
        <v>0</v>
      </c>
    </row>
    <row r="852" spans="54:59">
      <c r="BB852"/>
      <c r="BC852"/>
      <c r="BF852" s="2"/>
      <c r="BG852" s="31">
        <f t="shared" si="418"/>
        <v>0</v>
      </c>
    </row>
    <row r="853" spans="54:59">
      <c r="BB853"/>
      <c r="BC853"/>
      <c r="BF853" s="2"/>
      <c r="BG853" s="31">
        <f t="shared" si="418"/>
        <v>0</v>
      </c>
    </row>
    <row r="854" spans="54:59">
      <c r="BB854"/>
      <c r="BC854"/>
      <c r="BF854" s="2"/>
      <c r="BG854" s="31">
        <f t="shared" si="418"/>
        <v>0</v>
      </c>
    </row>
    <row r="855" spans="54:59">
      <c r="BB855"/>
      <c r="BC855"/>
      <c r="BF855" s="2"/>
      <c r="BG855" s="31">
        <f t="shared" si="418"/>
        <v>0</v>
      </c>
    </row>
    <row r="856" spans="54:59">
      <c r="BB856"/>
      <c r="BC856"/>
      <c r="BF856" s="2"/>
      <c r="BG856" s="31">
        <f t="shared" si="418"/>
        <v>0</v>
      </c>
    </row>
    <row r="857" spans="54:59">
      <c r="BB857"/>
      <c r="BC857"/>
      <c r="BF857" s="2"/>
      <c r="BG857" s="31">
        <f t="shared" si="418"/>
        <v>0</v>
      </c>
    </row>
    <row r="858" spans="54:59">
      <c r="BB858"/>
      <c r="BC858"/>
      <c r="BF858" s="2"/>
      <c r="BG858" s="31">
        <f t="shared" si="418"/>
        <v>0</v>
      </c>
    </row>
    <row r="859" spans="54:59">
      <c r="BB859"/>
      <c r="BC859"/>
      <c r="BF859" s="2"/>
      <c r="BG859" s="31">
        <f t="shared" si="418"/>
        <v>0</v>
      </c>
    </row>
    <row r="860" spans="54:59">
      <c r="BB860"/>
      <c r="BC860"/>
      <c r="BF860" s="2"/>
      <c r="BG860" s="31">
        <f t="shared" si="418"/>
        <v>0</v>
      </c>
    </row>
    <row r="861" spans="54:59">
      <c r="BB861"/>
      <c r="BC861"/>
      <c r="BF861" s="2"/>
      <c r="BG861" s="31">
        <f t="shared" si="418"/>
        <v>0</v>
      </c>
    </row>
    <row r="862" spans="54:59">
      <c r="BB862"/>
      <c r="BC862"/>
      <c r="BF862" s="2"/>
      <c r="BG862" s="31">
        <f t="shared" si="418"/>
        <v>0</v>
      </c>
    </row>
    <row r="863" spans="54:59">
      <c r="BB863"/>
      <c r="BC863"/>
      <c r="BF863" s="2"/>
      <c r="BG863" s="31">
        <f t="shared" si="418"/>
        <v>0</v>
      </c>
    </row>
    <row r="864" spans="54:59">
      <c r="BB864"/>
      <c r="BC864"/>
      <c r="BF864" s="2"/>
      <c r="BG864" s="31">
        <f t="shared" si="418"/>
        <v>0</v>
      </c>
    </row>
    <row r="865" spans="54:59">
      <c r="BB865"/>
      <c r="BC865"/>
      <c r="BF865" s="2"/>
      <c r="BG865" s="31">
        <f t="shared" si="418"/>
        <v>0</v>
      </c>
    </row>
    <row r="866" spans="54:59">
      <c r="BB866"/>
      <c r="BC866"/>
      <c r="BF866" s="2"/>
      <c r="BG866" s="31">
        <f t="shared" si="418"/>
        <v>0</v>
      </c>
    </row>
    <row r="867" spans="54:59">
      <c r="BB867"/>
      <c r="BC867"/>
      <c r="BF867" s="2"/>
      <c r="BG867" s="31">
        <f t="shared" si="418"/>
        <v>0</v>
      </c>
    </row>
    <row r="868" spans="54:59">
      <c r="BB868"/>
      <c r="BC868"/>
      <c r="BF868" s="2"/>
      <c r="BG868" s="31">
        <f t="shared" si="418"/>
        <v>0</v>
      </c>
    </row>
    <row r="869" spans="54:59">
      <c r="BB869"/>
      <c r="BC869"/>
      <c r="BF869" s="2"/>
      <c r="BG869" s="31">
        <f t="shared" si="418"/>
        <v>0</v>
      </c>
    </row>
    <row r="870" spans="54:59">
      <c r="BB870"/>
      <c r="BC870"/>
      <c r="BF870" s="2"/>
      <c r="BG870" s="31">
        <f t="shared" si="418"/>
        <v>0</v>
      </c>
    </row>
    <row r="871" spans="54:59">
      <c r="BB871"/>
      <c r="BC871"/>
      <c r="BF871" s="2"/>
      <c r="BG871" s="31">
        <f t="shared" si="418"/>
        <v>0</v>
      </c>
    </row>
    <row r="872" spans="54:59">
      <c r="BB872"/>
      <c r="BC872"/>
      <c r="BF872" s="2"/>
      <c r="BG872" s="31">
        <f t="shared" si="418"/>
        <v>0</v>
      </c>
    </row>
    <row r="873" spans="54:59">
      <c r="BB873"/>
      <c r="BC873"/>
      <c r="BF873" s="2"/>
      <c r="BG873" s="31">
        <f t="shared" si="418"/>
        <v>0</v>
      </c>
    </row>
    <row r="874" spans="54:59">
      <c r="BB874"/>
      <c r="BC874"/>
      <c r="BF874" s="2"/>
      <c r="BG874" s="31">
        <f t="shared" si="418"/>
        <v>0</v>
      </c>
    </row>
    <row r="875" spans="54:59">
      <c r="BB875"/>
      <c r="BC875"/>
      <c r="BF875" s="2"/>
      <c r="BG875" s="31">
        <f t="shared" si="418"/>
        <v>0</v>
      </c>
    </row>
    <row r="876" spans="54:59">
      <c r="BB876"/>
      <c r="BC876"/>
      <c r="BF876" s="2"/>
      <c r="BG876" s="31">
        <f t="shared" si="418"/>
        <v>0</v>
      </c>
    </row>
    <row r="877" spans="54:59">
      <c r="BB877"/>
      <c r="BC877"/>
      <c r="BF877" s="2"/>
      <c r="BG877" s="31">
        <f t="shared" si="418"/>
        <v>0</v>
      </c>
    </row>
    <row r="878" spans="54:59">
      <c r="BB878"/>
      <c r="BC878"/>
      <c r="BF878" s="2"/>
      <c r="BG878" s="31">
        <f t="shared" si="418"/>
        <v>0</v>
      </c>
    </row>
    <row r="879" spans="54:59">
      <c r="BB879"/>
      <c r="BC879"/>
      <c r="BF879" s="2"/>
      <c r="BG879" s="31">
        <f t="shared" si="418"/>
        <v>0</v>
      </c>
    </row>
    <row r="880" spans="54:59">
      <c r="BB880"/>
      <c r="BC880"/>
      <c r="BF880" s="2"/>
      <c r="BG880" s="31">
        <f t="shared" si="418"/>
        <v>0</v>
      </c>
    </row>
    <row r="881" spans="54:59">
      <c r="BB881"/>
      <c r="BC881"/>
      <c r="BF881" s="2"/>
      <c r="BG881" s="31">
        <f t="shared" si="418"/>
        <v>0</v>
      </c>
    </row>
    <row r="882" spans="54:59">
      <c r="BB882"/>
      <c r="BC882"/>
      <c r="BF882" s="2"/>
      <c r="BG882" s="31">
        <f t="shared" si="418"/>
        <v>0</v>
      </c>
    </row>
    <row r="883" spans="54:59">
      <c r="BB883"/>
      <c r="BC883"/>
      <c r="BF883" s="2"/>
      <c r="BG883" s="31">
        <f t="shared" si="418"/>
        <v>0</v>
      </c>
    </row>
    <row r="884" spans="54:59">
      <c r="BB884"/>
      <c r="BC884"/>
      <c r="BF884" s="2"/>
      <c r="BG884" s="31">
        <f t="shared" si="418"/>
        <v>0</v>
      </c>
    </row>
    <row r="885" spans="54:59">
      <c r="BB885"/>
      <c r="BC885"/>
      <c r="BF885" s="2"/>
      <c r="BG885" s="31">
        <f t="shared" si="418"/>
        <v>0</v>
      </c>
    </row>
    <row r="886" spans="54:59">
      <c r="BB886"/>
      <c r="BC886"/>
      <c r="BF886" s="2"/>
      <c r="BG886" s="31">
        <f t="shared" si="418"/>
        <v>0</v>
      </c>
    </row>
    <row r="887" spans="54:59">
      <c r="BB887"/>
      <c r="BC887"/>
      <c r="BF887" s="2"/>
      <c r="BG887" s="31">
        <f t="shared" si="418"/>
        <v>0</v>
      </c>
    </row>
    <row r="888" spans="54:59">
      <c r="BB888"/>
      <c r="BC888"/>
      <c r="BF888" s="2"/>
      <c r="BG888" s="31">
        <f t="shared" si="418"/>
        <v>0</v>
      </c>
    </row>
    <row r="889" spans="54:59">
      <c r="BB889"/>
      <c r="BC889"/>
      <c r="BF889" s="2"/>
      <c r="BG889" s="31">
        <f t="shared" si="418"/>
        <v>0</v>
      </c>
    </row>
    <row r="890" spans="54:59">
      <c r="BB890"/>
      <c r="BC890"/>
      <c r="BF890" s="2"/>
      <c r="BG890" s="31">
        <f t="shared" si="418"/>
        <v>0</v>
      </c>
    </row>
    <row r="891" spans="54:59">
      <c r="BB891"/>
      <c r="BC891"/>
      <c r="BF891" s="2"/>
      <c r="BG891" s="31">
        <f t="shared" si="418"/>
        <v>0</v>
      </c>
    </row>
    <row r="892" spans="54:59">
      <c r="BB892"/>
      <c r="BC892"/>
      <c r="BF892" s="2"/>
      <c r="BG892" s="31">
        <f t="shared" si="418"/>
        <v>0</v>
      </c>
    </row>
    <row r="893" spans="54:59">
      <c r="BB893"/>
      <c r="BC893"/>
      <c r="BF893" s="2"/>
      <c r="BG893" s="31">
        <f t="shared" si="418"/>
        <v>0</v>
      </c>
    </row>
    <row r="894" spans="54:59">
      <c r="BB894"/>
      <c r="BC894"/>
      <c r="BF894" s="2"/>
      <c r="BG894" s="31">
        <f t="shared" si="418"/>
        <v>0</v>
      </c>
    </row>
    <row r="895" spans="54:59">
      <c r="BB895"/>
      <c r="BC895"/>
      <c r="BF895" s="2"/>
      <c r="BG895" s="31">
        <f t="shared" si="418"/>
        <v>0</v>
      </c>
    </row>
    <row r="896" spans="54:59">
      <c r="BB896"/>
      <c r="BC896"/>
      <c r="BF896" s="2"/>
      <c r="BG896" s="31">
        <f t="shared" si="418"/>
        <v>0</v>
      </c>
    </row>
    <row r="897" spans="54:59">
      <c r="BB897"/>
      <c r="BC897"/>
      <c r="BF897" s="2"/>
      <c r="BG897" s="31">
        <f t="shared" si="418"/>
        <v>0</v>
      </c>
    </row>
    <row r="898" spans="54:59">
      <c r="BB898"/>
      <c r="BC898"/>
      <c r="BF898" s="2"/>
      <c r="BG898" s="31">
        <f t="shared" si="418"/>
        <v>0</v>
      </c>
    </row>
    <row r="899" spans="54:59">
      <c r="BB899"/>
      <c r="BC899"/>
      <c r="BF899" s="2"/>
      <c r="BG899" s="31">
        <f t="shared" si="418"/>
        <v>0</v>
      </c>
    </row>
    <row r="900" spans="54:59">
      <c r="BB900"/>
      <c r="BC900"/>
      <c r="BF900" s="2"/>
      <c r="BG900" s="31">
        <f t="shared" si="418"/>
        <v>0</v>
      </c>
    </row>
    <row r="901" spans="54:59">
      <c r="BB901"/>
      <c r="BC901"/>
      <c r="BF901" s="2"/>
      <c r="BG901" s="31">
        <f t="shared" si="418"/>
        <v>0</v>
      </c>
    </row>
    <row r="902" spans="54:59">
      <c r="BB902"/>
      <c r="BC902"/>
      <c r="BF902" s="2"/>
      <c r="BG902" s="31">
        <f t="shared" ref="BG902:BG965" si="419">BF902+BG901</f>
        <v>0</v>
      </c>
    </row>
    <row r="903" spans="54:59">
      <c r="BB903"/>
      <c r="BC903"/>
      <c r="BF903" s="2"/>
      <c r="BG903" s="31">
        <f t="shared" si="419"/>
        <v>0</v>
      </c>
    </row>
    <row r="904" spans="54:59">
      <c r="BB904"/>
      <c r="BC904"/>
      <c r="BF904" s="2"/>
      <c r="BG904" s="31">
        <f t="shared" si="419"/>
        <v>0</v>
      </c>
    </row>
    <row r="905" spans="54:59">
      <c r="BB905"/>
      <c r="BC905"/>
      <c r="BF905" s="2"/>
      <c r="BG905" s="31">
        <f t="shared" si="419"/>
        <v>0</v>
      </c>
    </row>
    <row r="906" spans="54:59">
      <c r="BB906"/>
      <c r="BC906"/>
      <c r="BF906" s="2"/>
      <c r="BG906" s="31">
        <f t="shared" si="419"/>
        <v>0</v>
      </c>
    </row>
    <row r="907" spans="54:59">
      <c r="BB907"/>
      <c r="BC907"/>
      <c r="BF907" s="2"/>
      <c r="BG907" s="31">
        <f t="shared" si="419"/>
        <v>0</v>
      </c>
    </row>
    <row r="908" spans="54:59">
      <c r="BB908"/>
      <c r="BC908"/>
      <c r="BF908" s="2"/>
      <c r="BG908" s="31">
        <f t="shared" si="419"/>
        <v>0</v>
      </c>
    </row>
    <row r="909" spans="54:59">
      <c r="BB909"/>
      <c r="BC909"/>
      <c r="BF909" s="2"/>
      <c r="BG909" s="31">
        <f t="shared" si="419"/>
        <v>0</v>
      </c>
    </row>
    <row r="910" spans="54:59">
      <c r="BB910"/>
      <c r="BC910"/>
      <c r="BF910" s="2"/>
      <c r="BG910" s="31">
        <f t="shared" si="419"/>
        <v>0</v>
      </c>
    </row>
    <row r="911" spans="54:59">
      <c r="BB911"/>
      <c r="BC911"/>
      <c r="BF911" s="2"/>
      <c r="BG911" s="31">
        <f t="shared" si="419"/>
        <v>0</v>
      </c>
    </row>
    <row r="912" spans="54:59">
      <c r="BB912"/>
      <c r="BC912"/>
      <c r="BF912" s="2"/>
      <c r="BG912" s="31">
        <f t="shared" si="419"/>
        <v>0</v>
      </c>
    </row>
    <row r="913" spans="54:59">
      <c r="BB913"/>
      <c r="BC913"/>
      <c r="BF913" s="2"/>
      <c r="BG913" s="31">
        <f t="shared" si="419"/>
        <v>0</v>
      </c>
    </row>
    <row r="914" spans="54:59">
      <c r="BB914"/>
      <c r="BC914"/>
      <c r="BF914" s="2"/>
      <c r="BG914" s="31">
        <f t="shared" si="419"/>
        <v>0</v>
      </c>
    </row>
    <row r="915" spans="54:59">
      <c r="BB915"/>
      <c r="BC915"/>
      <c r="BF915" s="2"/>
      <c r="BG915" s="31">
        <f t="shared" si="419"/>
        <v>0</v>
      </c>
    </row>
    <row r="916" spans="54:59">
      <c r="BB916"/>
      <c r="BC916"/>
      <c r="BF916" s="2"/>
      <c r="BG916" s="31">
        <f t="shared" si="419"/>
        <v>0</v>
      </c>
    </row>
    <row r="917" spans="54:59">
      <c r="BB917"/>
      <c r="BC917"/>
      <c r="BF917" s="2"/>
      <c r="BG917" s="31">
        <f t="shared" si="419"/>
        <v>0</v>
      </c>
    </row>
    <row r="918" spans="54:59">
      <c r="BB918"/>
      <c r="BC918"/>
      <c r="BF918" s="2"/>
      <c r="BG918" s="31">
        <f t="shared" si="419"/>
        <v>0</v>
      </c>
    </row>
    <row r="919" spans="54:59">
      <c r="BB919"/>
      <c r="BC919"/>
      <c r="BF919" s="2"/>
      <c r="BG919" s="31">
        <f t="shared" si="419"/>
        <v>0</v>
      </c>
    </row>
    <row r="920" spans="54:59">
      <c r="BB920"/>
      <c r="BC920"/>
      <c r="BF920" s="2"/>
      <c r="BG920" s="31">
        <f t="shared" si="419"/>
        <v>0</v>
      </c>
    </row>
    <row r="921" spans="54:59">
      <c r="BB921"/>
      <c r="BC921"/>
      <c r="BF921" s="2"/>
      <c r="BG921" s="31">
        <f t="shared" si="419"/>
        <v>0</v>
      </c>
    </row>
    <row r="922" spans="54:59">
      <c r="BB922"/>
      <c r="BC922"/>
      <c r="BF922" s="2"/>
      <c r="BG922" s="31">
        <f t="shared" si="419"/>
        <v>0</v>
      </c>
    </row>
    <row r="923" spans="54:59">
      <c r="BB923"/>
      <c r="BC923"/>
      <c r="BF923" s="2"/>
      <c r="BG923" s="31">
        <f t="shared" si="419"/>
        <v>0</v>
      </c>
    </row>
    <row r="924" spans="54:59">
      <c r="BB924"/>
      <c r="BC924"/>
      <c r="BF924" s="2"/>
      <c r="BG924" s="31">
        <f t="shared" si="419"/>
        <v>0</v>
      </c>
    </row>
    <row r="925" spans="54:59">
      <c r="BB925"/>
      <c r="BC925"/>
      <c r="BF925" s="2"/>
      <c r="BG925" s="31">
        <f t="shared" si="419"/>
        <v>0</v>
      </c>
    </row>
    <row r="926" spans="54:59">
      <c r="BB926"/>
      <c r="BC926"/>
      <c r="BF926" s="2"/>
      <c r="BG926" s="31">
        <f t="shared" si="419"/>
        <v>0</v>
      </c>
    </row>
    <row r="927" spans="54:59">
      <c r="BB927"/>
      <c r="BC927"/>
      <c r="BF927" s="2"/>
      <c r="BG927" s="31">
        <f t="shared" si="419"/>
        <v>0</v>
      </c>
    </row>
    <row r="928" spans="54:59">
      <c r="BB928"/>
      <c r="BC928"/>
      <c r="BF928" s="2"/>
      <c r="BG928" s="31">
        <f t="shared" si="419"/>
        <v>0</v>
      </c>
    </row>
    <row r="929" spans="54:59">
      <c r="BB929"/>
      <c r="BC929"/>
      <c r="BF929" s="2"/>
      <c r="BG929" s="31">
        <f t="shared" si="419"/>
        <v>0</v>
      </c>
    </row>
    <row r="930" spans="54:59">
      <c r="BB930"/>
      <c r="BC930"/>
      <c r="BF930" s="2"/>
      <c r="BG930" s="31">
        <f t="shared" si="419"/>
        <v>0</v>
      </c>
    </row>
    <row r="931" spans="54:59">
      <c r="BB931"/>
      <c r="BC931"/>
      <c r="BF931" s="2"/>
      <c r="BG931" s="31">
        <f t="shared" si="419"/>
        <v>0</v>
      </c>
    </row>
    <row r="932" spans="54:59">
      <c r="BB932"/>
      <c r="BC932"/>
      <c r="BF932" s="2"/>
      <c r="BG932" s="31">
        <f t="shared" si="419"/>
        <v>0</v>
      </c>
    </row>
    <row r="933" spans="54:59">
      <c r="BB933"/>
      <c r="BC933"/>
      <c r="BF933" s="2"/>
      <c r="BG933" s="31">
        <f t="shared" si="419"/>
        <v>0</v>
      </c>
    </row>
    <row r="934" spans="54:59">
      <c r="BB934"/>
      <c r="BC934"/>
      <c r="BF934" s="2"/>
      <c r="BG934" s="31">
        <f t="shared" si="419"/>
        <v>0</v>
      </c>
    </row>
    <row r="935" spans="54:59">
      <c r="BB935"/>
      <c r="BC935"/>
      <c r="BF935" s="2"/>
      <c r="BG935" s="31">
        <f t="shared" si="419"/>
        <v>0</v>
      </c>
    </row>
    <row r="936" spans="54:59">
      <c r="BB936"/>
      <c r="BC936"/>
      <c r="BF936" s="2"/>
      <c r="BG936" s="31">
        <f t="shared" si="419"/>
        <v>0</v>
      </c>
    </row>
    <row r="937" spans="54:59">
      <c r="BB937"/>
      <c r="BC937"/>
      <c r="BF937" s="2"/>
      <c r="BG937" s="31">
        <f t="shared" si="419"/>
        <v>0</v>
      </c>
    </row>
    <row r="938" spans="54:59">
      <c r="BB938"/>
      <c r="BC938"/>
      <c r="BF938" s="2"/>
      <c r="BG938" s="31">
        <f t="shared" si="419"/>
        <v>0</v>
      </c>
    </row>
    <row r="939" spans="54:59">
      <c r="BB939"/>
      <c r="BC939"/>
      <c r="BF939" s="2"/>
      <c r="BG939" s="31">
        <f t="shared" si="419"/>
        <v>0</v>
      </c>
    </row>
    <row r="940" spans="54:59">
      <c r="BB940"/>
      <c r="BC940"/>
      <c r="BF940" s="2"/>
      <c r="BG940" s="31">
        <f t="shared" si="419"/>
        <v>0</v>
      </c>
    </row>
    <row r="941" spans="54:59">
      <c r="BB941"/>
      <c r="BC941"/>
      <c r="BF941" s="2"/>
      <c r="BG941" s="31">
        <f t="shared" si="419"/>
        <v>0</v>
      </c>
    </row>
    <row r="942" spans="54:59">
      <c r="BB942"/>
      <c r="BC942"/>
      <c r="BF942" s="2"/>
      <c r="BG942" s="31">
        <f t="shared" si="419"/>
        <v>0</v>
      </c>
    </row>
    <row r="943" spans="54:59">
      <c r="BB943"/>
      <c r="BC943"/>
      <c r="BF943" s="2"/>
      <c r="BG943" s="31">
        <f t="shared" si="419"/>
        <v>0</v>
      </c>
    </row>
    <row r="944" spans="54:59">
      <c r="BB944"/>
      <c r="BC944"/>
      <c r="BF944" s="2"/>
      <c r="BG944" s="31">
        <f t="shared" si="419"/>
        <v>0</v>
      </c>
    </row>
    <row r="945" spans="54:59">
      <c r="BB945"/>
      <c r="BC945"/>
      <c r="BF945" s="2"/>
      <c r="BG945" s="31">
        <f t="shared" si="419"/>
        <v>0</v>
      </c>
    </row>
    <row r="946" spans="54:59">
      <c r="BB946"/>
      <c r="BC946"/>
      <c r="BF946" s="2"/>
      <c r="BG946" s="31">
        <f t="shared" si="419"/>
        <v>0</v>
      </c>
    </row>
    <row r="947" spans="54:59">
      <c r="BB947"/>
      <c r="BC947"/>
      <c r="BF947" s="2"/>
      <c r="BG947" s="31">
        <f t="shared" si="419"/>
        <v>0</v>
      </c>
    </row>
    <row r="948" spans="54:59">
      <c r="BB948"/>
      <c r="BC948"/>
      <c r="BF948" s="2"/>
      <c r="BG948" s="31">
        <f t="shared" si="419"/>
        <v>0</v>
      </c>
    </row>
    <row r="949" spans="54:59">
      <c r="BB949"/>
      <c r="BC949"/>
      <c r="BF949" s="2"/>
      <c r="BG949" s="31">
        <f t="shared" si="419"/>
        <v>0</v>
      </c>
    </row>
    <row r="950" spans="54:59">
      <c r="BB950"/>
      <c r="BC950"/>
      <c r="BF950" s="2"/>
      <c r="BG950" s="31">
        <f t="shared" si="419"/>
        <v>0</v>
      </c>
    </row>
    <row r="951" spans="54:59">
      <c r="BB951"/>
      <c r="BC951"/>
      <c r="BF951" s="2"/>
      <c r="BG951" s="31">
        <f t="shared" si="419"/>
        <v>0</v>
      </c>
    </row>
    <row r="952" spans="54:59">
      <c r="BB952"/>
      <c r="BC952"/>
      <c r="BF952" s="2"/>
      <c r="BG952" s="31">
        <f t="shared" si="419"/>
        <v>0</v>
      </c>
    </row>
    <row r="953" spans="54:59">
      <c r="BB953"/>
      <c r="BC953"/>
      <c r="BF953" s="2"/>
      <c r="BG953" s="31">
        <f t="shared" si="419"/>
        <v>0</v>
      </c>
    </row>
    <row r="954" spans="54:59">
      <c r="BB954"/>
      <c r="BC954"/>
      <c r="BF954" s="2"/>
      <c r="BG954" s="31">
        <f t="shared" si="419"/>
        <v>0</v>
      </c>
    </row>
    <row r="955" spans="54:59">
      <c r="BB955"/>
      <c r="BC955"/>
      <c r="BF955" s="2"/>
      <c r="BG955" s="31">
        <f t="shared" si="419"/>
        <v>0</v>
      </c>
    </row>
    <row r="956" spans="54:59">
      <c r="BB956"/>
      <c r="BC956"/>
      <c r="BF956" s="2"/>
      <c r="BG956" s="31">
        <f t="shared" si="419"/>
        <v>0</v>
      </c>
    </row>
    <row r="957" spans="54:59">
      <c r="BB957"/>
      <c r="BC957"/>
      <c r="BF957" s="2"/>
      <c r="BG957" s="31">
        <f t="shared" si="419"/>
        <v>0</v>
      </c>
    </row>
    <row r="958" spans="54:59">
      <c r="BB958"/>
      <c r="BC958"/>
      <c r="BF958" s="2"/>
      <c r="BG958" s="31">
        <f t="shared" si="419"/>
        <v>0</v>
      </c>
    </row>
    <row r="959" spans="54:59">
      <c r="BB959"/>
      <c r="BC959"/>
      <c r="BF959" s="2"/>
      <c r="BG959" s="31">
        <f t="shared" si="419"/>
        <v>0</v>
      </c>
    </row>
    <row r="960" spans="54:59">
      <c r="BB960"/>
      <c r="BC960"/>
      <c r="BF960" s="2"/>
      <c r="BG960" s="31">
        <f t="shared" si="419"/>
        <v>0</v>
      </c>
    </row>
    <row r="961" spans="54:59">
      <c r="BB961"/>
      <c r="BC961"/>
      <c r="BF961" s="2"/>
      <c r="BG961" s="31">
        <f t="shared" si="419"/>
        <v>0</v>
      </c>
    </row>
    <row r="962" spans="54:59">
      <c r="BB962"/>
      <c r="BC962"/>
      <c r="BF962" s="2"/>
      <c r="BG962" s="31">
        <f t="shared" si="419"/>
        <v>0</v>
      </c>
    </row>
    <row r="963" spans="54:59">
      <c r="BB963"/>
      <c r="BC963"/>
      <c r="BF963" s="2"/>
      <c r="BG963" s="31">
        <f t="shared" si="419"/>
        <v>0</v>
      </c>
    </row>
    <row r="964" spans="54:59">
      <c r="BB964"/>
      <c r="BC964"/>
      <c r="BF964" s="2"/>
      <c r="BG964" s="31">
        <f t="shared" si="419"/>
        <v>0</v>
      </c>
    </row>
    <row r="965" spans="54:59">
      <c r="BB965"/>
      <c r="BC965"/>
      <c r="BF965" s="2"/>
      <c r="BG965" s="31">
        <f t="shared" si="419"/>
        <v>0</v>
      </c>
    </row>
    <row r="966" spans="54:59">
      <c r="BB966"/>
      <c r="BC966"/>
      <c r="BF966" s="2"/>
      <c r="BG966" s="31">
        <f t="shared" ref="BG966:BG973" si="420">BF966+BG965</f>
        <v>0</v>
      </c>
    </row>
    <row r="967" spans="54:59">
      <c r="BB967"/>
      <c r="BC967"/>
      <c r="BF967" s="2"/>
      <c r="BG967" s="31">
        <f t="shared" si="420"/>
        <v>0</v>
      </c>
    </row>
    <row r="968" spans="54:59">
      <c r="BB968"/>
      <c r="BC968"/>
      <c r="BF968" s="2"/>
      <c r="BG968" s="31">
        <f t="shared" si="420"/>
        <v>0</v>
      </c>
    </row>
    <row r="969" spans="54:59">
      <c r="BB969"/>
      <c r="BC969"/>
      <c r="BF969" s="2"/>
      <c r="BG969" s="31">
        <f t="shared" si="420"/>
        <v>0</v>
      </c>
    </row>
    <row r="970" spans="54:59">
      <c r="BB970"/>
      <c r="BC970"/>
      <c r="BF970" s="2"/>
      <c r="BG970" s="31">
        <f t="shared" si="420"/>
        <v>0</v>
      </c>
    </row>
    <row r="971" spans="54:59">
      <c r="BB971"/>
      <c r="BC971"/>
      <c r="BF971" s="2"/>
      <c r="BG971" s="31">
        <f t="shared" si="420"/>
        <v>0</v>
      </c>
    </row>
    <row r="972" spans="54:59">
      <c r="BB972"/>
      <c r="BC972"/>
      <c r="BF972" s="2"/>
      <c r="BG972" s="31">
        <f t="shared" si="420"/>
        <v>0</v>
      </c>
    </row>
    <row r="973" spans="54:59">
      <c r="BB973"/>
      <c r="BC973"/>
      <c r="BF973" s="2"/>
      <c r="BG973" s="31">
        <f t="shared" si="420"/>
        <v>0</v>
      </c>
    </row>
    <row r="974" spans="54:59">
      <c r="BB974"/>
      <c r="BC974"/>
      <c r="BF974" s="2"/>
    </row>
    <row r="975" spans="54:59">
      <c r="BB975"/>
      <c r="BC975"/>
      <c r="BF975" s="2"/>
    </row>
    <row r="976" spans="54:59">
      <c r="BB976"/>
      <c r="BC976"/>
      <c r="BF976" s="2"/>
    </row>
    <row r="977" spans="54:58">
      <c r="BB977"/>
      <c r="BC977"/>
      <c r="BF977" s="2"/>
    </row>
    <row r="978" spans="54:58">
      <c r="BB978"/>
      <c r="BC978"/>
      <c r="BF978" s="2"/>
    </row>
    <row r="979" spans="54:58">
      <c r="BB979"/>
      <c r="BC979"/>
      <c r="BF979" s="2"/>
    </row>
    <row r="980" spans="54:58">
      <c r="BB980"/>
      <c r="BC980"/>
      <c r="BF980" s="2"/>
    </row>
    <row r="981" spans="54:58">
      <c r="BB981"/>
      <c r="BC981"/>
      <c r="BF981" s="2"/>
    </row>
    <row r="982" spans="54:58">
      <c r="BB982"/>
      <c r="BC982"/>
      <c r="BF982" s="2"/>
    </row>
    <row r="983" spans="54:58">
      <c r="BB983"/>
      <c r="BC983"/>
      <c r="BF983" s="2"/>
    </row>
    <row r="984" spans="54:58">
      <c r="BB984"/>
      <c r="BC984"/>
      <c r="BF984" s="2"/>
    </row>
    <row r="985" spans="54:58">
      <c r="BB985"/>
      <c r="BC985"/>
      <c r="BF985" s="2"/>
    </row>
    <row r="986" spans="54:58">
      <c r="BB986"/>
      <c r="BC986"/>
      <c r="BF986" s="2"/>
    </row>
    <row r="987" spans="54:58">
      <c r="BB987"/>
      <c r="BC987"/>
      <c r="BF987" s="2"/>
    </row>
    <row r="988" spans="54:58">
      <c r="BB988"/>
      <c r="BC988"/>
      <c r="BF988" s="2"/>
    </row>
    <row r="989" spans="54:58">
      <c r="BB989"/>
      <c r="BC989"/>
      <c r="BF989" s="2"/>
    </row>
    <row r="990" spans="54:58">
      <c r="BB990"/>
      <c r="BC990"/>
      <c r="BF990" s="2"/>
    </row>
    <row r="991" spans="54:58">
      <c r="BB991"/>
      <c r="BC991"/>
      <c r="BF991" s="2"/>
    </row>
    <row r="992" spans="54:58">
      <c r="BB992"/>
      <c r="BC992"/>
    </row>
    <row r="993" spans="54:55">
      <c r="BB993"/>
      <c r="BC993"/>
    </row>
    <row r="994" spans="54:55">
      <c r="BB994"/>
      <c r="BC994"/>
    </row>
    <row r="995" spans="54:55">
      <c r="BB995"/>
      <c r="BC995"/>
    </row>
    <row r="996" spans="54:55">
      <c r="BB996"/>
      <c r="BC996"/>
    </row>
    <row r="997" spans="54:55">
      <c r="BB997"/>
      <c r="BC997"/>
    </row>
    <row r="998" spans="54:55">
      <c r="BB998"/>
      <c r="BC998"/>
    </row>
    <row r="999" spans="54:55">
      <c r="BB999"/>
      <c r="BC999"/>
    </row>
    <row r="1000" spans="54:55">
      <c r="BB1000"/>
      <c r="BC1000"/>
    </row>
    <row r="1001" spans="54:55">
      <c r="BB1001"/>
      <c r="BC1001"/>
    </row>
    <row r="1002" spans="54:55">
      <c r="BB1002"/>
      <c r="BC1002"/>
    </row>
    <row r="1003" spans="54:55">
      <c r="BB1003"/>
      <c r="BC1003"/>
    </row>
    <row r="1004" spans="54:55">
      <c r="BB1004"/>
      <c r="BC1004"/>
    </row>
    <row r="1005" spans="54:55">
      <c r="BB1005"/>
      <c r="BC1005"/>
    </row>
    <row r="1006" spans="54:55">
      <c r="BB1006"/>
      <c r="BC1006"/>
    </row>
    <row r="1007" spans="54:55">
      <c r="BB1007"/>
      <c r="BC1007"/>
    </row>
    <row r="1008" spans="54:55">
      <c r="BB1008"/>
      <c r="BC1008"/>
    </row>
    <row r="1009" spans="54:55">
      <c r="BB1009"/>
      <c r="BC1009"/>
    </row>
    <row r="1010" spans="54:55">
      <c r="BB1010"/>
      <c r="BC1010"/>
    </row>
    <row r="1011" spans="54:55">
      <c r="BB1011"/>
      <c r="BC1011"/>
    </row>
    <row r="1012" spans="54:55">
      <c r="BB1012"/>
      <c r="BC1012"/>
    </row>
    <row r="1013" spans="54:55">
      <c r="BB1013"/>
      <c r="BC1013"/>
    </row>
    <row r="1014" spans="54:55">
      <c r="BB1014"/>
      <c r="BC1014"/>
    </row>
    <row r="1015" spans="54:55">
      <c r="BB1015"/>
      <c r="BC1015"/>
    </row>
    <row r="1016" spans="54:55">
      <c r="BB1016"/>
      <c r="BC1016"/>
    </row>
    <row r="1017" spans="54:55">
      <c r="BB1017"/>
      <c r="BC1017"/>
    </row>
    <row r="1018" spans="54:55">
      <c r="BB1018"/>
      <c r="BC1018"/>
    </row>
    <row r="1019" spans="54:55">
      <c r="BB1019"/>
      <c r="BC1019"/>
    </row>
    <row r="1020" spans="54:55">
      <c r="BB1020"/>
      <c r="BC1020"/>
    </row>
    <row r="1021" spans="54:55">
      <c r="BB1021"/>
      <c r="BC1021"/>
    </row>
    <row r="1022" spans="54:55">
      <c r="BB1022"/>
      <c r="BC1022"/>
    </row>
    <row r="1023" spans="54:55">
      <c r="BB1023"/>
      <c r="BC1023"/>
    </row>
    <row r="1024" spans="54:55">
      <c r="BB1024"/>
      <c r="BC1024"/>
    </row>
    <row r="1025" spans="54:55">
      <c r="BB1025"/>
      <c r="BC1025"/>
    </row>
    <row r="1026" spans="54:55">
      <c r="BB1026"/>
      <c r="BC1026"/>
    </row>
    <row r="1027" spans="54:55">
      <c r="BB1027"/>
      <c r="BC1027"/>
    </row>
    <row r="1028" spans="54:55">
      <c r="BB1028"/>
      <c r="BC1028"/>
    </row>
    <row r="1029" spans="54:55">
      <c r="BB1029"/>
      <c r="BC1029"/>
    </row>
    <row r="1030" spans="54:55">
      <c r="BB1030"/>
      <c r="BC1030"/>
    </row>
    <row r="1031" spans="54:55">
      <c r="BB1031"/>
      <c r="BC1031"/>
    </row>
    <row r="1032" spans="54:55">
      <c r="BB1032"/>
      <c r="BC1032"/>
    </row>
    <row r="1033" spans="54:55">
      <c r="BB1033"/>
      <c r="BC1033"/>
    </row>
    <row r="1034" spans="54:55">
      <c r="BB1034"/>
      <c r="BC1034"/>
    </row>
    <row r="1035" spans="54:55">
      <c r="BB1035"/>
      <c r="BC1035"/>
    </row>
    <row r="1036" spans="54:55">
      <c r="BB1036"/>
      <c r="BC1036"/>
    </row>
    <row r="1037" spans="54:55">
      <c r="BB1037"/>
      <c r="BC1037"/>
    </row>
    <row r="1038" spans="54:55">
      <c r="BB1038"/>
      <c r="BC1038"/>
    </row>
    <row r="1039" spans="54:55">
      <c r="BB1039"/>
      <c r="BC1039"/>
    </row>
    <row r="1040" spans="54:55">
      <c r="BB1040"/>
      <c r="BC1040"/>
    </row>
    <row r="1041" spans="54:55">
      <c r="BB1041"/>
      <c r="BC1041"/>
    </row>
    <row r="1042" spans="54:55">
      <c r="BB1042"/>
      <c r="BC1042"/>
    </row>
    <row r="1043" spans="54:55">
      <c r="BB1043"/>
      <c r="BC1043"/>
    </row>
    <row r="1044" spans="54:55">
      <c r="BB1044"/>
      <c r="BC1044"/>
    </row>
    <row r="1045" spans="54:55">
      <c r="BB1045"/>
      <c r="BC1045"/>
    </row>
    <row r="1046" spans="54:55">
      <c r="BB1046"/>
      <c r="BC1046"/>
    </row>
    <row r="1047" spans="54:55">
      <c r="BB1047"/>
      <c r="BC1047"/>
    </row>
    <row r="1048" spans="54:55">
      <c r="BB1048"/>
      <c r="BC1048"/>
    </row>
    <row r="1049" spans="54:55">
      <c r="BB1049"/>
      <c r="BC1049"/>
    </row>
    <row r="1050" spans="54:55">
      <c r="BB1050"/>
      <c r="BC1050"/>
    </row>
    <row r="1051" spans="54:55">
      <c r="BB1051"/>
      <c r="BC1051"/>
    </row>
    <row r="1052" spans="54:55">
      <c r="BB1052"/>
      <c r="BC1052"/>
    </row>
    <row r="1053" spans="54:55">
      <c r="BB1053"/>
      <c r="BC1053"/>
    </row>
    <row r="1054" spans="54:55">
      <c r="BB1054"/>
      <c r="BC1054"/>
    </row>
    <row r="1055" spans="54:55">
      <c r="BB1055"/>
      <c r="BC1055"/>
    </row>
    <row r="1056" spans="54:55">
      <c r="BB1056"/>
      <c r="BC1056"/>
    </row>
    <row r="1057" spans="54:55">
      <c r="BB1057"/>
      <c r="BC1057"/>
    </row>
    <row r="1058" spans="54:55">
      <c r="BB1058"/>
      <c r="BC1058"/>
    </row>
    <row r="1059" spans="54:55">
      <c r="BB1059"/>
      <c r="BC1059"/>
    </row>
    <row r="1060" spans="54:55">
      <c r="BB1060"/>
      <c r="BC1060"/>
    </row>
    <row r="1061" spans="54:55">
      <c r="BB1061"/>
      <c r="BC1061"/>
    </row>
    <row r="1062" spans="54:55">
      <c r="BB1062"/>
      <c r="BC1062"/>
    </row>
    <row r="1063" spans="54:55">
      <c r="BB1063"/>
      <c r="BC1063"/>
    </row>
    <row r="1064" spans="54:55">
      <c r="BB1064"/>
      <c r="BC1064"/>
    </row>
    <row r="1065" spans="54:55">
      <c r="BB1065"/>
      <c r="BC1065"/>
    </row>
    <row r="1066" spans="54:55">
      <c r="BB1066"/>
      <c r="BC1066"/>
    </row>
    <row r="1067" spans="54:55">
      <c r="BB1067"/>
      <c r="BC1067"/>
    </row>
    <row r="1068" spans="54:55">
      <c r="BB1068"/>
      <c r="BC1068"/>
    </row>
    <row r="1069" spans="54:55">
      <c r="BB1069"/>
      <c r="BC1069"/>
    </row>
    <row r="1070" spans="54:55">
      <c r="BB1070"/>
      <c r="BC1070"/>
    </row>
    <row r="1071" spans="54:55">
      <c r="BB1071"/>
      <c r="BC1071"/>
    </row>
    <row r="1072" spans="54:55">
      <c r="BB1072"/>
      <c r="BC1072"/>
    </row>
    <row r="1073" spans="54:55">
      <c r="BB1073"/>
      <c r="BC1073"/>
    </row>
    <row r="1074" spans="54:55">
      <c r="BB1074"/>
      <c r="BC1074"/>
    </row>
    <row r="1075" spans="54:55">
      <c r="BB1075"/>
      <c r="BC1075"/>
    </row>
    <row r="1076" spans="54:55">
      <c r="BB1076"/>
      <c r="BC1076"/>
    </row>
    <row r="1077" spans="54:55">
      <c r="BB1077"/>
      <c r="BC1077"/>
    </row>
  </sheetData>
  <sheetProtection selectLockedCells="1" selectUnlockedCells="1"/>
  <mergeCells count="29">
    <mergeCell ref="F4:X4"/>
    <mergeCell ref="Z4:AI4"/>
    <mergeCell ref="AP5:BA5"/>
    <mergeCell ref="AP11:AS11"/>
    <mergeCell ref="AP12:AS12"/>
    <mergeCell ref="AP13:AS13"/>
    <mergeCell ref="AW14:AX14"/>
    <mergeCell ref="AQ18:BA18"/>
    <mergeCell ref="E1:H1"/>
    <mergeCell ref="E2:H2"/>
    <mergeCell ref="J1:L1"/>
    <mergeCell ref="J2:L2"/>
    <mergeCell ref="AR26:BA26"/>
    <mergeCell ref="AR20:BA20"/>
    <mergeCell ref="AR21:BA21"/>
    <mergeCell ref="AR22:BA22"/>
    <mergeCell ref="AR23:BA23"/>
    <mergeCell ref="AR24:BA24"/>
    <mergeCell ref="AR25:BA25"/>
    <mergeCell ref="AR19:BA19"/>
    <mergeCell ref="AP6:AS6"/>
    <mergeCell ref="AW6:AY6"/>
    <mergeCell ref="AW7:AZ7"/>
    <mergeCell ref="AP10:AS10"/>
    <mergeCell ref="P1:X1"/>
    <mergeCell ref="P2:X2"/>
    <mergeCell ref="AM1:AQ1"/>
    <mergeCell ref="AM2:AQ2"/>
    <mergeCell ref="AM3:AS3"/>
  </mergeCells>
  <conditionalFormatting sqref="B5:B508">
    <cfRule type="expression" dxfId="2" priority="34">
      <formula>OR(B5=2,B5=4,B5=6,B5=8,B5=10,B5=11,B5=13,B5=15,B5=17,B5=20,B5=22,B5=24,B5=26,B5=28,B5=29,B5=31,B5=33,B5=35)</formula>
    </cfRule>
    <cfRule type="expression" dxfId="1" priority="35">
      <formula>OR(B5=1,B5=3,B5=5,B5=7,B5=9,B5=12,B5=14,B5=16,B5=18,B5=19,B5=21,B5=23,B5=25,B5=27,B5=30,B5=32,B5=34,B5=36)</formula>
    </cfRule>
    <cfRule type="expression" dxfId="0" priority="36">
      <formula>ISBLANK(B5)=FALSE</formula>
    </cfRule>
  </conditionalFormatting>
  <dataValidations count="1">
    <dataValidation type="list" allowBlank="1" showErrorMessage="1" sqref="C3 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2013-01-08T12:03:49Z</dcterms:created>
  <dcterms:modified xsi:type="dcterms:W3CDTF">2013-05-17T15:09:40Z</dcterms:modified>
</cp:coreProperties>
</file>